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040"/>
  </bookViews>
  <sheets>
    <sheet name="Orçamento Sintético" sheetId="1" r:id="rId1"/>
    <sheet name="CPU" sheetId="5" r:id="rId2"/>
    <sheet name="EC" sheetId="2" r:id="rId3"/>
    <sheet name="BDI" sheetId="3" r:id="rId4"/>
    <sheet name="Composição AUX Mão de Obra " sheetId="8" r:id="rId5"/>
    <sheet name="CFF"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0">#REF!</definedName>
    <definedName name="\a">#REF!</definedName>
    <definedName name="\c">[1]PLMUSEU!#REF!</definedName>
    <definedName name="\d">'[2]Bm 8'!#REF!</definedName>
    <definedName name="\f">#N/A</definedName>
    <definedName name="\I">#REF!</definedName>
    <definedName name="\p">#N/A</definedName>
    <definedName name="\q">'[2]Bm 8'!#REF!</definedName>
    <definedName name="\S">[3]COMPOS1!#REF!</definedName>
    <definedName name="\x">[1]PLMUSEU!#REF!</definedName>
    <definedName name="\y">#REF!</definedName>
    <definedName name="\z">[1]PLMUSEU!#REF!</definedName>
    <definedName name="________PL1">#REF!</definedName>
    <definedName name="________pn20" hidden="1">{#N/A,#N/A,TRUE,"CAPA";#N/A,#N/A,TRUE,"S7-300";#N/A,#N/A,TRUE,"S7-400";#N/A,#N/A,TRUE,"ET200";#N/A,#N/A,TRUE,"C7";#N/A,#N/A,TRUE,"SW";#N/A,#N/A,TRUE,"PG"}</definedName>
    <definedName name="________wrn1" hidden="1">{#N/A,#N/A,TRUE,"CAPA";#N/A,#N/A,TRUE,"S7-300";#N/A,#N/A,TRUE,"S7-400";#N/A,#N/A,TRUE,"ET200";#N/A,#N/A,TRUE,"C7";#N/A,#N/A,TRUE,"SW";#N/A,#N/A,TRUE,"PG"}</definedName>
    <definedName name="________wrn3" hidden="1">{#N/A,#N/A,TRUE,"CAPA";#N/A,#N/A,TRUE,"S7-300";#N/A,#N/A,TRUE,"S7-400";#N/A,#N/A,TRUE,"ET200";#N/A,#N/A,TRUE,"C7";#N/A,#N/A,TRUE,"SW";#N/A,#N/A,TRUE,"PG"}</definedName>
    <definedName name="_______PL1">#REF!</definedName>
    <definedName name="______BOR1">'[2]Bm 8'!#REF!</definedName>
    <definedName name="______PL1">#REF!</definedName>
    <definedName name="_____PL1">#REF!</definedName>
    <definedName name="____Ele200502">#REF!</definedName>
    <definedName name="____Ele200609">#REF!</definedName>
    <definedName name="____PL1">#REF!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BOR1">'[2]Bm 8'!#REF!</definedName>
    <definedName name="___Ele200502">#REF!</definedName>
    <definedName name="___Ele200609">#REF!</definedName>
    <definedName name="___PL1">#REF!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TR2">#REF!</definedName>
    <definedName name="___TR5">#REF!</definedName>
    <definedName name="__123Graph_A" hidden="1">#REF!</definedName>
    <definedName name="__123Graph_B" hidden="1">#REF!</definedName>
    <definedName name="__123Graph_C" hidden="1">#REF!</definedName>
    <definedName name="__123Graph_D" hidden="1">'[4]Etapa Única'!$C$125:$C$134</definedName>
    <definedName name="__123Graph_E" hidden="1">'[4]Etapa Única'!$E$125:$E$134</definedName>
    <definedName name="__123Graph_X" hidden="1">#REF!</definedName>
    <definedName name="__BDI1">[5]Dados!#REF!</definedName>
    <definedName name="__BOR1">'[2]Bm 8'!#REF!</definedName>
    <definedName name="__Ele200502">#REF!</definedName>
    <definedName name="__Ele200609">#REF!</definedName>
    <definedName name="__PL1">#REF!</definedName>
    <definedName name="__pv2">#REF!</definedName>
    <definedName name="__pv3">#REF!</definedName>
    <definedName name="__r">#REF!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01_09_96">#REF!</definedName>
    <definedName name="_08.302.01">#REF!</definedName>
    <definedName name="_1_Excel_BuiltIn_Print_Area_1_1">#REF!</definedName>
    <definedName name="_10Excel_BuiltIn_Print_Area_2_1">'[6]resumo transporte'!#REF!</definedName>
    <definedName name="_1Excel_BuiltIn_Print_Area_1_1">#REF!</definedName>
    <definedName name="_1Excel_BuiltIn_Print_Area_1_1_1">#REF!</definedName>
    <definedName name="_1Excel_BuiltIn_Print_Area_13_1">#REF!</definedName>
    <definedName name="_1Excel_BuiltIn_Print_Area_15_1_1">#REF!</definedName>
    <definedName name="_1Excel_BuiltIn_Print_Area_5_1">#REF!</definedName>
    <definedName name="_2Excel_BuiltIn_Print_Area_1_1">#REF!</definedName>
    <definedName name="_2Excel_BuiltIn_Print_Area_24_1">#REF!</definedName>
    <definedName name="_5Excel_BuiltIn_Print_Area_1_1_1">#REF!</definedName>
    <definedName name="_aaa01">#REF!</definedName>
    <definedName name="_abc10">#REF!</definedName>
    <definedName name="_abc100000">#REF!</definedName>
    <definedName name="_abc1111">#REF!</definedName>
    <definedName name="_abc2">#REF!</definedName>
    <definedName name="_bbb1">#REF!</definedName>
    <definedName name="_BD2">#REF!</definedName>
    <definedName name="_BD3">#REF!</definedName>
    <definedName name="_BOR1">'[2]Bm 8'!#REF!</definedName>
    <definedName name="_cab0120">#REF!</definedName>
    <definedName name="_ccc01">#REF!</definedName>
    <definedName name="_ccc1">#REF!</definedName>
    <definedName name="_COL36">#REF!</definedName>
    <definedName name="_COL37">#REF!</definedName>
    <definedName name="_COL38">#REF!</definedName>
    <definedName name="_cre006">#REF!</definedName>
    <definedName name="_d">#REF!</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ia01">#REF!</definedName>
    <definedName name="_Ele200502">#REF!</definedName>
    <definedName name="_Ele200609">#REF!</definedName>
    <definedName name="_f">#REF!</definedName>
    <definedName name="_Fill" hidden="1">#REF!</definedName>
    <definedName name="_fim01">#REF!</definedName>
    <definedName name="_fim10">#REF!</definedName>
    <definedName name="_I">#REF!</definedName>
    <definedName name="_I_1">#REF!</definedName>
    <definedName name="_I_1_1">#REF!</definedName>
    <definedName name="_I_1_1_1">#REF!</definedName>
    <definedName name="_I_1_1_1_1">#REF!</definedName>
    <definedName name="_I_1_1_1_1_1">#REF!</definedName>
    <definedName name="_I_1_1_1_16">#REF!</definedName>
    <definedName name="_I_1_1_16">#REF!</definedName>
    <definedName name="_I_1_1_19">#REF!</definedName>
    <definedName name="_I_1_1_19_16">#REF!</definedName>
    <definedName name="_I_1_16">#REF!</definedName>
    <definedName name="_I_1_16_1">#REF!</definedName>
    <definedName name="_I_1_19">#REF!</definedName>
    <definedName name="_I_1_19_16">#REF!</definedName>
    <definedName name="_I_16">#REF!</definedName>
    <definedName name="_I_16_1">#REF!</definedName>
    <definedName name="_I_19">#REF!</definedName>
    <definedName name="_I_19_16">#REF!</definedName>
    <definedName name="_Key1" hidden="1">#REF!</definedName>
    <definedName name="_Key2" hidden="1">#REF!</definedName>
    <definedName name="_kkk23">#REF!</definedName>
    <definedName name="_lll01">#REF!</definedName>
    <definedName name="_MAT1">#REF!</definedName>
    <definedName name="_MAT2">#REF!</definedName>
    <definedName name="_MM" hidden="1">#REF!</definedName>
    <definedName name="_mm01">#REF!</definedName>
    <definedName name="_na222">#REF!</definedName>
    <definedName name="_nn01">#REF!</definedName>
    <definedName name="_oo01">#REF!</definedName>
    <definedName name="_Order1" hidden="1">255</definedName>
    <definedName name="_Order2" hidden="1">255</definedName>
    <definedName name="_p">#REF!</definedName>
    <definedName name="_pan98">#REF!</definedName>
    <definedName name="_pb345">#REF!</definedName>
    <definedName name="_pbc005">#REF!</definedName>
    <definedName name="_pg900">#REF!</definedName>
    <definedName name="_PL1">#REF!</definedName>
    <definedName name="_pp01">#REF!</definedName>
    <definedName name="_pv2">#REF!</definedName>
    <definedName name="_pv3">#REF!</definedName>
    <definedName name="_qq01">#REF!</definedName>
    <definedName name="_r">#REF!</definedName>
    <definedName name="_REV5">#REF!</definedName>
    <definedName name="_rp304">#REF!</definedName>
    <definedName name="_rr01">#REF!</definedName>
    <definedName name="_S">[7]COMPOS1!#REF!</definedName>
    <definedName name="_S_1">[7]COMPOS1!#REF!</definedName>
    <definedName name="_S_1_1">[7]COMPOS1!#REF!</definedName>
    <definedName name="_S_1_1_1">[7]COMPOS1!#REF!</definedName>
    <definedName name="_S_1_1_1_1">[7]COMPOS1!#REF!</definedName>
    <definedName name="_S_1_1_1_1_1">[7]COMPOS1!#REF!</definedName>
    <definedName name="_S_1_1_1_16">[7]COMPOS1!#REF!</definedName>
    <definedName name="_S_1_1_16">[7]COMPOS1!#REF!</definedName>
    <definedName name="_S_1_16">[7]COMPOS1!#REF!</definedName>
    <definedName name="_S_1_16_1">[7]COMPOS1!#REF!</definedName>
    <definedName name="_S_16">[7]COMPOS1!#REF!</definedName>
    <definedName name="_S_16_1">[7]COMPOS1!#REF!</definedName>
    <definedName name="_Sam" hidden="1">#REF!</definedName>
    <definedName name="_sd34">#REF!</definedName>
    <definedName name="_seg1">[8]DADOS!$D$10</definedName>
    <definedName name="_seg2">[8]DADOS!$E$10</definedName>
    <definedName name="_Ser200506">#REF!</definedName>
    <definedName name="_Ser200705">#REF!</definedName>
    <definedName name="_Ser200712">#REF!</definedName>
    <definedName name="_Ser201104">#REF!</definedName>
    <definedName name="_Sort" hidden="1">#REF!</definedName>
    <definedName name="_ss01">#REF!</definedName>
    <definedName name="_sss01">#REF!</definedName>
    <definedName name="_TB1">#REF!</definedName>
    <definedName name="_TB2">#REF!</definedName>
    <definedName name="_TB3">#REF!</definedName>
    <definedName name="_TB4">#REF!</definedName>
    <definedName name="_TB5">#REF!</definedName>
    <definedName name="_TB6">#REF!</definedName>
    <definedName name="_TR2">#REF!</definedName>
    <definedName name="_TR5">#REF!</definedName>
    <definedName name="_tt01">#REF!</definedName>
    <definedName name="_ttt98">#REF!</definedName>
    <definedName name="_tv01">#REF!</definedName>
    <definedName name="_uu01">#REF!</definedName>
    <definedName name="_vv01">#REF!</definedName>
    <definedName name="_xx01">#REF!</definedName>
    <definedName name="_zz020">#REF!</definedName>
    <definedName name="A">#REF!</definedName>
    <definedName name="A_1">#REF!</definedName>
    <definedName name="A_13">#REF!</definedName>
    <definedName name="A_14">#REF!</definedName>
    <definedName name="A010160100">'[9]DADOS COLETATO'!$L$9</definedName>
    <definedName name="A010505000">'[9]DADOS COLETATO'!$L$10</definedName>
    <definedName name="A020200010">'[9]DADOS COLETATO'!$L$11</definedName>
    <definedName name="A020200080">'[9]DADOS COLETATO'!$L$12</definedName>
    <definedName name="A03.020.0851">'[9]DADOS COLETATO'!$L$23</definedName>
    <definedName name="A030130010">'[9]DADOS COLETATO'!$L$13</definedName>
    <definedName name="A030130011">'[9]DADOS COLETATO'!$L$14</definedName>
    <definedName name="A030160501">'[9]DADOS COLETATO'!$L$15</definedName>
    <definedName name="A030250100">'[9]DADOS COLETATO'!$L$16</definedName>
    <definedName name="A040050130">'[9]DADOS COLETATO'!$L$17</definedName>
    <definedName name="A040110511">'[9]DADOS COLETATO'!$L$18</definedName>
    <definedName name="A050150050">'[9]DADOS COLETATO'!$L$19</definedName>
    <definedName name="A050200140">'[9]DADOS COLETATO'!$L$20</definedName>
    <definedName name="A050210050">'[9]DADOS COLETATO'!$L$21</definedName>
    <definedName name="A050210100">'[9]DADOS COLETATO'!$L$22</definedName>
    <definedName name="A050210750">'[9]DADOS COLETATO'!$O$9</definedName>
    <definedName name="a06.004.0320">'[9]DADOS COLETATO'!$O$23</definedName>
    <definedName name="A060030500">'[9]DADOS COLETATO'!$O$10</definedName>
    <definedName name="A060040300">'[9]DADOS COLETATO'!$O$11</definedName>
    <definedName name="A060140120">'[9]DADOS COLETATO'!$O$12</definedName>
    <definedName name="A060160120">'[9]DADOS COLETATO'!$O$13</definedName>
    <definedName name="A060160410">'[9]DADOS COLETATO'!$O$14</definedName>
    <definedName name="A080010030">'[9]DADOS COLETATO'!$O$15</definedName>
    <definedName name="A080150100">'[9]DADOS COLETATO'!$O$16</definedName>
    <definedName name="A080270120">'[9]DADOS COLETATO'!$O$17</definedName>
    <definedName name="A1.5.9.1">#REF!</definedName>
    <definedName name="a12121212">#REF!</definedName>
    <definedName name="A150010310">'[9]DADOS COLETATO'!$O$18</definedName>
    <definedName name="A200040031">'[9]DADOS COLETATO'!$O$19</definedName>
    <definedName name="A200090011">'[9]DADOS COLETATO'!$O$20</definedName>
    <definedName name="A200280200">'[9]DADOS COLETATO'!$O$21</definedName>
    <definedName name="AA">[10]!AA</definedName>
    <definedName name="aaa">#REF!</definedName>
    <definedName name="aaa9.1">#REF!</definedName>
    <definedName name="aaa9.2">#REF!</definedName>
    <definedName name="aaaaaaaaaaaaah">#REF!</definedName>
    <definedName name="aauf">'[11]Resumo Financeiro'!#REF!</definedName>
    <definedName name="aauq">'[11]Resumo Financeiro'!#REF!</definedName>
    <definedName name="aauqs">[12]!PassaExtenso</definedName>
    <definedName name="abc">#REF!</definedName>
    <definedName name="abc9.3">#REF!</definedName>
    <definedName name="abc9.5">#REF!</definedName>
    <definedName name="abcd">#REF!</definedName>
    <definedName name="Abrigo_moto_gerador_consulta">#REF!</definedName>
    <definedName name="ac">[0]!ac</definedName>
    <definedName name="Acesso_Estacao_01">#REF!</definedName>
    <definedName name="acha.coluna">#REF!</definedName>
    <definedName name="acha.dados">#REF!</definedName>
    <definedName name="acha.linha">#REF!</definedName>
    <definedName name="ACRES">NA()</definedName>
    <definedName name="Acréscimo">#REF!</definedName>
    <definedName name="adfedfds">[0]!adfedfds</definedName>
    <definedName name="adfv">#REF!</definedName>
    <definedName name="Administração">#REF!</definedName>
    <definedName name="ADSRFWSTWESGJKL">'[13]Planilha PROJETISTA'!#REF!</definedName>
    <definedName name="agora">#REF!</definedName>
    <definedName name="AGORA2" hidden="1">{#N/A,#N/A,FALSE,"SS";#N/A,#N/A,FALSE,"TER1";#N/A,#N/A,FALSE,"TER2";#N/A,#N/A,FALSE,"TER3";#N/A,#N/A,FALSE,"TP1";#N/A,#N/A,FALSE,"TP2";#N/A,#N/A,FALSE,"TP3";#N/A,#N/A,FALSE,"DI1";#N/A,#N/A,FALSE,"DI2";#N/A,#N/A,FALSE,"DI3";#N/A,#N/A,FALSE,"DS1";#N/A,#N/A,FALSE,"DS2";#N/A,#N/A,FALSE,"CM"}</definedName>
    <definedName name="AGREGADO">#REF!</definedName>
    <definedName name="AGREGADO_10">#REF!</definedName>
    <definedName name="AGREGADO_10_16">#REF!</definedName>
    <definedName name="AGREGADO_10_19">#REF!</definedName>
    <definedName name="AGREGADO_10_19_16">#REF!</definedName>
    <definedName name="AGREGADO_16">#REF!</definedName>
    <definedName name="AGREGADO_17">#REF!</definedName>
    <definedName name="AGREGADO_17_16">#REF!</definedName>
    <definedName name="AGREGADO_17_19">#REF!</definedName>
    <definedName name="AGREGADO_17_19_16">#REF!</definedName>
    <definedName name="AGREGADO_19">#REF!</definedName>
    <definedName name="AGREGADO_19_16">#REF!</definedName>
    <definedName name="AGREGADO_6">#REF!</definedName>
    <definedName name="AGREGADO_6_16">#REF!</definedName>
    <definedName name="AGREGADO_6_19">#REF!</definedName>
    <definedName name="AGREGADO_6_19_16">#REF!</definedName>
    <definedName name="AGREGADO_7">#REF!</definedName>
    <definedName name="AGREGADO_7_16">#REF!</definedName>
    <definedName name="AGREGADO_7_19">#REF!</definedName>
    <definedName name="AGREGADO_7_19_16">#REF!</definedName>
    <definedName name="AGREGADO_8">#REF!</definedName>
    <definedName name="AGREGADO_8_16">#REF!</definedName>
    <definedName name="AGREGADO_8_19">#REF!</definedName>
    <definedName name="AGREGADO_8_19_16">#REF!</definedName>
    <definedName name="AGREGADO_9">#REF!</definedName>
    <definedName name="AGREGADO_9_16">#REF!</definedName>
    <definedName name="AGREGADO_9_19">#REF!</definedName>
    <definedName name="AGREGADO_9_19_16">#REF!</definedName>
    <definedName name="ÁGUA">#REF!</definedName>
    <definedName name="aguentar">#REF!</definedName>
    <definedName name="ALA">#REF!</definedName>
    <definedName name="alcool">#REF!</definedName>
    <definedName name="alfaia">#REF!</definedName>
    <definedName name="ALTA">'[14]PRO-08'!#REF!</definedName>
    <definedName name="alteração">#REF!</definedName>
    <definedName name="alturadocorte">'[9]DADOS COLETATO'!$G$9</definedName>
    <definedName name="amamamamamamam">#REF!</definedName>
    <definedName name="amarela">#REF!</definedName>
    <definedName name="amor01">#REF!</definedName>
    <definedName name="ana">#REF!</definedName>
    <definedName name="AnalisarAterro">[15]Plan1!#REF!</definedName>
    <definedName name="AnalisarCorte">[15]Plan1!#REF!</definedName>
    <definedName name="ANALITICA">#REF!</definedName>
    <definedName name="anscount" hidden="1">3</definedName>
    <definedName name="ao">#REF!</definedName>
    <definedName name="_xlnm.Print_Area" localSheetId="2">EC!$A$1:$D$46</definedName>
    <definedName name="_xlnm.Print_Area">[16]Plan1!#REF!</definedName>
    <definedName name="Área_impressão_IM">#REF!</definedName>
    <definedName name="Área_impressão_IM_13">#REF!</definedName>
    <definedName name="ÁREA_PROCV_DADOS_MEDIÇÃO">'[17]B M Pl04'!$Q$5:$AB$32</definedName>
    <definedName name="ÁREA_PROCV_SUB_EMPREITEIRAS">'[17]B M Pl04'!$B$5:$C$32</definedName>
    <definedName name="ÁreaTotal">'[18]Quadro Geral'!$A$1:$H$65536</definedName>
    <definedName name="ARNO">#REF!</definedName>
    <definedName name="as">'[19]Planilha PROJETISTA'!#REF!</definedName>
    <definedName name="asa">#REF!</definedName>
    <definedName name="asdefev">#REF!</definedName>
    <definedName name="ASDQWEASDA">#REF!</definedName>
    <definedName name="ass">[20]RESUMO!#REF!</definedName>
    <definedName name="atual">#REF!</definedName>
    <definedName name="Aut_original">[21]PROJETO!#REF!</definedName>
    <definedName name="Aut_original1">[22]PROJETO!#REF!</definedName>
    <definedName name="Aut_original2">[23]PROJETO!#REF!</definedName>
    <definedName name="Aut_resumo">[24]RESUMO_AUT1!#REF!</definedName>
    <definedName name="Aut_resumo1">[25]RESUMO_AUT1!#REF!</definedName>
    <definedName name="Aut_resumo2">[25]RESUMO_AUT1!#REF!</definedName>
    <definedName name="aux">#REF!</definedName>
    <definedName name="AUXILIAR">#N/A</definedName>
    <definedName name="AUXILIARES">#REF!</definedName>
    <definedName name="AWERTWERT">#REF!</definedName>
    <definedName name="AXAXS">#N/A</definedName>
    <definedName name="azul">#REF!</definedName>
    <definedName name="AZULSINAL">#REF!</definedName>
    <definedName name="b">#REF!</definedName>
    <definedName name="banana">#REF!</definedName>
    <definedName name="BANCO">#REF!</definedName>
    <definedName name="BANCO_13">#REF!</definedName>
    <definedName name="_xlnm.Database">#REF!</definedName>
    <definedName name="banco_de_dados1">#REF!</definedName>
    <definedName name="banco0">[26]BANCO!$A$1:$D$188</definedName>
    <definedName name="banco2">#REF!</definedName>
    <definedName name="banco2_16">#REF!</definedName>
    <definedName name="banco2_19">#REF!</definedName>
    <definedName name="banco2_19_16">#REF!</definedName>
    <definedName name="bancodedados">#REF!</definedName>
    <definedName name="BASICO">#REF!</definedName>
    <definedName name="batista" hidden="1">{#N/A,#N/A,FALSE,"SS 1";#N/A,#N/A,FALSE,"SS 2";#N/A,#N/A,FALSE,"TER 1 (1)";#N/A,#N/A,FALSE,"TER 1 (2)";#N/A,#N/A,FALSE,"TER 2 ";#N/A,#N/A,FALSE,"TP  (1)";#N/A,#N/A,FALSE,"TP  (2)";#N/A,#N/A,FALSE,"CM BAR"}</definedName>
    <definedName name="bb">[0]!bb</definedName>
    <definedName name="bbbb02">#REF!</definedName>
    <definedName name="bdi">#REF!</definedName>
    <definedName name="BDI_1">[27]RESUMO!#REF!</definedName>
    <definedName name="bdi_13">#REF!</definedName>
    <definedName name="BDI_27">#REF!</definedName>
    <definedName name="BG">#REF!</definedName>
    <definedName name="BGU">#REF!</definedName>
    <definedName name="Bomba_putzmeister">#REF!</definedName>
    <definedName name="Bomba_putzmeister_13">#REF!</definedName>
    <definedName name="bonificação">#REF!</definedName>
    <definedName name="BOTA">#REF!</definedName>
    <definedName name="botafora">'[9]DADOS COLETATO'!$C$40</definedName>
    <definedName name="BR">[28]INVENTÁRIO!$B$14</definedName>
    <definedName name="brasilia">#REF!</definedName>
    <definedName name="brita">'[9]DADOS COLETATO'!$G$10</definedName>
    <definedName name="bstc20">'[9]DADOS COLETATO'!$I$31</definedName>
    <definedName name="bstc40">'[9]DADOS COLETATO'!$I$30</definedName>
    <definedName name="bstc60">'[9]DADOS COLETATO'!$I$29</definedName>
    <definedName name="bstc80">'[9]DADOS COLETATO'!$I$28</definedName>
    <definedName name="BuiltIn_Print_Titles___0">#REF!</definedName>
    <definedName name="C_">#REF!</definedName>
    <definedName name="CA">#REF!</definedName>
    <definedName name="CABEC">#REF!</definedName>
    <definedName name="cabecBol">#REF!</definedName>
    <definedName name="Cadastro1">#REF!</definedName>
    <definedName name="caderno">#REF!</definedName>
    <definedName name="caixadecentro">'[9]DADOS COLETATO'!$C$28</definedName>
    <definedName name="CalcularAgora">#REF!</definedName>
    <definedName name="calculista">#REF!</definedName>
    <definedName name="calsaslalal">#REF!</definedName>
    <definedName name="cam">#REF!</definedName>
    <definedName name="caminho01">#REF!</definedName>
    <definedName name="campo04">#REF!</definedName>
    <definedName name="caneta">#REF!</definedName>
    <definedName name="canoa">#REF!</definedName>
    <definedName name="CANT_REDE">[29]Planejamento!#REF!</definedName>
    <definedName name="cari04">#REF!</definedName>
    <definedName name="CARLA" hidden="1">{#N/A,#N/A,FALSE,"SS";#N/A,#N/A,FALSE,"TER1";#N/A,#N/A,FALSE,"TER2";#N/A,#N/A,FALSE,"TER3";#N/A,#N/A,FALSE,"TP1";#N/A,#N/A,FALSE,"TP2";#N/A,#N/A,FALSE,"TP3";#N/A,#N/A,FALSE,"DI1";#N/A,#N/A,FALSE,"DI2";#N/A,#N/A,FALSE,"DI3";#N/A,#N/A,FALSE,"DS1";#N/A,#N/A,FALSE,"DS2";#N/A,#N/A,FALSE,"CM"}</definedName>
    <definedName name="carla01">#REF!</definedName>
    <definedName name="carolina">#REF!</definedName>
    <definedName name="carro">#REF!</definedName>
    <definedName name="Casa_de_maquinas">#REF!</definedName>
    <definedName name="CBU">#REF!</definedName>
    <definedName name="CBUII">#REF!</definedName>
    <definedName name="cbuq">#REF!</definedName>
    <definedName name="CBUQB">#REF!</definedName>
    <definedName name="CBUQc">#REF!</definedName>
    <definedName name="cc0020340fakjgfjag">#REF!</definedName>
    <definedName name="ccccccccccccccccc">#REF!</definedName>
    <definedName name="CDG">[30]CIDADE!$A:$E</definedName>
    <definedName name="cem">#REF!</definedName>
    <definedName name="CERCA">#REF!</definedName>
    <definedName name="CERCA_REDE">[29]Planejamento!#REF!</definedName>
    <definedName name="chefe01">#REF!</definedName>
    <definedName name="chuva">#REF!</definedName>
    <definedName name="CIDADE">'[29]Vínculos (Não Mexer)'!$G$36</definedName>
    <definedName name="cimb01">#REF!</definedName>
    <definedName name="cimbamento03">#REF!</definedName>
    <definedName name="Cimbramento02">#REF!</definedName>
    <definedName name="cimbramento04">#REF!</definedName>
    <definedName name="CINTYA">[31]IDENTIFICACAO!$D$12</definedName>
    <definedName name="Cisterna_e_Castelo_d_agua_Consulta">#REF!</definedName>
    <definedName name="class">#REF!</definedName>
    <definedName name="class1">#REF!</definedName>
    <definedName name="class2">#REF!</definedName>
    <definedName name="CLIENTE">#REF!</definedName>
    <definedName name="CM02PkgDetail">#REF!</definedName>
    <definedName name="cmt">#REF!</definedName>
    <definedName name="CN">#REF!</definedName>
    <definedName name="COD">#REF!</definedName>
    <definedName name="Código">#REF!</definedName>
    <definedName name="Código_13">#REF!</definedName>
    <definedName name="Codigos">#REF!</definedName>
    <definedName name="COEF_LINEAR">#REF!</definedName>
    <definedName name="coleta">#REF!</definedName>
    <definedName name="COMP">#REF!</definedName>
    <definedName name="Comp_Área_Vol.">#REF!</definedName>
    <definedName name="comp001101">'[32]assemblies A _ E'!$B$2108:$H$2111</definedName>
    <definedName name="comp001102">'[32]assemblies A _ E'!$B$2070:$H$2073</definedName>
    <definedName name="comp001103">'[33]assemblies L _ Q'!$B$633:$H$636</definedName>
    <definedName name="comp001201">'[33]assemblies L _ Q'!$B$426:$H$448</definedName>
    <definedName name="comp001202">'[33]assemblies L _ Q'!$B$450:$H$464</definedName>
    <definedName name="comp001301">'[33]assemblies L _ Q'!$B$466:$H$469</definedName>
    <definedName name="comp002201">'[34]assemblies R _ Z'!$B$834:$H$837</definedName>
    <definedName name="comp010102">'[33]assemblies L _ Q'!$B$2205:$H$2208</definedName>
    <definedName name="comp010103">'[33]assemblies L _ Q'!$B$2210:$H$2213</definedName>
    <definedName name="comp010104">'[33]assemblies L _ Q'!$B$2215:$H$2218</definedName>
    <definedName name="comp010105">'[33]assemblies L _ Q'!$B$2220:$H$2223</definedName>
    <definedName name="comp010111">'[33]assemblies L _ Q'!$B$1335:$H$1346</definedName>
    <definedName name="comp010113">'[33]assemblies L _ Q'!$B$1348:$H$1359</definedName>
    <definedName name="comp010121">'[34]assemblies R _ Z'!$B$940:$H$951</definedName>
    <definedName name="comp010151">'[33]assemblies L _ Q'!$B$490:$H$493</definedName>
    <definedName name="comp010152">'[32]assemblies A _ E'!$B$1696:$H$1699</definedName>
    <definedName name="comp010153">'[34]assemblies R _ Z'!$B$66:$H$69</definedName>
    <definedName name="comp010154">'[33]assemblies L _ Q'!$B$476:$H$479</definedName>
    <definedName name="comp010155">'[33]assemblies L _ Q'!$B$471:$H$474</definedName>
    <definedName name="comp010156">'[32]assemblies A _ E'!$B$1930:$H$1938</definedName>
    <definedName name="comp010157">'[34]assemblies R _ Z'!$B$667:$H$670</definedName>
    <definedName name="comp010158">'[32]assemblies A _ E'!$B$1945:$H$1948</definedName>
    <definedName name="comp010159">'[33]assemblies L _ Q'!$B$2265:$H$2268</definedName>
    <definedName name="comp010160">'[32]assemblies A _ E'!$B$345:$H$352</definedName>
    <definedName name="comp010161">'[33]assemblies L _ Q'!$B$481:$H$488</definedName>
    <definedName name="comp010201">'[32]assemblies A _ E'!$B$1783:$H$1787</definedName>
    <definedName name="comp010202">'[32]assemblies A _ E'!$B$1789:$H$1793</definedName>
    <definedName name="comp010203">'[32]assemblies A _ E'!$B$1812:$H$1816</definedName>
    <definedName name="comp010204">'[32]assemblies A _ E'!$B$1847:$H$1851</definedName>
    <definedName name="comp010205">'[32]assemblies A _ E'!$B$1818:$H$1827</definedName>
    <definedName name="comp010206">'[32]assemblies A _ E'!$B$1835:$H$1839</definedName>
    <definedName name="comp010207">'[32]assemblies A _ E'!$B$1841:$H$1845</definedName>
    <definedName name="comp010208">'[32]assemblies A _ E'!$B$1853:$H$1857</definedName>
    <definedName name="comp010209">'[32]assemblies A _ E'!$B$1859:$H$1863</definedName>
    <definedName name="comp010210">'[32]assemblies A _ E'!$B$1871:$H$1875</definedName>
    <definedName name="comp010211">'[32]assemblies A _ E'!$B$1877:$H$1880</definedName>
    <definedName name="comp010212">'[32]assemblies A _ E'!$B$1882:$H$1886</definedName>
    <definedName name="comp010213">'[32]assemblies A _ E'!$B$1888:$H$1892</definedName>
    <definedName name="comp010214">'[32]assemblies A _ E'!$B$1894:$H$1898</definedName>
    <definedName name="comp010215">'[32]assemblies A _ E'!$B$1900:$H$1904</definedName>
    <definedName name="comp010216">'[32]assemblies A _ E'!$B$1906:$H$1910</definedName>
    <definedName name="comp010217">'[32]assemblies A _ E'!$B$1912:$H$1916</definedName>
    <definedName name="comp010218">'[32]assemblies A _ E'!$B$1918:$H$1922</definedName>
    <definedName name="comp010219">'[32]assemblies A _ E'!$B$1924:$H$1928</definedName>
    <definedName name="comp010220">'[32]assemblies A _ E'!$B$1940:$H$1943</definedName>
    <definedName name="comp010221">'[32]assemblies A _ E'!$B$1775:$H$1781</definedName>
    <definedName name="comp010222">'[32]assemblies A _ E'!$B$1800:$H$1804</definedName>
    <definedName name="comp010223">'[32]assemblies A _ E'!$B$1795:$H$1798</definedName>
    <definedName name="comp010224">'[32]assemblies A _ E'!$B$1806:$H$1810</definedName>
    <definedName name="comp010225">'[32]assemblies A _ E'!$B$1829:$H$1833</definedName>
    <definedName name="comp010226">'[34]assemblies R _ Z'!$B$439:$H$442</definedName>
    <definedName name="comp010227">'[32]assemblies A _ E'!$B$1865:$H$1869</definedName>
    <definedName name="comp010228">'[34]assemblies R _ Z'!$B$444:$H$448</definedName>
    <definedName name="comp010301">'[33]assemblies L _ Q'!$B$516:$H$527</definedName>
    <definedName name="comp020001">'[32]assemblies A _ E'!$B$1980:$H$1983</definedName>
    <definedName name="comp020011">'[34]assemblies R _ Z'!$B$849:$H$861</definedName>
    <definedName name="comp020101">'[32]assemblies A _ E'!$B$2270:$H$2273</definedName>
    <definedName name="comp020102">'[32]assemblies A _ E'!$B$2275:$H$2278</definedName>
    <definedName name="comp020103">'[32]assemblies A _ E'!$B$2280:$H$2283</definedName>
    <definedName name="comp020104">'[32]assemblies A _ E'!$B$2285:$H$2288</definedName>
    <definedName name="comp020105">'[32]assemblies A _ E'!$B$2290:$H$2293</definedName>
    <definedName name="comp020106">'[32]assemblies A _ E'!$B$2295:$H$2298</definedName>
    <definedName name="comp020111">'[32]assemblies A _ E'!$B$2264:$H$2268</definedName>
    <definedName name="comp020121">'[32]assemblies A _ E'!$B$2491:$H$2502</definedName>
    <definedName name="comp020122">'[32]assemblies A _ E'!$B$2504:$H$2515</definedName>
    <definedName name="comp020125">'[32]assemblies A _ E'!$B$1585:$H$1588</definedName>
    <definedName name="comp020131">'[32]assemblies A _ E'!$B$2310:$H$2317</definedName>
    <definedName name="comp020132">'[32]assemblies A _ E'!$B$2319:$H$2326</definedName>
    <definedName name="comp020133">'[32]assemblies A _ E'!$B$2328:$H$2335</definedName>
    <definedName name="comp020134">'[32]assemblies A _ E'!$B$2337:$H$2344</definedName>
    <definedName name="comp020135">'[32]assemblies A _ E'!$B$2346:$H$2353</definedName>
    <definedName name="comp020136">'[32]assemblies A _ E'!$B$2355:$H$2362</definedName>
    <definedName name="comp020137">'[32]assemblies A _ E'!$B$2364:$H$2371</definedName>
    <definedName name="comp020138">'[32]assemblies A _ E'!$B$2373:$H$2393</definedName>
    <definedName name="comp020139">'[32]assemblies A _ E'!$B$2395:$H$2415</definedName>
    <definedName name="comp020140">'[32]assemblies A _ E'!$B$2417:$H$2437</definedName>
    <definedName name="comp020141">'[32]assemblies A _ E'!$B$2183:$H$2192</definedName>
    <definedName name="comp020142">'[32]assemblies A _ E'!$B$2305:$H$2308</definedName>
    <definedName name="comp020143">'[32]assemblies A _ E'!$B$2194:$H$2207</definedName>
    <definedName name="comp020144">'[32]assemblies A _ E'!$B$2222:$H$2232</definedName>
    <definedName name="comp020145">'[32]assemblies A _ E'!$B$2234:$H$2257</definedName>
    <definedName name="comp020146">'[32]assemblies A _ E'!$B$2300:$H$2303</definedName>
    <definedName name="comp020147">'[32]assemblies A _ E'!$B$2209:$H$2220</definedName>
    <definedName name="comp020151">'[34]assemblies R _ Z'!$B$1056:$H$1059</definedName>
    <definedName name="comp020152">'[34]assemblies R _ Z'!$B$1061:$H$1064</definedName>
    <definedName name="comp020153">'[34]assemblies R _ Z'!$B$1066:$H$1069</definedName>
    <definedName name="comp020154">'[34]assemblies R _ Z'!$B$1071:$H$1074</definedName>
    <definedName name="comp020155">'[34]assemblies R _ Z'!$B$1076:$H$1079</definedName>
    <definedName name="comp020156">'[33]assemblies L _ Q'!$B$638:$H$641</definedName>
    <definedName name="comp020161">'[32]assemblies A _ E'!$B$1394:$H$1402</definedName>
    <definedName name="comp020171">'[33]assemblies L _ Q'!$B$821:$H$824</definedName>
    <definedName name="comp020172">'[33]assemblies L _ Q'!$B$826:$H$829</definedName>
    <definedName name="comp020173">'[33]assemblies L _ Q'!$B$831:$H$834</definedName>
    <definedName name="comp020174">'[33]assemblies L _ Q'!$B$836:$H$839</definedName>
    <definedName name="comp020175">'[33]assemblies L _ Q'!$B$841:$H$844</definedName>
    <definedName name="comp020176">'[33]assemblies L _ Q'!$B$846:$H$849</definedName>
    <definedName name="comp020177">'[33]assemblies L _ Q'!$B$851:$H$854</definedName>
    <definedName name="comp020178">'[33]assemblies L _ Q'!$B$856:$H$859</definedName>
    <definedName name="comp020179">'[33]assemblies L _ Q'!$B$861:$H$864</definedName>
    <definedName name="comp020180">'[33]assemblies L _ Q'!$B$866:$H$869</definedName>
    <definedName name="comp020181">'[33]assemblies L _ Q'!$B$871:$H$874</definedName>
    <definedName name="comp020182">'[33]assemblies L _ Q'!$B$876:$H$879</definedName>
    <definedName name="comp020201">'[34]assemblies R _ Z'!$B$96:$H$100</definedName>
    <definedName name="comp020202">'[34]assemblies R _ Z'!$B$91:$H$94</definedName>
    <definedName name="comp020203">'[34]assemblies R _ Z'!$B$71:$H$78</definedName>
    <definedName name="comp020204">'[34]assemblies R _ Z'!$B$80:$H$84</definedName>
    <definedName name="comp020205">'[34]assemblies R _ Z'!$B$86:$H$89</definedName>
    <definedName name="comp020301">'[34]assemblies R _ Z'!$B$1050:$H$1054</definedName>
    <definedName name="comp020302">'[32]assemblies A _ E'!$B$647:$H$655</definedName>
    <definedName name="comp020303">'[32]assemblies A _ E'!$B$1580:$H$1583</definedName>
    <definedName name="comp020304">'[32]assemblies A _ E'!$B$680:$H$694</definedName>
    <definedName name="comp020305">'[32]assemblies A _ E'!$B$727:$H$737</definedName>
    <definedName name="comp020306">'[32]assemblies A _ E'!$B$657:$H$672</definedName>
    <definedName name="comp020307">'[32]assemblies A _ E'!$B$696:$H$715</definedName>
    <definedName name="comp020308">'[32]assemblies A _ E'!$B$674:$H$678</definedName>
    <definedName name="comp020309">'[32]assemblies A _ E'!$B$717:$H$725</definedName>
    <definedName name="comp020310">'[32]assemblies A _ E'!$B$1575:$H$1578</definedName>
    <definedName name="comp020321">'[34]assemblies R _ Z'!$B$422:$H$426</definedName>
    <definedName name="comp020331">'[34]assemblies R _ Z'!$B$637:$H$655</definedName>
    <definedName name="comp020341">'[32]assemblies A _ E'!$B$2113:$H$2137</definedName>
    <definedName name="comp020342">'[32]assemblies A _ E'!$B$2139:$H$2163</definedName>
    <definedName name="comp020351">'[32]assemblies A _ E'!$B$924:$H$942</definedName>
    <definedName name="comp020361">'[33]assemblies L _ Q'!$B$2225:$H$2233</definedName>
    <definedName name="comp020401">'[32]assemblies A _ E'!$B$153:$H$163</definedName>
    <definedName name="comp020402">'[32]assemblies A _ E'!$B$2040:$H$2051</definedName>
    <definedName name="comp020403">'[34]assemblies R _ Z'!$B$10:$H$28</definedName>
    <definedName name="comp020501">'[32]assemblies A _ E'!$B$1683:$H$1694</definedName>
    <definedName name="comp020502">'[32]assemblies A _ E'!$B$1665:$H$1681</definedName>
    <definedName name="comp020601">'[34]assemblies R _ Z'!$B$892:$H$904</definedName>
    <definedName name="comp020901">'[32]assemblies A _ E'!$B$969:$H$977</definedName>
    <definedName name="comp030101">'[35]assemblies F _ K'!$B$199:$H$211</definedName>
    <definedName name="comp030102">'[35]assemblies F _ K'!$B$213:$H$224</definedName>
    <definedName name="comp030103">'[35]assemblies F _ K'!$B$173:$H$186</definedName>
    <definedName name="comp030104">'[33]assemblies L _ Q'!$B$643:$H$647</definedName>
    <definedName name="comp030105">'[35]assemblies F _ K'!$B$262:$H$271</definedName>
    <definedName name="comp030106">'[35]assemblies F _ K'!$B$226:$H$236</definedName>
    <definedName name="comp030107">'[35]assemblies F _ K'!$B$188:$H$197</definedName>
    <definedName name="comp030108">'[35]assemblies F _ K'!$B$250:$H$260</definedName>
    <definedName name="comp030109">'[35]assemblies F _ K'!$B$238:$H$248</definedName>
    <definedName name="comp030204">'[32]assemblies A _ E'!$B$439:$H$448</definedName>
    <definedName name="comp030205">'[32]assemblies A _ E'!$B$461:$H$470</definedName>
    <definedName name="comp030206">'[32]assemblies A _ E'!$B$450:$H$459</definedName>
    <definedName name="comp030207">'[32]assemblies A _ E'!$B$472:$H$481</definedName>
    <definedName name="comp030209">'[32]assemblies A _ E'!$B$483:$H$491</definedName>
    <definedName name="comp030221">'[32]assemblies A _ E'!$B$336:$H$343</definedName>
    <definedName name="comp030301">'[33]assemblies L _ Q'!$B$1800:$H$1814</definedName>
    <definedName name="comp030302">'[33]assemblies L _ Q'!$B$1816:$H$1826</definedName>
    <definedName name="comp030303">'[33]assemblies L _ Q'!$B$1828:$H$1842</definedName>
    <definedName name="comp030304">'[33]assemblies L _ Q'!$B$1844:$H$1854</definedName>
    <definedName name="comp030305">'[33]assemblies L _ Q'!$B$1856:$H$1870</definedName>
    <definedName name="comp030306">'[33]assemblies L _ Q'!$B$1872:$H$1882</definedName>
    <definedName name="comp030307">'[33]assemblies L _ Q'!$B$1884:$H$1898</definedName>
    <definedName name="comp030308">'[33]assemblies L _ Q'!$B$1900:$H$1910</definedName>
    <definedName name="comp030309">'[33]assemblies L _ Q'!$B$1912:$H$1926</definedName>
    <definedName name="comp030310">'[33]assemblies L _ Q'!$B$1928:$H$1942</definedName>
    <definedName name="comp030311">'[33]assemblies L _ Q'!$B$1944:$H$1954</definedName>
    <definedName name="comp030312">'[33]assemblies L _ Q'!$B$1956:$H$1970</definedName>
    <definedName name="comp030313">'[33]assemblies L _ Q'!$B$1972:$H$1986</definedName>
    <definedName name="comp030314">'[33]assemblies L _ Q'!$B$1988:$H$2002</definedName>
    <definedName name="comp030315">'[33]assemblies L _ Q'!$B$2004:$H$2018</definedName>
    <definedName name="comp030321">'[33]assemblies L _ Q'!$B$2139:$H$2157</definedName>
    <definedName name="comp030322">'[33]assemblies L _ Q'!$B$2159:$H$2177</definedName>
    <definedName name="comp030323">'[33]assemblies L _ Q'!$B$2179:$H$2197</definedName>
    <definedName name="comp030331">'[33]assemblies L _ Q'!$B$2031:$H$2041</definedName>
    <definedName name="comp030332">'[33]assemblies L _ Q'!$B$2043:$H$2057</definedName>
    <definedName name="comp030333">'[33]assemblies L _ Q'!$B$2059:$H$2068</definedName>
    <definedName name="comp030334">'[33]assemblies L _ Q'!$B$2070:$H$2083</definedName>
    <definedName name="comp030335">'[33]assemblies L _ Q'!$B$2085:$H$2095</definedName>
    <definedName name="comp030336">'[33]assemblies L _ Q'!$B$2097:$H$2111</definedName>
    <definedName name="comp030337">'[33]assemblies L _ Q'!$B$2113:$H$2122</definedName>
    <definedName name="comp030338">'[33]assemblies L _ Q'!$B$2124:$H$2137</definedName>
    <definedName name="comp030341">'[33]assemblies L _ Q'!$B$2020:$H$2029</definedName>
    <definedName name="comp030401">'[33]assemblies L _ Q'!$B$64:$H$68</definedName>
    <definedName name="comp030402">'[33]assemblies L _ Q'!$B$52:$H$56</definedName>
    <definedName name="comp030403">'[33]assemblies L _ Q'!$B$58:$H$62</definedName>
    <definedName name="comp030410">'[32]assemblies A _ E'!$B$58:$H$66</definedName>
    <definedName name="comp030501">'[32]assemblies A _ E'!$B$2479:$H$2489</definedName>
    <definedName name="comp030502">'[33]assemblies L _ Q'!$B$10:$H$29</definedName>
    <definedName name="comp030503">'[33]assemblies L _ Q'!$B$31:$H$50</definedName>
    <definedName name="comp030601">'[33]assemblies L _ Q'!$B$921:$H$932</definedName>
    <definedName name="comp030611">'[33]assemblies L _ Q'!$B$900:$H$919</definedName>
    <definedName name="comp030621">'[32]assemblies A _ E'!$B$811:$H$832</definedName>
    <definedName name="comp040001">'[32]assemblies A _ E'!$B$359:$H$367</definedName>
    <definedName name="comp040002">'[32]assemblies A _ E'!$B$369:$H$377</definedName>
    <definedName name="comp040003">'[32]assemblies A _ E'!$B$379:$H$387</definedName>
    <definedName name="comp040004">'[32]assemblies A _ E'!$B$389:$H$397</definedName>
    <definedName name="comp040005">'[32]assemblies A _ E'!$B$399:$H$407</definedName>
    <definedName name="comp040006">'[32]assemblies A _ E'!$B$409:$H$417</definedName>
    <definedName name="comp040007">'[32]assemblies A _ E'!$B$419:$H$427</definedName>
    <definedName name="comp040008">'[32]assemblies A _ E'!$B$429:$H$437</definedName>
    <definedName name="comp040101">'[32]assemblies A _ E'!$B$264:$H$280</definedName>
    <definedName name="comp040102">'[32]assemblies A _ E'!$B$246:$H$262</definedName>
    <definedName name="comp040110">'[32]assemblies A _ E'!$B$318:$H$334</definedName>
    <definedName name="comp040111">'[32]assemblies A _ E'!$B$300:$H$316</definedName>
    <definedName name="comp040112">'[32]assemblies A _ E'!$B$282:$H$298</definedName>
    <definedName name="comp040121">'[32]assemblies A _ E'!$B$165:$H$177</definedName>
    <definedName name="comp040131">'[32]assemblies A _ E'!$B$205:$H$215</definedName>
    <definedName name="comp040132">'[32]assemblies A _ E'!$B$217:$H$244</definedName>
    <definedName name="comp040141">'[32]assemblies A _ E'!$B$192:$H$203</definedName>
    <definedName name="comp040201">'[32]assemblies A _ E'!$B$179:$H$190</definedName>
    <definedName name="comp040301">'[32]assemblies A _ E'!$B$1950:$H$1953</definedName>
    <definedName name="comp040302">'[32]assemblies A _ E'!$B$1955:$H$1958</definedName>
    <definedName name="comp040401">'[34]assemblies R _ Z'!$B$1392:$H$1404</definedName>
    <definedName name="comp040410">'[34]assemblies R _ Z'!$B$1406:$H$1418</definedName>
    <definedName name="comp050101">'[33]assemblies L _ Q'!$B$1486:$H$1501</definedName>
    <definedName name="comp050102">'[33]assemblies L _ Q'!$B$1503:$H$1518</definedName>
    <definedName name="comp050103">'[33]assemblies L _ Q'!$B$1520:$H$1535</definedName>
    <definedName name="comp050104">'[33]assemblies L _ Q'!$B$1537:$H$1552</definedName>
    <definedName name="comp050105">'[33]assemblies L _ Q'!$B$1554:$H$1569</definedName>
    <definedName name="comp050106">'[33]assemblies L _ Q'!$B$1571:$H$1586</definedName>
    <definedName name="comp050107">'[33]assemblies L _ Q'!$B$1588:$H$1603</definedName>
    <definedName name="comp050108">'[33]assemblies L _ Q'!$B$1605:$H$1620</definedName>
    <definedName name="comp050151">'[33]assemblies L _ Q'!$B$1622:$H$1637</definedName>
    <definedName name="comp050152">'[33]assemblies L _ Q'!$B$1639:$H$1654</definedName>
    <definedName name="comp050153">'[33]assemblies L _ Q'!$B$1656:$H$1671</definedName>
    <definedName name="comp050154">'[33]assemblies L _ Q'!$B$1673:$H$1688</definedName>
    <definedName name="comp050201">'[33]assemblies L _ Q'!$B$1459:$H$1471</definedName>
    <definedName name="comp050202">'[32]assemblies A _ E'!$B$944:$H$955</definedName>
    <definedName name="comp050203">'[35]assemblies F _ K'!$B$1709:$H$1717</definedName>
    <definedName name="comp050204">'[35]assemblies F _ K'!$B$143:$H$151</definedName>
    <definedName name="comp050205">'[35]assemblies F _ K'!$B$153:$H$161</definedName>
    <definedName name="comp050206">'[35]assemblies F _ K'!$B$163:$H$171</definedName>
    <definedName name="comp050207">'[34]assemblies R _ Z'!$B$455:$H$458</definedName>
    <definedName name="comp050208">'[34]assemblies R _ Z'!$B$460:$H$463</definedName>
    <definedName name="comp050210">'[33]assemblies L _ Q'!$B$1391:$H$1405</definedName>
    <definedName name="comp050211">'[33]assemblies L _ Q'!$B$1407:$H$1422</definedName>
    <definedName name="comp050212">'[33]assemblies L _ Q'!$B$1424:$H$1439</definedName>
    <definedName name="comp050213">'[33]assemblies L _ Q'!$B$1441:$H$1457</definedName>
    <definedName name="comp050301">'[35]assemblies F _ K'!$B$2951:$H$2963</definedName>
    <definedName name="comp050302">'[35]assemblies F _ K'!$B$2965:$H$2978</definedName>
    <definedName name="comp050310">'[35]assemblies F _ K'!$B$2869:$H$2883</definedName>
    <definedName name="comp050311">'[35]assemblies F _ K'!$B$2885:$H$2899</definedName>
    <definedName name="comp050312">'[35]assemblies F _ K'!$B$2901:$H$2916</definedName>
    <definedName name="comp050313">'[35]assemblies F _ K'!$B$2918:$H$2932</definedName>
    <definedName name="comp050314">'[35]assemblies F _ K'!$B$2934:$H$2949</definedName>
    <definedName name="comp050401">'[35]assemblies F _ K'!$B$36:$H$43</definedName>
    <definedName name="comp050402">'[35]assemblies F _ K'!$B$100:$H$110</definedName>
    <definedName name="comp050403">'[35]assemblies F _ K'!$B$112:$H$120</definedName>
    <definedName name="comp050410">'[35]assemblies F _ K'!$B$45:$H$53</definedName>
    <definedName name="comp050501">'[32]assemblies A _ E'!$B$881:$H$893</definedName>
    <definedName name="comp050601">'[33]assemblies L _ Q'!$B$1776:$H$1787</definedName>
    <definedName name="comp050602">'[33]assemblies L _ Q'!$B$1473:$H$1484</definedName>
    <definedName name="comp051101">'[32]assemblies A _ E'!$B$2527:$H$2538</definedName>
    <definedName name="comp051102">'[32]assemblies A _ E'!$B$2540:$H$2551</definedName>
    <definedName name="comp051103">'[32]assemblies A _ E'!$B$2553:$H$2564</definedName>
    <definedName name="comp051104">'[32]assemblies A _ E'!$B$2566:$H$2577</definedName>
    <definedName name="comp051110">'[33]assemblies L _ Q'!$B$1376:$H$1389</definedName>
    <definedName name="comp051201">'[32]assemblies A _ E'!$B$2584:$H$2587</definedName>
    <definedName name="comp051301">'[33]assemblies L _ Q'!$B$1695:$H$1705</definedName>
    <definedName name="comp051401">'[35]assemblies F _ K'!$B$1658:$H$1669</definedName>
    <definedName name="comp051501">'[35]assemblies F _ K'!$B$27:$H$34</definedName>
    <definedName name="comp051502">'[35]assemblies F _ K'!$B$60:$H$67</definedName>
    <definedName name="comp051503">'[35]assemblies F _ K'!$B$69:$H$77</definedName>
    <definedName name="comp051504">'[35]assemblies F _ K'!$B$79:$H$88</definedName>
    <definedName name="comp051505">'[35]assemblies F _ K'!$B$122:$H$130</definedName>
    <definedName name="comp051506">'[35]assemblies F _ K'!$B$132:$H$141</definedName>
    <definedName name="comp051601">'[35]assemblies F _ K'!$B$2851:$H$2862</definedName>
    <definedName name="comp060101">'[33]assemblies L _ Q'!$B$1371:$H$1374</definedName>
    <definedName name="comp060110">'[35]assemblies F _ K'!$B$55:$H$58</definedName>
    <definedName name="comp060201">'[32]assemblies A _ E'!$B$2579:$H$2582</definedName>
    <definedName name="comp060210">'[33]assemblies L _ Q'!$B$1690:$H$1693</definedName>
    <definedName name="comp060220">'[35]assemblies F _ K'!$B$2864:$H$2867</definedName>
    <definedName name="comp060301">'[33]assemblies L _ Q'!$B$1366:$H$1369</definedName>
    <definedName name="comp060310">'[35]assemblies F _ K'!$B$2846:$H$2849</definedName>
    <definedName name="comp060401">'[34]assemblies R _ Z'!$B$42:$H$52</definedName>
    <definedName name="comp060402">'[34]assemblies R _ Z'!$B$54:$H$64</definedName>
    <definedName name="comp070001">'[34]assemblies R _ Z'!$B$657:$H$665</definedName>
    <definedName name="comp070101">'[32]assemblies A _ E'!$B$2602:$H$2616</definedName>
    <definedName name="comp070102">'[32]assemblies A _ E'!$B$2618:$H$2628</definedName>
    <definedName name="comp070103">'[32]assemblies A _ E'!$B$2630:$H$2642</definedName>
    <definedName name="comp070104">'[32]assemblies A _ E'!$B$2644:$H$2657</definedName>
    <definedName name="comp070105">'[32]assemblies A _ E'!$B$2659:$H$2670</definedName>
    <definedName name="comp070106">'[32]assemblies A _ E'!$B$2672:$H$2685</definedName>
    <definedName name="comp070107">'[32]assemblies A _ E'!$B$2687:$H$2696</definedName>
    <definedName name="comp070108">'[32]assemblies A _ E'!$B$2698:$H$2709</definedName>
    <definedName name="comp070109">'[32]assemblies A _ E'!$B$2711:$H$2714</definedName>
    <definedName name="comp070201">'[35]assemblies F _ K'!$B$1757:$H$1764</definedName>
    <definedName name="comp070301">'[34]assemblies R _ Z'!$B$953:$H$961</definedName>
    <definedName name="comp070311">'[34]assemblies R _ Z'!$B$968:$H$977</definedName>
    <definedName name="comp070321">'[34]assemblies R _ Z'!$B$963:$H$966</definedName>
    <definedName name="comp070331">'[34]assemblies R _ Z'!$B$979:$H$982</definedName>
    <definedName name="comp070341">'[33]assemblies L _ Q'!$B$1361:$H$1364</definedName>
    <definedName name="comp070401">'[32]assemblies A _ E'!$B$1741:$H$1752</definedName>
    <definedName name="comp070411">'[32]assemblies A _ E'!$B$1754:$H$1762</definedName>
    <definedName name="comp070421">'[32]assemblies A _ E'!$B$46:$H$56</definedName>
    <definedName name="comp070431">'[32]assemblies A _ E'!$B$1239:$H$1242</definedName>
    <definedName name="comp080001">'[35]assemblies F _ K'!$B$2800:$H$2823</definedName>
    <definedName name="comp080102">'[35]assemblies F _ K'!$B$1972:$H$1987</definedName>
    <definedName name="comp080201">'[32]assemblies A _ E'!$B$10:$H$14</definedName>
    <definedName name="comp080202">'[32]assemblies A _ E'!$B$16:$H$20</definedName>
    <definedName name="comp080203">'[32]assemblies A _ E'!$B$22:$H$26</definedName>
    <definedName name="comp080204">'[32]assemblies A _ E'!$B$28:$H$32</definedName>
    <definedName name="comp080205">'[32]assemblies A _ E'!$B$34:$H$38</definedName>
    <definedName name="comp080206">'[32]assemblies A _ E'!$B$40:$H$44</definedName>
    <definedName name="comp080207">'[32]assemblies A _ E'!$B$2075:$H$2084</definedName>
    <definedName name="comp080208">'[32]assemblies A _ E'!$B$2086:$H$2095</definedName>
    <definedName name="comp080209">'[32]assemblies A _ E'!$B$2097:$H$2106</definedName>
    <definedName name="comp080341">'[35]assemblies F _ K'!$B$1294:$H$1303</definedName>
    <definedName name="comp080342">'[35]assemblies F _ K'!$B$1305:$H$1314</definedName>
    <definedName name="comp080343">'[35]assemblies F _ K'!$B$1316:$H$1325</definedName>
    <definedName name="comp080344">'[35]assemblies F _ K'!$B$1327:$H$1336</definedName>
    <definedName name="comp080345">'[35]assemblies F _ K'!$B$1338:$H$1347</definedName>
    <definedName name="comp080346">'[35]assemblies F _ K'!$B$1349:$H$1358</definedName>
    <definedName name="comp080347">'[35]assemblies F _ K'!$B$1360:$H$1369</definedName>
    <definedName name="comp080348">'[35]assemblies F _ K'!$B$1371:$H$1380</definedName>
    <definedName name="comp080351">'[35]assemblies F _ K'!$B$1382:$H$1392</definedName>
    <definedName name="comp080352">'[35]assemblies F _ K'!$B$1394:$H$1404</definedName>
    <definedName name="comp080353">'[35]assemblies F _ K'!$B$1406:$H$1416</definedName>
    <definedName name="comp080354">'[35]assemblies F _ K'!$B$1418:$H$1428</definedName>
    <definedName name="comp080355">'[35]assemblies F _ K'!$B$1430:$H$1440</definedName>
    <definedName name="comp080356">'[35]assemblies F _ K'!$B$1442:$H$1452</definedName>
    <definedName name="comp080357">'[35]assemblies F _ K'!$B$1454:$H$1464</definedName>
    <definedName name="comp080358">'[35]assemblies F _ K'!$B$1466:$H$1476</definedName>
    <definedName name="comp080361">'[35]assemblies F _ K'!$B$518:$H$528</definedName>
    <definedName name="comp080362">'[35]assemblies F _ K'!$B$530:$H$540</definedName>
    <definedName name="comp080363">'[35]assemblies F _ K'!$B$542:$H$552</definedName>
    <definedName name="comp080364">'[35]assemblies F _ K'!$B$554:$H$564</definedName>
    <definedName name="comp080365">'[35]assemblies F _ K'!$B$566:$H$576</definedName>
    <definedName name="comp080366">'[35]assemblies F _ K'!$B$578:$H$588</definedName>
    <definedName name="comp080367">'[35]assemblies F _ K'!$B$590:$H$600</definedName>
    <definedName name="comp080368">'[35]assemblies F _ K'!$B$602:$H$612</definedName>
    <definedName name="comp080371">'[35]assemblies F _ K'!$B$2453:$H$2463</definedName>
    <definedName name="comp080381">'[35]assemblies F _ K'!$B$674:$H$684</definedName>
    <definedName name="comp080382">'[35]assemblies F _ K'!$B$686:$H$696</definedName>
    <definedName name="comp080383">'[35]assemblies F _ K'!$B$698:$H$708</definedName>
    <definedName name="comp080384">'[35]assemblies F _ K'!$B$710:$H$720</definedName>
    <definedName name="comp080385">'[35]assemblies F _ K'!$B$722:$H$732</definedName>
    <definedName name="comp080386">'[35]assemblies F _ K'!$B$734:$H$744</definedName>
    <definedName name="comp080387">'[35]assemblies F _ K'!$B$746:$H$756</definedName>
    <definedName name="comp080388">'[35]assemblies F _ K'!$B$758:$H$768</definedName>
    <definedName name="comp080401">'[35]assemblies F _ K'!$B$1766:$H$1775</definedName>
    <definedName name="comp080411">'[35]assemblies F _ K'!$B$273:$H$283</definedName>
    <definedName name="comp080412">'[35]assemblies F _ K'!$B$285:$H$295</definedName>
    <definedName name="comp080413">'[35]assemblies F _ K'!$B$297:$H$307</definedName>
    <definedName name="comp080414">'[35]assemblies F _ K'!$B$309:$H$319</definedName>
    <definedName name="comp080415">'[35]assemblies F _ K'!$B$321:$H$331</definedName>
    <definedName name="comp080416">'[35]assemblies F _ K'!$B$333:$H$343</definedName>
    <definedName name="comp080417">'[35]assemblies F _ K'!$B$345:$H$355</definedName>
    <definedName name="comp080418">'[35]assemblies F _ K'!$B$357:$H$367</definedName>
    <definedName name="comp080420">'[34]assemblies R _ Z'!$B$314:$H$323</definedName>
    <definedName name="comp080431">'[34]assemblies R _ Z'!$B$171:$H$180</definedName>
    <definedName name="comp080432">'[34]assemblies R _ Z'!$B$182:$H$191</definedName>
    <definedName name="comp080433">'[34]assemblies R _ Z'!$B$193:$H$202</definedName>
    <definedName name="comp080434">'[34]assemblies R _ Z'!$B$204:$H$213</definedName>
    <definedName name="comp080435">'[34]assemblies R _ Z'!$B$215:$H$224</definedName>
    <definedName name="comp080436">'[34]assemblies R _ Z'!$B$226:$H$235</definedName>
    <definedName name="comp080437">'[34]assemblies R _ Z'!$B$237:$H$246</definedName>
    <definedName name="comp080441">'[34]assemblies R _ Z'!$B$1213:$H$1222</definedName>
    <definedName name="comp080442">'[34]assemblies R _ Z'!$B$1224:$H$1233</definedName>
    <definedName name="comp080443">'[34]assemblies R _ Z'!$B$1235:$H$1244</definedName>
    <definedName name="comp080444">'[34]assemblies R _ Z'!$B$1246:$H$1255</definedName>
    <definedName name="comp080445">'[34]assemblies R _ Z'!$B$1257:$H$1266</definedName>
    <definedName name="comp080446">'[34]assemblies R _ Z'!$B$1268:$H$1277</definedName>
    <definedName name="comp080447">'[34]assemblies R _ Z'!$B$1279:$H$1288</definedName>
    <definedName name="comp080451">'[34]assemblies R _ Z'!$B$1290:$H$1299</definedName>
    <definedName name="comp080452">'[34]assemblies R _ Z'!$B$1301:$H$1310</definedName>
    <definedName name="comp080453">'[34]assemblies R _ Z'!$B$1312:$H$1321</definedName>
    <definedName name="comp080454">'[34]assemblies R _ Z'!$B$1323:$H$1332</definedName>
    <definedName name="comp080455">'[34]assemblies R _ Z'!$B$1334:$H$1343</definedName>
    <definedName name="comp080456">'[34]assemblies R _ Z'!$B$1345:$H$1354</definedName>
    <definedName name="comp080457">'[34]assemblies R _ Z'!$B$1356:$H$1365</definedName>
    <definedName name="comp080461">'[34]assemblies R _ Z'!$B$1367:$H$1380</definedName>
    <definedName name="comp080501">'[35]assemblies F _ K'!$B$1989:$H$1997</definedName>
    <definedName name="comp080601">'[35]assemblies F _ K'!$B$1538:$H$1547</definedName>
    <definedName name="comp080602">'[35]assemblies F _ K'!$B$1549:$H$1558</definedName>
    <definedName name="comp080603">'[35]assemblies F _ K'!$B$1560:$H$1569</definedName>
    <definedName name="comp080604">'[35]assemblies F _ K'!$B$1571:$H$1580</definedName>
    <definedName name="comp080605">'[35]assemblies F _ K'!$B$1582:$H$1591</definedName>
    <definedName name="comp080606">'[35]assemblies F _ K'!$B$1593:$H$1602</definedName>
    <definedName name="comp080607">'[35]assemblies F _ K'!$B$1604:$H$1613</definedName>
    <definedName name="comp080608">'[35]assemblies F _ K'!$B$1615:$H$1624</definedName>
    <definedName name="comp081111">'[32]assemblies A _ E'!$B$1244:$H$1252</definedName>
    <definedName name="comp082001">'[35]assemblies F _ K'!$B$2825:$H$2844</definedName>
    <definedName name="comp082351">'[35]assemblies F _ K'!$B$1490:$H$1500</definedName>
    <definedName name="comp082352">'[35]assemblies F _ K'!$B$1502:$H$1512</definedName>
    <definedName name="comp082353">'[35]assemblies F _ K'!$B$1514:$H$1524</definedName>
    <definedName name="comp082354">'[35]assemblies F _ K'!$B$1526:$H$1536</definedName>
    <definedName name="comp082371">'[35]assemblies F _ K'!$B$470:$H$480</definedName>
    <definedName name="comp082372">'[35]assemblies F _ K'!$B$482:$H$492</definedName>
    <definedName name="comp082373">'[35]assemblies F _ K'!$B$494:$H$504</definedName>
    <definedName name="comp082374">'[35]assemblies F _ K'!$B$506:$H$516</definedName>
    <definedName name="comp082381">'[35]assemblies F _ K'!$B$614:$H$624</definedName>
    <definedName name="comp082382">'[35]assemblies F _ K'!$B$638:$H$648</definedName>
    <definedName name="comp082383">'[35]assemblies F _ K'!$B$650:$H$660</definedName>
    <definedName name="comp082384">'[35]assemblies F _ K'!$B$662:$H$672</definedName>
    <definedName name="comp082391">'[35]assemblies F _ K'!$B$626:$H$636</definedName>
    <definedName name="comp082401">'[32]assemblies A _ E'!$B$1112:$H$1120</definedName>
    <definedName name="comp082410">'[34]assemblies R _ Z'!$B$911:$H$922</definedName>
    <definedName name="comp083101">'[32]assemblies A _ E'!$B$796:$H$809</definedName>
    <definedName name="comp083102">'[32]assemblies A _ E'!$B$781:$H$794</definedName>
    <definedName name="comp083111">'[33]assemblies L _ Q'!$B$539:$H$548</definedName>
    <definedName name="comp083112">'[33]assemblies L _ Q'!$B$550:$H$559</definedName>
    <definedName name="comp083201">'[32]assemblies A _ E'!$B$1089:$H$1098</definedName>
    <definedName name="comp083202">'[34]assemblies R _ Z'!$B$1188:$H$1201</definedName>
    <definedName name="comp083301">'[33]assemblies L _ Q'!$B$412:$H$424</definedName>
    <definedName name="comp083302">'[33]assemblies L _ Q'!$B$398:$H$410</definedName>
    <definedName name="comp083310">'[33]assemblies L _ Q'!$B$934:$H$943</definedName>
    <definedName name="comp083311">'[33]assemblies L _ Q'!$B$945:$H$954</definedName>
    <definedName name="comp083320">'[32]assemblies A _ E'!$B$1701:$H$1708</definedName>
    <definedName name="comp083321">'[32]assemblies A _ E'!$B$1710:$H$1717</definedName>
    <definedName name="comp083322">'[32]assemblies A _ E'!$B$1719:$H$1728</definedName>
    <definedName name="comp083323">'[32]assemblies A _ E'!$B$1730:$H$1739</definedName>
    <definedName name="comp083330">'[32]assemblies A _ E'!$B$834:$H$844</definedName>
    <definedName name="comp083331">'[32]assemblies A _ E'!$B$846:$H$856</definedName>
    <definedName name="comp083341">'[34]assemblies R _ Z'!$B$929:$H$938</definedName>
    <definedName name="comp083401">'[32]assemblies A _ E'!$B$1553:$H$1562</definedName>
    <definedName name="comp083402">'[32]assemblies A _ E'!$B$1542:$H$1551</definedName>
    <definedName name="comp083403">'[32]assemblies A _ E'!$B$1564:$H$1573</definedName>
    <definedName name="comp083410">'[34]assemblies R _ Z'!$B$278:$H$288</definedName>
    <definedName name="comp083411">'[34]assemblies R _ Z'!$B$325:$H$335</definedName>
    <definedName name="comp083412">'[34]assemblies R _ Z'!$B$290:$H$300</definedName>
    <definedName name="comp083413">'[34]assemblies R _ Z'!$B$302:$H$312</definedName>
    <definedName name="comp083420">'[34]assemblies R _ Z'!$B$995:$H$1004</definedName>
    <definedName name="comp083421">'[34]assemblies R _ Z'!$B$1006:$H$1015</definedName>
    <definedName name="comp083422">'[34]assemblies R _ Z'!$B$1017:$H$1026</definedName>
    <definedName name="comp083423">'[34]assemblies R _ Z'!$B$984:$H$993</definedName>
    <definedName name="comp083424">'[34]assemblies R _ Z'!$B$1028:$H$1037</definedName>
    <definedName name="comp083425">'[34]assemblies R _ Z'!$B$1039:$H$1048</definedName>
    <definedName name="comp083431">'[32]assemblies A _ E'!$B$1985:$H$1994</definedName>
    <definedName name="comp083501">'[32]assemblies A _ E'!$B$1204:$H$1214</definedName>
    <definedName name="comp083502">'[32]assemblies A _ E'!$B$1100:$H$1110</definedName>
    <definedName name="comp083503">'[34]assemblies R _ Z'!$B$30:$H$40</definedName>
    <definedName name="comp083504">'[34]assemblies R _ Z'!$B$839:$H$847</definedName>
    <definedName name="comp083601">'[33]assemblies L _ Q'!$B$1728:$H$1738</definedName>
    <definedName name="comp083602">'[33]assemblies L _ Q'!$B$1707:$H$1717</definedName>
    <definedName name="comp083603">'[33]assemblies L _ Q'!$B$1719:$H$1726</definedName>
    <definedName name="comp083604">'[33]assemblies L _ Q'!$B$1767:$H$1774</definedName>
    <definedName name="comp083605">'[33]assemblies L _ Q'!$B$1740:$H$1747</definedName>
    <definedName name="comp083606">'[33]assemblies L _ Q'!$B$1758:$H$1765</definedName>
    <definedName name="comp083607">'[34]assemblies R _ Z'!$B$787:$H$797</definedName>
    <definedName name="comp083608">'[33]assemblies L _ Q'!$B$1749:$H$1756</definedName>
    <definedName name="comp083609">'[34]assemblies R _ Z'!$B$799:$H$806</definedName>
    <definedName name="comp083610">'[32]assemblies A _ E'!$B$995:$H$1005</definedName>
    <definedName name="comp083611">'[32]assemblies A _ E'!$B$1007:$H$1014</definedName>
    <definedName name="comp083612">'[32]assemblies A _ E'!$B$493:$H$503</definedName>
    <definedName name="comp083701">'[32]assemblies A _ E'!$B$957:$H$967</definedName>
    <definedName name="comp084101">'[32]assemblies A _ E'!$B$1016:$H$1019</definedName>
    <definedName name="comp084102">'[32]assemblies A _ E'!$B$1021:$H$1024</definedName>
    <definedName name="comp084103">'[32]assemblies A _ E'!$B$1026:$H$1029</definedName>
    <definedName name="comp084104">'[32]assemblies A _ E'!$B$1031:$H$1034</definedName>
    <definedName name="comp084105">'[32]assemblies A _ E'!$B$1036:$H$1039</definedName>
    <definedName name="comp084201">'[32]assemblies A _ E'!$B$1041:$H$1051</definedName>
    <definedName name="comp084202">'[32]assemblies A _ E'!$B$1053:$H$1063</definedName>
    <definedName name="comp084203">'[32]assemblies A _ E'!$B$1065:$H$1075</definedName>
    <definedName name="comp084204">'[32]assemblies A _ E'!$B$1077:$H$1087</definedName>
    <definedName name="comp085103">'[35]assemblies F _ K'!$B$1035:$H$1045</definedName>
    <definedName name="comp085104">'[35]assemblies F _ K'!$B$1047:$H$1057</definedName>
    <definedName name="comp085105">'[35]assemblies F _ K'!$B$1059:$H$1073</definedName>
    <definedName name="comp085106">'[35]assemblies F _ K'!$B$1075:$H$1089</definedName>
    <definedName name="comp085203">'[35]assemblies F _ K'!$B$939:$H$953</definedName>
    <definedName name="comp085204">'[35]assemblies F _ K'!$B$955:$H$969</definedName>
    <definedName name="comp085205">'[35]assemblies F _ K'!$B$971:$H$985</definedName>
    <definedName name="comp085206">'[35]assemblies F _ K'!$B$987:$H$1001</definedName>
    <definedName name="comp085208">'[35]assemblies F _ K'!$B$1003:$H$1017</definedName>
    <definedName name="comp085210">'[35]assemblies F _ K'!$B$1019:$H$1033</definedName>
    <definedName name="comp085221">'[35]assemblies F _ K'!$B$1091:$H$1101</definedName>
    <definedName name="comp085301">'[35]assemblies F _ K'!$B$1478:$H$1488</definedName>
    <definedName name="comp086101">'[35]assemblies F _ K'!$B$1224:$H$1236</definedName>
    <definedName name="comp086102">'[35]assemblies F _ K'!$B$1238:$H$1250</definedName>
    <definedName name="comp086103">'[35]assemblies F _ K'!$B$1252:$H$1264</definedName>
    <definedName name="comp086104">'[35]assemblies F _ K'!$B$1266:$H$1278</definedName>
    <definedName name="comp086105">'[35]assemblies F _ K'!$B$1280:$H$1292</definedName>
    <definedName name="comp086502">'[34]assemblies R _ Z'!$B$248:$H$256</definedName>
    <definedName name="comp086504">'[34]assemblies R _ Z'!$B$258:$H$266</definedName>
    <definedName name="comp086505">'[34]assemblies R _ Z'!$B$268:$H$276</definedName>
    <definedName name="comp086511">'[34]assemblies R _ Z'!$B$337:$H$345</definedName>
    <definedName name="comp086521">'[34]assemblies R _ Z'!$B$1382:$H$1390</definedName>
    <definedName name="comp086531">'[34]assemblies R _ Z'!$B$1203:$H$1211</definedName>
    <definedName name="comp086541">'[34]assemblies R _ Z'!$B$1173:$H$1186</definedName>
    <definedName name="comp086605">'[33]assemblies L _ Q'!$B$529:$H$537</definedName>
    <definedName name="comp086611">'[32]assemblies A _ E'!$B$551:$H$555</definedName>
    <definedName name="comp086621">'[35]assemblies F _ K'!$B$10:$H$25</definedName>
    <definedName name="comp086622">'[35]assemblies F _ K'!$B$922:$H$937</definedName>
    <definedName name="comp086701">'[34]assemblies R _ Z'!$B$924:$H$927</definedName>
    <definedName name="comp086711">'[35]assemblies F _ K'!$B$1694:$H$1697</definedName>
    <definedName name="comp087101">'[35]assemblies F _ K'!$B$1103:$H$1112</definedName>
    <definedName name="comp087102">'[35]assemblies F _ K'!$B$1114:$H$1123</definedName>
    <definedName name="comp087103">'[35]assemblies F _ K'!$B$1125:$H$1134</definedName>
    <definedName name="comp087104">'[35]assemblies F _ K'!$B$1136:$H$1145</definedName>
    <definedName name="comp087105">'[35]assemblies F _ K'!$B$1147:$H$1156</definedName>
    <definedName name="comp087106">'[35]assemblies F _ K'!$B$1158:$H$1167</definedName>
    <definedName name="comp087107">'[35]assemblies F _ K'!$B$1169:$H$1178</definedName>
    <definedName name="comp087108">'[35]assemblies F _ K'!$B$1180:$H$1189</definedName>
    <definedName name="comp087109">'[35]assemblies F _ K'!$B$1191:$H$1200</definedName>
    <definedName name="comp087112">'[35]assemblies F _ K'!$B$1202:$H$1211</definedName>
    <definedName name="comp087114">'[35]assemblies F _ K'!$B$1213:$H$1222</definedName>
    <definedName name="comp090001">'[35]assemblies F _ K'!$B$2763:$H$2778</definedName>
    <definedName name="comp090002">'[35]assemblies F _ K'!$B$2780:$H$2798</definedName>
    <definedName name="comp090101">'[34]assemblies R _ Z'!$B$906:$H$909</definedName>
    <definedName name="comp090201">'[35]assemblies F _ K'!$B$2261:$H$2281</definedName>
    <definedName name="comp090202">'[35]assemblies F _ K'!$B$2283:$H$2303</definedName>
    <definedName name="comp090211">'[35]assemblies F _ K'!$B$2691:$H$2699</definedName>
    <definedName name="comp090301">'[35]assemblies F _ K'!$B$2631:$H$2639</definedName>
    <definedName name="comp090302">'[35]assemblies F _ K'!$B$2641:$H$2649</definedName>
    <definedName name="comp090303">'[35]assemblies F _ K'!$B$2651:$H$2659</definedName>
    <definedName name="comp090304">'[35]assemblies F _ K'!$B$2661:$H$2669</definedName>
    <definedName name="comp090305">'[35]assemblies F _ K'!$B$2671:$H$2679</definedName>
    <definedName name="comp090306">'[35]assemblies F _ K'!$B$2681:$H$2689</definedName>
    <definedName name="comp090401">'[35]assemblies F _ K'!$B$792:$H$800</definedName>
    <definedName name="comp090402">'[35]assemblies F _ K'!$B$802:$H$810</definedName>
    <definedName name="comp090403">'[35]assemblies F _ K'!$B$812:$H$820</definedName>
    <definedName name="comp090404">'[35]assemblies F _ K'!$B$822:$H$830</definedName>
    <definedName name="comp090411">'[35]assemblies F _ K'!$B$832:$H$840</definedName>
    <definedName name="comp090412">'[35]assemblies F _ K'!$B$842:$H$850</definedName>
    <definedName name="comp090413">'[35]assemblies F _ K'!$B$852:$H$860</definedName>
    <definedName name="comp090414">'[35]assemblies F _ K'!$B$862:$H$870</definedName>
    <definedName name="comp090415">'[35]assemblies F _ K'!$B$872:$H$880</definedName>
    <definedName name="comp090416">'[35]assemblies F _ K'!$B$882:$H$890</definedName>
    <definedName name="comp090417">'[35]assemblies F _ K'!$B$892:$H$900</definedName>
    <definedName name="comp090418">'[35]assemblies F _ K'!$B$902:$H$910</definedName>
    <definedName name="comp090419">'[35]assemblies F _ K'!$B$912:$H$920</definedName>
    <definedName name="comp090421">'[35]assemblies F _ K'!$B$380:$H$388</definedName>
    <definedName name="comp090422">'[35]assemblies F _ K'!$B$390:$H$398</definedName>
    <definedName name="comp090423">'[35]assemblies F _ K'!$B$400:$H$408</definedName>
    <definedName name="comp090424">'[35]assemblies F _ K'!$B$410:$H$418</definedName>
    <definedName name="comp090425">'[35]assemblies F _ K'!$B$420:$H$428</definedName>
    <definedName name="comp090426">'[35]assemblies F _ K'!$B$430:$H$438</definedName>
    <definedName name="comp090427">'[35]assemblies F _ K'!$B$440:$H$448</definedName>
    <definedName name="comp090428">'[35]assemblies F _ K'!$B$450:$H$458</definedName>
    <definedName name="comp090429">'[35]assemblies F _ K'!$B$460:$H$468</definedName>
    <definedName name="comp090451">'[35]assemblies F _ K'!$B$369:$H$378</definedName>
    <definedName name="comp090461">'[32]assemblies A _ E'!$B$557:$H$561</definedName>
    <definedName name="comp090462">'[32]assemblies A _ E'!$B$563:$H$567</definedName>
    <definedName name="comp090463">'[32]assemblies A _ E'!$B$569:$H$573</definedName>
    <definedName name="comp090464">'[32]assemblies A _ E'!$B$575:$H$579</definedName>
    <definedName name="comp090471">'[32]assemblies A _ E'!$B$581:$H$585</definedName>
    <definedName name="comp090472">'[32]assemblies A _ E'!$B$587:$H$591</definedName>
    <definedName name="comp090473">'[32]assemblies A _ E'!$B$593:$H$597</definedName>
    <definedName name="comp090474">'[32]assemblies A _ E'!$B$599:$H$603</definedName>
    <definedName name="comp090475">'[32]assemblies A _ E'!$B$605:$H$609</definedName>
    <definedName name="comp090476">'[32]assemblies A _ E'!$B$611:$H$615</definedName>
    <definedName name="comp090477">'[32]assemblies A _ E'!$B$617:$H$621</definedName>
    <definedName name="comp090478">'[32]assemblies A _ E'!$B$623:$H$627</definedName>
    <definedName name="comp090479">'[32]assemblies A _ E'!$B$629:$H$633</definedName>
    <definedName name="comp090501">'[35]assemblies F _ K'!$B$2305:$H$2314</definedName>
    <definedName name="comp090502">'[35]assemblies F _ K'!$B$2316:$H$2325</definedName>
    <definedName name="comp090503">'[35]assemblies F _ K'!$B$2327:$H$2336</definedName>
    <definedName name="comp090504">'[35]assemblies F _ K'!$B$2338:$H$2347</definedName>
    <definedName name="comp090505">'[35]assemblies F _ K'!$B$2349:$H$2358</definedName>
    <definedName name="comp090506">'[35]assemblies F _ K'!$B$2360:$H$2369</definedName>
    <definedName name="comp090507">'[35]assemblies F _ K'!$B$2371:$H$2380</definedName>
    <definedName name="comp090508">'[35]assemblies F _ K'!$B$2382:$H$2391</definedName>
    <definedName name="comp090511">'[35]assemblies F _ K'!$B$1790:$H$1799</definedName>
    <definedName name="comp090512">'[35]assemblies F _ K'!$B$1801:$H$1810</definedName>
    <definedName name="comp090513">'[35]assemblies F _ K'!$B$1812:$H$1821</definedName>
    <definedName name="comp090514">'[35]assemblies F _ K'!$B$1823:$H$1832</definedName>
    <definedName name="comp090515">'[35]assemblies F _ K'!$B$1834:$H$1843</definedName>
    <definedName name="comp090516">'[35]assemblies F _ K'!$B$1845:$H$1854</definedName>
    <definedName name="comp090517">'[35]assemblies F _ K'!$B$1856:$H$1865</definedName>
    <definedName name="comp090518">'[35]assemblies F _ K'!$B$1867:$H$1876</definedName>
    <definedName name="comp090519">'[35]assemblies F _ K'!$B$1878:$H$1887</definedName>
    <definedName name="comp090520">'[35]assemblies F _ K'!$B$1889:$H$1898</definedName>
    <definedName name="comp090521">'[35]assemblies F _ K'!$B$1900:$H$1909</definedName>
    <definedName name="comp090522">'[35]assemblies F _ K'!$B$1911:$H$1920</definedName>
    <definedName name="comp090601">'[35]assemblies F _ K'!$B$2011:$H$2019</definedName>
    <definedName name="comp090602">'[35]assemblies F _ K'!$B$2021:$H$2029</definedName>
    <definedName name="comp090603">'[35]assemblies F _ K'!$B$2031:$H$2039</definedName>
    <definedName name="comp090611">'[35]assemblies F _ K'!$B$2041:$H$2049</definedName>
    <definedName name="comp090612">'[35]assemblies F _ K'!$B$2051:$H$2059</definedName>
    <definedName name="comp090613">'[35]assemblies F _ K'!$B$2061:$H$2069</definedName>
    <definedName name="comp090614">'[35]assemblies F _ K'!$B$2071:$H$2079</definedName>
    <definedName name="comp090615">'[35]assemblies F _ K'!$B$2081:$H$2089</definedName>
    <definedName name="comp090616">'[35]assemblies F _ K'!$B$2091:$H$2099</definedName>
    <definedName name="comp090617">'[35]assemblies F _ K'!$B$2101:$H$2109</definedName>
    <definedName name="comp090618">'[35]assemblies F _ K'!$B$2111:$H$2119</definedName>
    <definedName name="comp090619">'[35]assemblies F _ K'!$B$2121:$H$2129</definedName>
    <definedName name="comp090620">'[35]assemblies F _ K'!$B$2131:$H$2139</definedName>
    <definedName name="comp090621">'[35]assemblies F _ K'!$B$2141:$H$2149</definedName>
    <definedName name="comp090631">'[35]assemblies F _ K'!$B$2151:$H$2159</definedName>
    <definedName name="comp090632">'[35]assemblies F _ K'!$B$2161:$H$2169</definedName>
    <definedName name="comp090633">'[35]assemblies F _ K'!$B$2171:$H$2179</definedName>
    <definedName name="comp090634">'[35]assemblies F _ K'!$B$2181:$H$2189</definedName>
    <definedName name="comp090635">'[35]assemblies F _ K'!$B$2191:$H$2199</definedName>
    <definedName name="comp090636">'[35]assemblies F _ K'!$B$2201:$H$2209</definedName>
    <definedName name="comp090637">'[35]assemblies F _ K'!$B$2211:$H$2219</definedName>
    <definedName name="comp090638">'[35]assemblies F _ K'!$B$2221:$H$2229</definedName>
    <definedName name="comp090639">'[35]assemblies F _ K'!$B$2231:$H$2239</definedName>
    <definedName name="comp090640">'[35]assemblies F _ K'!$B$2241:$H$2249</definedName>
    <definedName name="comp090641">'[35]assemblies F _ K'!$B$2251:$H$2259</definedName>
    <definedName name="comp091001">'[35]assemblies F _ K'!$B$1922:$H$1930</definedName>
    <definedName name="comp091002">'[35]assemblies F _ K'!$B$1932:$H$1940</definedName>
    <definedName name="comp091003">'[35]assemblies F _ K'!$B$1942:$H$1950</definedName>
    <definedName name="comp091004">'[35]assemblies F _ K'!$B$1952:$H$1960</definedName>
    <definedName name="comp091101">'[35]assemblies F _ K'!$B$2621:$H$2629</definedName>
    <definedName name="comp091102">'[35]assemblies F _ K'!$B$2403:$H$2411</definedName>
    <definedName name="comp091103">'[35]assemblies F _ K'!$B$2413:$H$2421</definedName>
    <definedName name="comp091104">'[35]assemblies F _ K'!$B$2423:$H$2431</definedName>
    <definedName name="comp091105">'[35]assemblies F _ K'!$B$2433:$H$2441</definedName>
    <definedName name="comp091106">'[35]assemblies F _ K'!$B$2443:$H$2451</definedName>
    <definedName name="comp091201">'[35]assemblies F _ K'!$B$2712:$H$2720</definedName>
    <definedName name="comp091202">'[35]assemblies F _ K'!$B$2722:$H$2730</definedName>
    <definedName name="comp091203">'[35]assemblies F _ K'!$B$2732:$H$2740</definedName>
    <definedName name="comp091204">'[35]assemblies F _ K'!$B$2742:$H$2750</definedName>
    <definedName name="comp091301">'[35]assemblies F _ K'!$B$2569:$H$2577</definedName>
    <definedName name="comp091302">'[35]assemblies F _ K'!$B$2579:$H$2587</definedName>
    <definedName name="comp091401">'[35]assemblies F _ K'!$B$2465:$H$2473</definedName>
    <definedName name="comp091402">'[35]assemblies F _ K'!$B$2475:$H$2483</definedName>
    <definedName name="comp091403">'[35]assemblies F _ K'!$B$2485:$H$2493</definedName>
    <definedName name="comp091404">'[35]assemblies F _ K'!$B$2495:$H$2503</definedName>
    <definedName name="comp091405">'[35]assemblies F _ K'!$B$2516:$H$2525</definedName>
    <definedName name="comp091406">'[35]assemblies F _ K'!$B$2527:$H$2536</definedName>
    <definedName name="comp091407">'[35]assemblies F _ K'!$B$2505:$H$2514</definedName>
    <definedName name="comp091501">'[35]assemblies F _ K'!$B$2701:$H$2710</definedName>
    <definedName name="comp091510">'[35]assemblies F _ K'!$B$2589:$H$2603</definedName>
    <definedName name="comp091511">'[35]assemblies F _ K'!$B$2605:$H$2619</definedName>
    <definedName name="comp091601">'[35]assemblies F _ K'!$B$1962:$H$1970</definedName>
    <definedName name="comp091701">'[32]assemblies A _ E'!$B$1139:$H$1142</definedName>
    <definedName name="comp092101">'[35]assemblies F _ K'!$B$1777:$H$1788</definedName>
    <definedName name="comp092102">'[35]assemblies F _ K'!$B$2393:$H$2401</definedName>
    <definedName name="comp093101">'[35]assemblies F _ K'!$B$2549:$H$2557</definedName>
    <definedName name="comp093102">'[35]assemblies F _ K'!$B$2559:$H$2567</definedName>
    <definedName name="comp093110">'[35]assemblies F _ K'!$B$2538:$H$2547</definedName>
    <definedName name="comp093115">'[35]assemblies F _ K'!$B$1999:$H$2009</definedName>
    <definedName name="comp093119">'[35]assemblies F _ K'!$B$2752:$H$2761</definedName>
    <definedName name="comp094101">'[32]assemblies A _ E'!$B$1144:$H$1154</definedName>
    <definedName name="comp094102">'[32]assemblies A _ E'!$B$1156:$H$1166</definedName>
    <definedName name="comp094103">'[32]assemblies A _ E'!$B$1180:$H$1190</definedName>
    <definedName name="comp094104">'[32]assemblies A _ E'!$B$1168:$H$1178</definedName>
    <definedName name="comp094105">'[32]assemblies A _ E'!$B$1192:$H$1202</definedName>
    <definedName name="comp094201">'[32]assemblies A _ E'!$B$1122:$H$1137</definedName>
    <definedName name="comp100101">'[35]assemblies F _ K'!$B$1626:$H$1629</definedName>
    <definedName name="comp100201">'[35]assemblies F _ K'!$B$1631:$H$1634</definedName>
    <definedName name="comp100210">'[34]assemblies R _ Z'!$B$808:$H$811</definedName>
    <definedName name="comp100301">'[35]assemblies F _ K'!$B$1636:$H$1639</definedName>
    <definedName name="comp110101">'[35]assemblies F _ K'!$B$1728:$H$1736</definedName>
    <definedName name="comp110201">'[35]assemblies F _ K'!$B$1738:$H$1745</definedName>
    <definedName name="comp120101">'[32]assemblies A _ E'!$B$1526:$H$1540</definedName>
    <definedName name="comp120102">'[32]assemblies A _ E'!$B$1510:$H$1524</definedName>
    <definedName name="comp120201">'[32]assemblies A _ E'!$B$2053:$H$2068</definedName>
    <definedName name="comp120301">'[34]assemblies R _ Z'!$B$102:$H$117</definedName>
    <definedName name="comp120302">'[34]assemblies R _ Z'!$B$119:$H$134</definedName>
    <definedName name="comp120303">'[34]assemblies R _ Z'!$B$136:$H$151</definedName>
    <definedName name="comp120401">'[34]assemblies R _ Z'!$B$527:$H$541</definedName>
    <definedName name="comp120402">'[34]assemblies R _ Z'!$B$561:$H$577</definedName>
    <definedName name="comp120403">'[34]assemblies R _ Z'!$B$543:$H$559</definedName>
    <definedName name="comp120404">'[34]assemblies R _ Z'!$B$579:$H$595</definedName>
    <definedName name="comp120501">'[32]assemblies A _ E'!$B$739:$H$751</definedName>
    <definedName name="comp120502">'[32]assemblies A _ E'!$B$753:$H$765</definedName>
    <definedName name="comp120503">'[32]assemblies A _ E'!$B$767:$H$779</definedName>
    <definedName name="comp120511">'[34]assemblies R _ Z'!$B$485:$H$497</definedName>
    <definedName name="comp120512">'[34]assemblies R _ Z'!$B$499:$H$511</definedName>
    <definedName name="comp120513">'[34]assemblies R _ Z'!$B$513:$H$525</definedName>
    <definedName name="comp120521">'[34]assemblies R _ Z'!$B$597:$H$608</definedName>
    <definedName name="comp120531">'[34]assemblies R _ Z'!$B$610:$H$620</definedName>
    <definedName name="comp120541">'[33]assemblies L _ Q'!$B$1299:$H$1316</definedName>
    <definedName name="comp120542">'[33]assemblies L _ Q'!$B$1318:$H$1333</definedName>
    <definedName name="comp120601">'[32]assemblies A _ E'!$B$1464:$H$1467</definedName>
    <definedName name="comp121101">'[35]assemblies F _ K'!$B$770:$H$779</definedName>
    <definedName name="comp121102">'[35]assemblies F _ K'!$B$781:$H$790</definedName>
    <definedName name="comp130001">'[33]assemblies L _ Q'!$B$88:$H$100</definedName>
    <definedName name="comp130002">'[33]assemblies L _ Q'!$B$102:$H$118</definedName>
    <definedName name="comp130003">'[33]assemblies L _ Q'!$B$120:$H$131</definedName>
    <definedName name="comp130004">'[33]assemblies L _ Q'!$B$133:$H$148</definedName>
    <definedName name="comp130005">'[33]assemblies L _ Q'!$B$150:$H$162</definedName>
    <definedName name="comp130006">'[33]assemblies L _ Q'!$B$164:$H$180</definedName>
    <definedName name="comp130007">'[33]assemblies L _ Q'!$B$182:$H$194</definedName>
    <definedName name="comp130008">'[33]assemblies L _ Q'!$B$196:$H$212</definedName>
    <definedName name="comp130009">'[33]assemblies L _ Q'!$B$214:$H$226</definedName>
    <definedName name="comp130010">'[33]assemblies L _ Q'!$B$228:$H$244</definedName>
    <definedName name="comp130011">'[33]assemblies L _ Q'!$B$246:$H$258</definedName>
    <definedName name="comp130012">'[33]assemblies L _ Q'!$B$260:$H$276</definedName>
    <definedName name="comp130013">'[33]assemblies L _ Q'!$B$278:$H$289</definedName>
    <definedName name="comp130014">'[33]assemblies L _ Q'!$B$291:$H$306</definedName>
    <definedName name="comp130015">'[33]assemblies L _ Q'!$B$308:$H$319</definedName>
    <definedName name="comp130016">'[33]assemblies L _ Q'!$B$321:$H$336</definedName>
    <definedName name="comp130017">'[33]assemblies L _ Q'!$B$338:$H$349</definedName>
    <definedName name="comp130018">'[33]assemblies L _ Q'!$B$351:$H$366</definedName>
    <definedName name="comp130019">'[33]assemblies L _ Q'!$B$368:$H$379</definedName>
    <definedName name="comp130020">'[33]assemblies L _ Q'!$B$381:$H$396</definedName>
    <definedName name="comp130101">'[34]assemblies R _ Z'!$B$383:$H$393</definedName>
    <definedName name="comp130102">'[34]assemblies R _ Z'!$B$371:$H$381</definedName>
    <definedName name="comp130103">'[34]assemblies R _ Z'!$B$347:$H$357</definedName>
    <definedName name="comp130104">'[34]assemblies R _ Z'!$B$359:$H$369</definedName>
    <definedName name="comp130201">'[33]assemblies L _ Q'!$B$1182:$H$1196</definedName>
    <definedName name="comp130202">'[33]assemblies L _ Q'!$B$1198:$H$1213</definedName>
    <definedName name="comp130211">'[33]assemblies L _ Q'!$B$1294:$H$1297</definedName>
    <definedName name="comp130221">'[33]assemblies L _ Q'!$B$1169:$H$1180</definedName>
    <definedName name="comp130231">'[33]assemblies L _ Q'!$B$1215:$H$1230</definedName>
    <definedName name="comp130241">'[33]assemblies L _ Q'!$B$1232:$H$1235</definedName>
    <definedName name="comp130251">'[33]assemblies L _ Q'!$B$1255:$H$1270</definedName>
    <definedName name="comp130252">'[33]assemblies L _ Q'!$B$1272:$H$1287</definedName>
    <definedName name="comp130261">'[33]assemblies L _ Q'!$B$1237:$H$1253</definedName>
    <definedName name="comp130271">'[33]assemblies L _ Q'!$B$1289:$H$1292</definedName>
    <definedName name="comp130311">'[34]assemblies R _ Z'!$B$709:$H$712</definedName>
    <definedName name="comp130321">'[34]assemblies R _ Z'!$B$672:$H$683</definedName>
    <definedName name="comp130351">'[34]assemblies R _ Z'!$B$685:$H$695</definedName>
    <definedName name="comp130352">'[34]assemblies R _ Z'!$B$697:$H$707</definedName>
    <definedName name="comp130361">'[34]assemblies R _ Z'!$B$714:$H$725</definedName>
    <definedName name="comp130402">'[34]assemblies R _ Z'!$B$863:$H$873</definedName>
    <definedName name="comp130451">'[34]assemblies R _ Z'!$B$875:$H$890</definedName>
    <definedName name="comp130501">'[32]assemblies A _ E'!$B$1216:$H$1237</definedName>
    <definedName name="comp130601">'[34]assemblies R _ Z'!$B$153:$H$157</definedName>
    <definedName name="comp130602">'[34]assemblies R _ Z'!$B$159:$H$163</definedName>
    <definedName name="comp130603">'[34]assemblies R _ Z'!$B$165:$H$169</definedName>
    <definedName name="comp140101">'[34]assemblies R _ Z'!$B$1420:$H$1423</definedName>
    <definedName name="comp140201">'[34]assemblies R _ Z'!$B$1430:$H$1433</definedName>
    <definedName name="comp140301">'[34]assemblies R _ Z'!$B$1425:$H$1428</definedName>
    <definedName name="comp140401">'[34]assemblies R _ Z'!$B$1435:$H$1438</definedName>
    <definedName name="comp140501">'[32]assemblies A _ E'!$B$2522:$H$2525</definedName>
    <definedName name="comp150201">'[32]assemblies A _ E'!$B$1996:$H$2005</definedName>
    <definedName name="comp150202">'[32]assemblies A _ E'!$B$2007:$H$2016</definedName>
    <definedName name="comp150203">'[32]assemblies A _ E'!$B$2018:$H$2027</definedName>
    <definedName name="comp150204">'[32]assemblies A _ E'!$B$2029:$H$2038</definedName>
    <definedName name="comp150301">'[33]assemblies L _ Q'!$B$956:$H$966</definedName>
    <definedName name="comp150302">'[33]assemblies L _ Q'!$B$968:$H$979</definedName>
    <definedName name="comp150303">'[33]assemblies L _ Q'!$B$981:$H$993</definedName>
    <definedName name="comp150304">'[33]assemblies L _ Q'!$B$995:$H$1007</definedName>
    <definedName name="comp150305">'[33]assemblies L _ Q'!$B$1009:$H$1019</definedName>
    <definedName name="comp150306">'[33]assemblies L _ Q'!$B$1021:$H$1030</definedName>
    <definedName name="comp150307">'[33]assemblies L _ Q'!$B$1032:$H$1042</definedName>
    <definedName name="comp150308">'[33]assemblies L _ Q'!$B$1044:$H$1053</definedName>
    <definedName name="comp150309">'[33]assemblies L _ Q'!$B$1055:$H$1067</definedName>
    <definedName name="comp150310">'[33]assemblies L _ Q'!$B$1069:$H$1077</definedName>
    <definedName name="comp150311">'[33]assemblies L _ Q'!$B$1107:$H$1117</definedName>
    <definedName name="comp150312">'[33]assemblies L _ Q'!$B$1119:$H$1128</definedName>
    <definedName name="comp150313">'[33]assemblies L _ Q'!$B$1130:$H$1142</definedName>
    <definedName name="comp150314">'[33]assemblies L _ Q'!$B$1144:$H$1154</definedName>
    <definedName name="comp150315">'[33]assemblies L _ Q'!$B$1156:$H$1167</definedName>
    <definedName name="comp150316">'[33]assemblies L _ Q'!$B$1079:$H$1091</definedName>
    <definedName name="comp150317">'[33]assemblies L _ Q'!$B$1093:$H$1105</definedName>
    <definedName name="comp160101">'[32]assemblies A _ E'!$B$2175:$H$2181</definedName>
    <definedName name="comp160102">'[32]assemblies A _ E'!$B$2259:$H$2262</definedName>
    <definedName name="comp160103">'[32]assemblies A _ E'!$B$2517:$H$2520</definedName>
    <definedName name="comp160104">'[32]assemblies A _ E'!$B$1590:$H$1593</definedName>
    <definedName name="comp160105">'[32]assemblies A _ E'!$B$1595:$H$1598</definedName>
    <definedName name="comp160110">'[32]assemblies A _ E'!$B$979:$H$982</definedName>
    <definedName name="comp160111">'[32]assemblies A _ E'!$B$984:$H$988</definedName>
    <definedName name="comp160121">'[33]assemblies L _ Q'!$B$1789:$H$1798</definedName>
    <definedName name="comp160122">'[34]assemblies R _ Z'!$B$416:$H$420</definedName>
    <definedName name="comp160123">'[34]assemblies R _ Z'!$B$395:$H$414</definedName>
    <definedName name="comp160131">'[33]assemblies L _ Q'!$B$79:$H$86</definedName>
    <definedName name="comp160132">'[33]assemblies L _ Q'!$B$70:$H$77</definedName>
    <definedName name="comp160141">'[34]assemblies R _ Z'!$B$813:$H$832</definedName>
    <definedName name="comp160142">'[33]assemblies L _ Q'!$B$500:$H$514</definedName>
    <definedName name="comp160151">'[34]assemblies R _ Z'!$B$433:$H$437</definedName>
    <definedName name="comp160201">'[33]assemblies L _ Q'!$B$811:$H$819</definedName>
    <definedName name="comp160211">'[32]assemblies A _ E'!$B$522:$H$537</definedName>
    <definedName name="comp160212">'[33]assemblies L _ Q'!$B$615:$H$631</definedName>
    <definedName name="comp160213">'[33]assemblies L _ Q'!$B$561:$H$577</definedName>
    <definedName name="comp160214">'[32]assemblies A _ E'!$B$505:$H$520</definedName>
    <definedName name="comp160215">'[33]assemblies L _ Q'!$B$579:$H$595</definedName>
    <definedName name="comp160216">'[33]assemblies L _ Q'!$B$597:$H$613</definedName>
    <definedName name="comp160221">'[32]assemblies A _ E'!$B$539:$H$549</definedName>
    <definedName name="comp160222">'[33]assemblies L _ Q'!$B$798:$H$809</definedName>
    <definedName name="comp160223">'[33]assemblies L _ Q'!$B$701:$H$710</definedName>
    <definedName name="comp160224">'[33]assemblies L _ Q'!$B$712:$H$721</definedName>
    <definedName name="comp160225">'[33]assemblies L _ Q'!$B$723:$H$732</definedName>
    <definedName name="comp160226">'[33]assemblies L _ Q'!$B$734:$H$748</definedName>
    <definedName name="comp160227">'[33]assemblies L _ Q'!$B$750:$H$764</definedName>
    <definedName name="comp160228">'[33]assemblies L _ Q'!$B$766:$H$780</definedName>
    <definedName name="comp160229">'[33]assemblies L _ Q'!$B$782:$H$796</definedName>
    <definedName name="comp160241">'[33]assemblies L _ Q'!$B$649:$H$659</definedName>
    <definedName name="comp160301">'[35]assemblies F _ K'!$B$1747:$H$1750</definedName>
    <definedName name="comp160302">'[35]assemblies F _ K'!$B$1752:$H$1755</definedName>
    <definedName name="comp160310">'[34]assemblies R _ Z'!$B$622:$H$625</definedName>
    <definedName name="comp160311">'[34]assemblies R _ Z'!$B$627:$H$630</definedName>
    <definedName name="comp160312">'[34]assemblies R _ Z'!$B$632:$H$635</definedName>
    <definedName name="comp160401">'[32]assemblies A _ E'!$B$913:$H$922</definedName>
    <definedName name="comp170101">'[33]assemblies L _ Q'!$B$2199:$H$2203</definedName>
    <definedName name="comp170102">'[35]assemblies F _ K'!$B$1719:$H$1726</definedName>
    <definedName name="comp170103">'[32]assemblies A _ E'!$B$113:$H$131</definedName>
    <definedName name="comp170104">'[32]assemblies A _ E'!$B$895:$H$911</definedName>
    <definedName name="comp170105">'[32]assemblies A _ E'!$B$1764:$H$1773</definedName>
    <definedName name="comp170106">'[32]assemblies A _ E'!$B$2165:$H$2168</definedName>
    <definedName name="comp170107">'[32]assemblies A _ E'!$B$2170:$H$2173</definedName>
    <definedName name="comp170108">'[32]assemblies A _ E'!$B$93:$H$111</definedName>
    <definedName name="comp170109">'[32]assemblies A _ E'!$B$73:$H$91</definedName>
    <definedName name="comp170110">'[32]assemblies A _ E'!$B$133:$H$151</definedName>
    <definedName name="comp170111">'[32]assemblies A _ E'!$B$2716:$H$2725</definedName>
    <definedName name="comp170121">'[35]assemblies F _ K'!$B$1671:$H$1674</definedName>
    <definedName name="comp170201">'[32]assemblies A _ E'!$B$1474:$H$1489</definedName>
    <definedName name="comp170202">'[32]assemblies A _ E'!$B$1491:$H$1503</definedName>
    <definedName name="comp170211">'[32]assemblies A _ E'!$B$1469:$H$1472</definedName>
    <definedName name="comp170231">'[32]assemblies A _ E'!$B$354:$H$357</definedName>
    <definedName name="comp170232">'[32]assemblies A _ E'!$B$68:$H$71</definedName>
    <definedName name="comp170301">'[32]assemblies A _ E'!$B$858:$H$874</definedName>
    <definedName name="comp170311">'[32]assemblies A _ E'!$B$876:$H$879</definedName>
    <definedName name="comp170401">'[32]assemblies A _ E'!$B$1505:$H$1508</definedName>
    <definedName name="comp170402">'[35]assemblies F _ K'!$B$1676:$H$1692</definedName>
    <definedName name="comp170411">'[32]assemblies A _ E'!$B$1600:$H$1603</definedName>
    <definedName name="comp170421">'[32]assemblies A _ E'!$B$990:$H$993</definedName>
    <definedName name="comp170501">'[33]assemblies L _ Q'!$B$2235:$H$2263</definedName>
    <definedName name="comp170601">'[34]assemblies R _ Z'!$B$428:$H$431</definedName>
    <definedName name="comp170602">'[34]assemblies R _ Z'!$B$450:$H$453</definedName>
    <definedName name="comp170702">'[32]assemblies A _ E'!$B$635:$H$645</definedName>
    <definedName name="comp170801">'[32]assemblies A _ E'!$B$2589:$H$2600</definedName>
    <definedName name="comp170811">'[35]assemblies F _ K'!$B$1699:$H$1702</definedName>
    <definedName name="comp170812">'[35]assemblies F _ K'!$B$1704:$H$1707</definedName>
    <definedName name="comp171101">'[33]assemblies L _ Q'!$B$495:$H$498</definedName>
    <definedName name="comp203201">'[32]assemblies A _ E'!$B$1254:$H$1261</definedName>
    <definedName name="comp203202">'[32]assemblies A _ E'!$B$1263:$H$1272</definedName>
    <definedName name="comp203203">'[32]assemblies A _ E'!$B$1274:$H$1281</definedName>
    <definedName name="comp203204">'[32]assemblies A _ E'!$B$1283:$H$1292</definedName>
    <definedName name="comp203205">'[32]assemblies A _ E'!$B$1294:$H$1301</definedName>
    <definedName name="comp203206">'[32]assemblies A _ E'!$B$1303:$H$1312</definedName>
    <definedName name="comp203207">'[32]assemblies A _ E'!$B$1314:$H$1321</definedName>
    <definedName name="comp203208">'[32]assemblies A _ E'!$B$1323:$H$1332</definedName>
    <definedName name="comp203209">'[32]assemblies A _ E'!$B$1334:$H$1341</definedName>
    <definedName name="comp203210">'[32]assemblies A _ E'!$B$1343:$H$1352</definedName>
    <definedName name="comp203211">'[32]assemblies A _ E'!$B$1354:$H$1361</definedName>
    <definedName name="comp203212">'[32]assemblies A _ E'!$B$1363:$H$1372</definedName>
    <definedName name="comp203213">'[32]assemblies A _ E'!$B$1374:$H$1381</definedName>
    <definedName name="comp203214">'[32]assemblies A _ E'!$B$1383:$H$1392</definedName>
    <definedName name="comp203301">'[32]assemblies A _ E'!$B$1404:$H$1411</definedName>
    <definedName name="comp203302">'[32]assemblies A _ E'!$B$1413:$H$1422</definedName>
    <definedName name="comp203303">'[32]assemblies A _ E'!$B$1424:$H$1431</definedName>
    <definedName name="comp203304">'[32]assemblies A _ E'!$B$1433:$H$1442</definedName>
    <definedName name="comp203305">'[32]assemblies A _ E'!$B$1444:$H$1451</definedName>
    <definedName name="comp203306">'[32]assemblies A _ E'!$B$1453:$H$1462</definedName>
    <definedName name="comp203501">'[32]assemblies A _ E'!$B$1645:$H$1652</definedName>
    <definedName name="comp203502">'[32]assemblies A _ E'!$B$1654:$H$1663</definedName>
    <definedName name="comp203601">'[32]assemblies A _ E'!$B$1605:$H$1612</definedName>
    <definedName name="comp203602">'[32]assemblies A _ E'!$B$1614:$H$1623</definedName>
    <definedName name="comp203603">'[32]assemblies A _ E'!$B$1625:$H$1632</definedName>
    <definedName name="comp203604">'[32]assemblies A _ E'!$B$1634:$H$1643</definedName>
    <definedName name="comp204101">'[32]assemblies A _ E'!$B$1960:$H$1967</definedName>
    <definedName name="comp204102">'[32]assemblies A _ E'!$B$1969:$H$1978</definedName>
    <definedName name="comp205101">'[32]assemblies A _ E'!$B$2439:$H$2446</definedName>
    <definedName name="comp205102">'[32]assemblies A _ E'!$B$2448:$H$2457</definedName>
    <definedName name="comp205103">'[32]assemblies A _ E'!$B$2459:$H$2466</definedName>
    <definedName name="comp205104">'[32]assemblies A _ E'!$B$2468:$H$2477</definedName>
    <definedName name="comp207201">'[35]assemblies F _ K'!$B$1641:$H$1647</definedName>
    <definedName name="comp207202">'[35]assemblies F _ K'!$B$1649:$H$1656</definedName>
    <definedName name="comp212201">'[33]assemblies L _ Q'!$B$670:$H$679</definedName>
    <definedName name="comp212301">'[33]assemblies L _ Q'!$B$681:$H$688</definedName>
    <definedName name="comp212302">'[33]assemblies L _ Q'!$B$690:$H$699</definedName>
    <definedName name="comp215101">'[33]assemblies L _ Q'!$B$881:$H$888</definedName>
    <definedName name="comp215102">'[33]assemblies L _ Q'!$B$890:$H$898</definedName>
    <definedName name="comp217201">'[34]assemblies R _ Z'!$B$465:$H$472</definedName>
    <definedName name="comp217202">'[34]assemblies R _ Z'!$B$474:$H$483</definedName>
    <definedName name="comp217301">'[34]assemblies R _ Z'!$B$747:$H$754</definedName>
    <definedName name="comp217302">'[34]assemblies R _ Z'!$B$756:$H$765</definedName>
    <definedName name="comp217303">'[34]assemblies R _ Z'!$B$767:$H$774</definedName>
    <definedName name="comp217304">'[34]assemblies R _ Z'!$B$776:$H$785</definedName>
    <definedName name="comp217305">'[34]assemblies R _ Z'!$B$727:$H$734</definedName>
    <definedName name="comp217306">'[34]assemblies R _ Z'!$B$736:$H$745</definedName>
    <definedName name="comp219201">'[34]assemblies R _ Z'!$B$1081:$H$1088</definedName>
    <definedName name="comp219202">'[34]assemblies R _ Z'!$B$1090:$H$1099</definedName>
    <definedName name="comp219203">'[34]assemblies R _ Z'!$B$1101:$H$1108</definedName>
    <definedName name="comp219204">'[34]assemblies R _ Z'!$B$1110:$H$1119</definedName>
    <definedName name="comp219205">'[34]assemblies R _ Z'!$B$1121:$H$1125</definedName>
    <definedName name="comp219206">'[34]assemblies R _ Z'!$B$1127:$H$1131</definedName>
    <definedName name="comp219207">'[34]assemblies R _ Z'!$B$1133:$H$1140</definedName>
    <definedName name="comp219208">'[34]assemblies R _ Z'!$B$1142:$H$1151</definedName>
    <definedName name="comp219209">'[34]assemblies R _ Z'!$B$1153:$H$1160</definedName>
    <definedName name="comp219210">'[34]assemblies R _ Z'!$B$1162:$H$1171</definedName>
    <definedName name="compeqp">#REF!</definedName>
    <definedName name="COMPRA">#REF!</definedName>
    <definedName name="COMPRAS">#REF!</definedName>
    <definedName name="COMPRIM">#REF!</definedName>
    <definedName name="comprimento">'[9]DADOS COLETATO'!$E$11</definedName>
    <definedName name="Comprimento_Equivalente">#REF!</definedName>
    <definedName name="concreto">#REF!</definedName>
    <definedName name="Construcao_Casa_Maq_Plano_Inclinado">#REF!</definedName>
    <definedName name="Construcao_de_Acesso_a_Estacao_I">'[36]12.1'!$A$8:$F$105</definedName>
    <definedName name="Construcao_do_acesso_a_Estacao_I">#REF!</definedName>
    <definedName name="Construcao_Escadaria_Apoio">#REF!</definedName>
    <definedName name="Consumodemateriais">[0]!diesel</definedName>
    <definedName name="Consumodemateriais___0">[0]!diesel</definedName>
    <definedName name="contador">#REF!</definedName>
    <definedName name="Contencao">#REF!</definedName>
    <definedName name="Contencao_">#REF!</definedName>
    <definedName name="contratada">#REF!</definedName>
    <definedName name="contrato">#REF!</definedName>
    <definedName name="Coordenador">#REF!</definedName>
    <definedName name="Coordenador2">#REF!</definedName>
    <definedName name="COTAÇÕES">#REF!</definedName>
    <definedName name="COTAS">#REF!</definedName>
    <definedName name="cpu">[1]PLMUSEU!#REF!</definedName>
    <definedName name="CPU_021">#REF!</definedName>
    <definedName name="CPU111111111111">#REF!</definedName>
    <definedName name="_xlnm.Criteria">#REF!</definedName>
    <definedName name="CRONO">[37]Equipamentos!$B$3:$C$57</definedName>
    <definedName name="cronomodificado">'[38]Planilha PROJETISTA'!#REF!</definedName>
    <definedName name="CS">'[39]CS#'!$A$3:$K$12</definedName>
    <definedName name="CURRENCY">#REF!</definedName>
    <definedName name="curva">#REF!</definedName>
    <definedName name="custo">#REF!</definedName>
    <definedName name="CUSTO_10">#REF!</definedName>
    <definedName name="CUSTO_10_16">#REF!</definedName>
    <definedName name="CUSTO_10_19">#REF!</definedName>
    <definedName name="CUSTO_10_19_16">#REF!</definedName>
    <definedName name="CUSTO_16">#REF!</definedName>
    <definedName name="CUSTO_17">#REF!</definedName>
    <definedName name="CUSTO_17_16">#REF!</definedName>
    <definedName name="CUSTO_17_19">#REF!</definedName>
    <definedName name="CUSTO_17_19_16">#REF!</definedName>
    <definedName name="CUSTO_19">#REF!</definedName>
    <definedName name="CUSTO_19_16">#REF!</definedName>
    <definedName name="CUSTO_6">#REF!</definedName>
    <definedName name="CUSTO_6_16">#REF!</definedName>
    <definedName name="CUSTO_6_19">#REF!</definedName>
    <definedName name="CUSTO_6_19_16">#REF!</definedName>
    <definedName name="CUSTO_7">#REF!</definedName>
    <definedName name="CUSTO_7_16">#REF!</definedName>
    <definedName name="CUSTO_7_19">#REF!</definedName>
    <definedName name="CUSTO_7_19_16">#REF!</definedName>
    <definedName name="CUSTO_8">#REF!</definedName>
    <definedName name="CUSTO_8_16">#REF!</definedName>
    <definedName name="CUSTO_8_19">#REF!</definedName>
    <definedName name="CUSTO_8_19_16">#REF!</definedName>
    <definedName name="CUSTO_9">#REF!</definedName>
    <definedName name="CUSTO_9_16">#REF!</definedName>
    <definedName name="CUSTO_9_19">#REF!</definedName>
    <definedName name="CUSTO_9_19_16">#REF!</definedName>
    <definedName name="cvrd" hidden="1">{#N/A,#N/A,TRUE,"CAPA";#N/A,#N/A,TRUE,"S7-300";#N/A,#N/A,TRUE,"S7-400";#N/A,#N/A,TRUE,"ET200";#N/A,#N/A,TRUE,"C7";#N/A,#N/A,TRUE,"SW";#N/A,#N/A,TRUE,"PG"}</definedName>
    <definedName name="d">#REF!</definedName>
    <definedName name="DA" hidden="1">#REF!</definedName>
    <definedName name="dadinho">#REF!</definedName>
    <definedName name="dadinho_11">#REF!</definedName>
    <definedName name="dadinho_11_16">#REF!</definedName>
    <definedName name="dadinho_11_19">#REF!</definedName>
    <definedName name="dadinho_11_19_16">#REF!</definedName>
    <definedName name="dadinho_13">#REF!</definedName>
    <definedName name="dadinho_13_1">#REF!</definedName>
    <definedName name="dadinho_13_1_16">#REF!</definedName>
    <definedName name="dadinho_13_16">#REF!</definedName>
    <definedName name="dadinho_13_19">#REF!</definedName>
    <definedName name="dadinho_13_19_16">#REF!</definedName>
    <definedName name="dadinho_14">#REF!</definedName>
    <definedName name="dadinho_16">#REF!</definedName>
    <definedName name="dadinho_19">#REF!</definedName>
    <definedName name="dadinho_19_16">#REF!</definedName>
    <definedName name="dadinho_21">#REF!</definedName>
    <definedName name="dadinho_21_16">#REF!</definedName>
    <definedName name="dadinho_21_19">#REF!</definedName>
    <definedName name="dadinho_21_19_16">#REF!</definedName>
    <definedName name="dadinho_7">#REF!</definedName>
    <definedName name="dadinho_8">#REF!</definedName>
    <definedName name="dadinho_8_16">#REF!</definedName>
    <definedName name="dadinho_9">#REF!</definedName>
    <definedName name="dadinho_9_16">#REF!</definedName>
    <definedName name="dado008">#REF!</definedName>
    <definedName name="DADOS">#REF!</definedName>
    <definedName name="DADOS_1">[40]Orçamentária!$AG$5:$AH$40</definedName>
    <definedName name="DADOS_11">#REF!</definedName>
    <definedName name="DADOS_11_16">#REF!</definedName>
    <definedName name="DADOS_11_19">#REF!</definedName>
    <definedName name="DADOS_11_19_16">#REF!</definedName>
    <definedName name="DADOS_13">#REF!</definedName>
    <definedName name="DADOS_13_1">#REF!</definedName>
    <definedName name="DADOS_13_1_16">#REF!</definedName>
    <definedName name="DADOS_13_16">#REF!</definedName>
    <definedName name="DADOS_13_19">#REF!</definedName>
    <definedName name="DADOS_13_19_16">#REF!</definedName>
    <definedName name="DADOS_14">#REF!</definedName>
    <definedName name="DADOS_14_16">#REF!</definedName>
    <definedName name="DADOS_14_19">#REF!</definedName>
    <definedName name="DADOS_14_19_16">#REF!</definedName>
    <definedName name="DADOS_15">#REF!</definedName>
    <definedName name="DADOS_15_16">#REF!</definedName>
    <definedName name="DADOS_15_19">#REF!</definedName>
    <definedName name="DADOS_15_19_16">#REF!</definedName>
    <definedName name="DADOS_16">#REF!</definedName>
    <definedName name="DADOS_16_1">#REF!</definedName>
    <definedName name="DADOS_16_16">#REF!</definedName>
    <definedName name="DADOS_16_19">#REF!</definedName>
    <definedName name="DADOS_16_19_16">#REF!</definedName>
    <definedName name="DADOS_19">#REF!</definedName>
    <definedName name="DADOS_19_1">#REF!</definedName>
    <definedName name="DADOS_19_1_16">#REF!</definedName>
    <definedName name="DADOS_19_16">#REF!</definedName>
    <definedName name="DADOS_2">[40]Orçamentária!$AG$5:$AH$40</definedName>
    <definedName name="DADOS_2_16">[40]Orçamentária!$AG$5:$AH$40</definedName>
    <definedName name="DADOS_21">#REF!</definedName>
    <definedName name="DADOS_21_16">#REF!</definedName>
    <definedName name="DADOS_21_19">#REF!</definedName>
    <definedName name="DADOS_21_19_16">#REF!</definedName>
    <definedName name="DADOS_3">[40]Orçamentária!$AG$5:$AH$40</definedName>
    <definedName name="DADOS_3_1">[40]Orçamentária!$AG$5:$AH$40</definedName>
    <definedName name="DADOS_3_16">[40]Orçamentária!$AG$5:$AH$40</definedName>
    <definedName name="DADOS_4">[40]Orçamentária!$AG$5:$AH$40</definedName>
    <definedName name="DADOS_4_1">[40]Orçamentária!$AG$5:$AH$40</definedName>
    <definedName name="DADOS_4_16">[40]Orçamentária!$AG$5:$AH$40</definedName>
    <definedName name="DADOS_7">#REF!</definedName>
    <definedName name="DADOS_8">#REF!</definedName>
    <definedName name="DADOS_8_16">#REF!</definedName>
    <definedName name="DADOS_9">#REF!</definedName>
    <definedName name="DADOS_9_16">#REF!</definedName>
    <definedName name="dados009">#REF!</definedName>
    <definedName name="dadsadsad">#REF!</definedName>
    <definedName name="DASDASD">#REF!</definedName>
    <definedName name="DATA">#REF!</definedName>
    <definedName name="Data_Final">#REF!</definedName>
    <definedName name="Data_Início">#REF!</definedName>
    <definedName name="data_ref">#REF!</definedName>
    <definedName name="data16">#REF!</definedName>
    <definedName name="data25">#REF!</definedName>
    <definedName name="data28">#REF!</definedName>
    <definedName name="data31">#REF!</definedName>
    <definedName name="data34">#REF!</definedName>
    <definedName name="database">#REF!</definedName>
    <definedName name="DDD">#REF!</definedName>
    <definedName name="DDDDD">#REF!</definedName>
    <definedName name="ddddddd">[0]!ddddddd</definedName>
    <definedName name="de">#REF!</definedName>
    <definedName name="deeee">#REF!</definedName>
    <definedName name="def" hidden="1">#REF!</definedName>
    <definedName name="defensa">[0]!defensa</definedName>
    <definedName name="definitivo">#REF!</definedName>
    <definedName name="Dem_Lavanderia">#REF!</definedName>
    <definedName name="Demolicao_de_Guarita_Consulta">#REF!</definedName>
    <definedName name="Demolicao_Lavanderia_Existente">#REF!</definedName>
    <definedName name="desarenador">#REF!</definedName>
    <definedName name="Descricao">#REF!</definedName>
    <definedName name="desejo">#REF!</definedName>
    <definedName name="desti">#REF!</definedName>
    <definedName name="destino">#REF!</definedName>
    <definedName name="DEZEMBRO06">#REF!</definedName>
    <definedName name="df" hidden="1">#REF!</definedName>
    <definedName name="DFASD">#REF!</definedName>
    <definedName name="DFGGBB" hidden="1">#REF!</definedName>
    <definedName name="DFH">#REF!</definedName>
    <definedName name="DFHG">#REF!</definedName>
    <definedName name="DFJO">#REF!</definedName>
    <definedName name="DFSGSG">#REF!</definedName>
    <definedName name="DGA">'[14]PRO-08'!#REF!</definedName>
    <definedName name="DGD">#REF!</definedName>
    <definedName name="DIA">[28]INVENTÁRIO!$B$2</definedName>
    <definedName name="dial01">#REF!</definedName>
    <definedName name="dialogo">#REF!</definedName>
    <definedName name="DIAMETRO">#REF!</definedName>
    <definedName name="diesel">#REF!</definedName>
    <definedName name="direcionador_2">#N/A</definedName>
    <definedName name="Distribuição">#REF!</definedName>
    <definedName name="dizer01">#REF!</definedName>
    <definedName name="DJ">#REF!</definedName>
    <definedName name="DMT">'[41]Instalação e manutenção de cant'!$D$1651,'[41]Instalação e manutenção de cant'!$D$1155</definedName>
    <definedName name="dnfgjkfdcnkb">#REF!</definedName>
    <definedName name="dois">#REF!</definedName>
    <definedName name="dp">#REF!</definedName>
    <definedName name="DRENAGEM">#REF!</definedName>
    <definedName name="DRRT111">#REF!</definedName>
    <definedName name="dsd">#REF!</definedName>
    <definedName name="DSG">#REF!</definedName>
    <definedName name="dsh">#REF!</definedName>
    <definedName name="DSRG">#REF!</definedName>
    <definedName name="dta_ant">#REF!</definedName>
    <definedName name="dta_atu">#REF!</definedName>
    <definedName name="dta_med">#REF!</definedName>
    <definedName name="DTEE">#REF!</definedName>
    <definedName name="DTEP">#REF!</definedName>
    <definedName name="DTET">#REF!</definedName>
    <definedName name="DTFE">#REF!</definedName>
    <definedName name="DTFM">#REF!</definedName>
    <definedName name="DTL">#REF!</definedName>
    <definedName name="DURAÇÃO_OBRA">[29]Planejamento!#REF!</definedName>
    <definedName name="E">#REF!</definedName>
    <definedName name="ecefrgege">#REF!</definedName>
    <definedName name="ECJ">#REF!</definedName>
    <definedName name="edital">#REF!</definedName>
    <definedName name="EER">#REF!</definedName>
    <definedName name="EJ">#REF!</definedName>
    <definedName name="ELEMVS07">#REF!</definedName>
    <definedName name="ELEVATÓRIAS">#REF!</definedName>
    <definedName name="EMBAL">#REF!</definedName>
    <definedName name="Embalagem">#REF!</definedName>
    <definedName name="empolamento">'[9]DADOS COLETATO'!$I$41</definedName>
    <definedName name="EMPRESA">[42]IDENTIFICACAO!$D$12</definedName>
    <definedName name="ENCARGO">#REF!</definedName>
    <definedName name="energia">#REF!</definedName>
    <definedName name="ENG">#REF!</definedName>
    <definedName name="engenharia">#REF!</definedName>
    <definedName name="EQ">#REF!</definedName>
    <definedName name="EQPTO">#REF!</definedName>
    <definedName name="EQPTO_13">#REF!</definedName>
    <definedName name="equip">#REF!</definedName>
    <definedName name="equipamento">#REF!</definedName>
    <definedName name="er" hidden="1">[43]Poço!#REF!</definedName>
    <definedName name="erica">#REF!</definedName>
    <definedName name="erro01">#REF!</definedName>
    <definedName name="Escadaria">#REF!</definedName>
    <definedName name="escav">#REF!</definedName>
    <definedName name="escavar">#REF!</definedName>
    <definedName name="ESCMAN">#REF!</definedName>
    <definedName name="ESCRITÓRIO">#REF!</definedName>
    <definedName name="esgoto">#REF!</definedName>
    <definedName name="ESPELHO">#REF!</definedName>
    <definedName name="ESSENCIAIS">'[44]BLOCOS ANCORAGEM'!#REF!</definedName>
    <definedName name="EstacaFinal">#REF!</definedName>
    <definedName name="EstacaInicial">#REF!</definedName>
    <definedName name="Estacao_01">#REF!</definedName>
    <definedName name="Estacao_02">#REF!</definedName>
    <definedName name="Estacao_03">#REF!</definedName>
    <definedName name="Estacao_04">#REF!</definedName>
    <definedName name="Estacao_05">#REF!</definedName>
    <definedName name="estava01">#REF!</definedName>
    <definedName name="ETA">#REF!</definedName>
    <definedName name="ETE">#REF!</definedName>
    <definedName name="eu" hidden="1">{#N/A,#N/A,FALSE,"MO (2)"}</definedName>
    <definedName name="EXA">'[14]PRO-08'!#REF!</definedName>
    <definedName name="excel">#REF!</definedName>
    <definedName name="excel_">#REF!</definedName>
    <definedName name="Excel_buil">#REF!</definedName>
    <definedName name="Excel_BuiltIn__FilterDatabase_1">#REF!</definedName>
    <definedName name="Excel_BuiltIn__FilterDatabase_2">#REF!</definedName>
    <definedName name="Excel_BuiltIn__FilterDatabase_2_1">#REF!</definedName>
    <definedName name="Excel_BuiltIn__FilterDatabase_4">#REF!</definedName>
    <definedName name="Excel_BuiltIn_Database">#REF!</definedName>
    <definedName name="Excel_BuiltIn_Database_0">"$#REF!.$A$8:$K$922"</definedName>
    <definedName name="Excel_BuiltIn_Database_2">#REF!</definedName>
    <definedName name="Excel_BuiltIn_Database_2_1">#REF!</definedName>
    <definedName name="Excel_BuiltIn_Database_3">#REF!</definedName>
    <definedName name="Excel_BuiltIn_Database_6">#REF!</definedName>
    <definedName name="Excel_BuiltIn_Database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0">"$#REF!.$A$1:$D$46"</definedName>
    <definedName name="Excel_BuiltIn_Print_Area_11">#N/A</definedName>
    <definedName name="Excel_BuiltIn_Print_Area_11_1">#REF!</definedName>
    <definedName name="Excel_BuiltIn_Print_Area_11_1_1">"$#REF!.$A$1:$AL$33"</definedName>
    <definedName name="Excel_BuiltIn_Print_Area_11_1_16">#REF!</definedName>
    <definedName name="Excel_BuiltIn_Print_Area_12">"$#REF!.$A$1:$G$13"</definedName>
    <definedName name="Excel_BuiltIn_Print_Area_14">"$#REF!.$A$1:$H$84"</definedName>
    <definedName name="Excel_BuiltIn_Print_Area_14_1">#REF!</definedName>
    <definedName name="Excel_BuiltIn_Print_Area_14_16">#REF!</definedName>
    <definedName name="Excel_BuiltIn_Print_Area_15">"$#REF!.$A$1:$D$47"</definedName>
    <definedName name="Excel_BuiltIn_Print_Area_15_1">"$#REF!.$A$1:$F$126"</definedName>
    <definedName name="Excel_BuiltIn_Print_Area_15_1_16">#REF!</definedName>
    <definedName name="Excel_BuiltIn_Print_Area_16">#N/A</definedName>
    <definedName name="Excel_BuiltIn_Print_Area_16_1">#REF!</definedName>
    <definedName name="Excel_BuiltIn_Print_Area_16_16">#REF!</definedName>
    <definedName name="Excel_BuiltIn_Print_Area_17">#N/A</definedName>
    <definedName name="Excel_BuiltIn_Print_Area_19">"$#REF!.$A$1:$G$44"</definedName>
    <definedName name="Excel_BuiltIn_Print_Area_2">"$#REF!.$A$1:$H$82"</definedName>
    <definedName name="Excel_BuiltIn_Print_Area_2_1">#REF!</definedName>
    <definedName name="Excel_BuiltIn_Print_Area_2_1_1">#REF!</definedName>
    <definedName name="Excel_BuiltIn_Print_Area_20">"$#REF!.$A$1:$G$33"</definedName>
    <definedName name="Excel_BuiltIn_Print_Area_21">"$#REF!.$A$1:$G$65"</definedName>
    <definedName name="Excel_BuiltIn_Print_Area_21_1">#REF!</definedName>
    <definedName name="Excel_BuiltIn_Print_Area_21_1_16">#REF!</definedName>
    <definedName name="Excel_BuiltIn_Print_Area_23">"$#REF!.$A$1:$H$85"</definedName>
    <definedName name="Excel_BuiltIn_Print_Area_24">"$#REF!.$A$1:$D$48"</definedName>
    <definedName name="Excel_BuiltIn_Print_Area_25">#N/A</definedName>
    <definedName name="Excel_BuiltIn_Print_Area_26">#REF!</definedName>
    <definedName name="Excel_BuiltIn_Print_Area_26_1">#REF!</definedName>
    <definedName name="Excel_BuiltIn_Print_Area_26_1_16">#REF!</definedName>
    <definedName name="Excel_BuiltIn_Print_Area_26_16">#REF!</definedName>
    <definedName name="Excel_BuiltIn_Print_Area_27_1">#REF!</definedName>
    <definedName name="Excel_BuiltIn_Print_Area_27_1_16">#REF!</definedName>
    <definedName name="Excel_BuiltIn_Print_Area_28">"$#REF!.$A$1:$G$44"</definedName>
    <definedName name="Excel_BuiltIn_Print_Area_29">"$#REF!.$A$1:$G$33"</definedName>
    <definedName name="Excel_BuiltIn_Print_Area_29_1">#REF!</definedName>
    <definedName name="Excel_BuiltIn_Print_Area_29_1_16">#REF!</definedName>
    <definedName name="Excel_BuiltIn_Print_Area_3">"$#REF!.$A$1:$K$71"</definedName>
    <definedName name="Excel_BuiltIn_Print_Area_3_1">"$#REF!.$A$1:$J$15"</definedName>
    <definedName name="Excel_BuiltIn_Print_Area_30">"$#REF!.$A$1:$G$65"</definedName>
    <definedName name="Excel_BuiltIn_Print_Area_30_1">#REF!</definedName>
    <definedName name="Excel_BuiltIn_Print_Area_30_1_16">#REF!</definedName>
    <definedName name="Excel_BuiltIn_Print_Area_31_1">#REF!</definedName>
    <definedName name="Excel_BuiltIn_Print_Area_31_1_16">#REF!</definedName>
    <definedName name="Excel_BuiltIn_Print_Area_33_1">('[45]TAB_  POÇOS DEFINITIVO _2007  c'!$A$1:$E$115,'[45]TAB_  POÇOS DEFINITIVO _2007  c'!$A$1:$F$65)</definedName>
    <definedName name="Excel_BuiltIn_Print_Area_4">#REF!</definedName>
    <definedName name="Excel_BuiltIn_Print_Area_4_1">#REF!</definedName>
    <definedName name="Excel_BuiltIn_Print_Area_49">#REF!</definedName>
    <definedName name="Excel_BuiltIn_Print_Area_49_16">#REF!</definedName>
    <definedName name="Excel_BuiltIn_Print_Area_5">"$#REF!.$A$1:$IV$32000"</definedName>
    <definedName name="Excel_BuiltIn_Print_Area_5_1">#REF!</definedName>
    <definedName name="Excel_BuiltIn_Print_Area_5_1_1">"$#REF!.$A$1:$J$13"</definedName>
    <definedName name="Excel_BuiltIn_Print_Area_5_1_16">#REF!</definedName>
    <definedName name="Excel_BuiltIn_Print_Area_6">"$#REF!.$A$1:$D$33"</definedName>
    <definedName name="Excel_BuiltIn_Print_Area_6_1">#REF!</definedName>
    <definedName name="Excel_BuiltIn_Print_Area_7">"$#REF!.$A$1:$G$14"</definedName>
    <definedName name="Excel_BuiltIn_Print_Area_8">"$#REF!.$A$1:$G$10"</definedName>
    <definedName name="Excel_BuiltIn_Print_Area_8_1">#REF!</definedName>
    <definedName name="Excel_BuiltIn_Print_Area_9">"$#REF!.$A$1:$I$102"</definedName>
    <definedName name="Excel_BuiltIn_Print_Area_9_1">#REF!</definedName>
    <definedName name="Excel_BuiltIn_Print_Area_9_1_16">#REF!</definedName>
    <definedName name="Excel_BuiltIn_Print_Titles">#REF!</definedName>
    <definedName name="Excel_BuiltIn_Print_Titles_1">#REF!</definedName>
    <definedName name="Excel_BuiltIn_Print_Titles_1_1">#REF!</definedName>
    <definedName name="Excel_BuiltIn_Print_Titles_10">"$#REF!.$A$1:$IV$8"</definedName>
    <definedName name="Excel_BuiltIn_Print_Titles_11_1">#REF!</definedName>
    <definedName name="Excel_BuiltIn_Print_Titles_14_1">#REF!</definedName>
    <definedName name="Excel_BuiltIn_Print_Titles_14_16">#REF!</definedName>
    <definedName name="Excel_BuiltIn_Print_Titles_15">"$#REF!.$A$1:$IV$7"</definedName>
    <definedName name="Excel_BuiltIn_Print_Titles_15_1">#REF!</definedName>
    <definedName name="Excel_BuiltIn_Print_Titles_15_16">#REF!</definedName>
    <definedName name="Excel_BuiltIn_Print_Titles_16">#REF!</definedName>
    <definedName name="Excel_BuiltIn_Print_Titles_16_16">#REF!</definedName>
    <definedName name="Excel_BuiltIn_Print_Titles_2">#REF!</definedName>
    <definedName name="Excel_BuiltIn_Print_Titles_2_1">#REF!</definedName>
    <definedName name="Excel_BuiltIn_Print_Titles_24">"$#REF!.$A$1:$IV$8"</definedName>
    <definedName name="Excel_BuiltIn_Print_Titles_3_1">"$#REF!.$A$1:$IV$9"</definedName>
    <definedName name="Excel_BuiltIn_Print_Titles_4">'[46]tabela orçamento'!#REF!</definedName>
    <definedName name="Excel_BuiltIn_Print_Titles_5">#REF!</definedName>
    <definedName name="Excel_BuiltIn_Print_Titles_6">"$#REF!.$A$1:$IV$8"</definedName>
    <definedName name="Excel_BuiltIn_Print_Titles_6_1">#REF!</definedName>
    <definedName name="Excel_BuiltIn_Print_Titles_9_1">#REF!</definedName>
    <definedName name="Excel_BuiltIn_Print_Titles_9_1_16">#REF!</definedName>
    <definedName name="excell">#REF!</definedName>
    <definedName name="excell1">#REF!</definedName>
    <definedName name="excell12">#REF!</definedName>
    <definedName name="excellee">#REF!</definedName>
    <definedName name="Execucao_Fundacoes_Plano_Inclinado">#REF!</definedName>
    <definedName name="Exist">#REF!</definedName>
    <definedName name="EXT">'[47]QUADRA POLIESPORTIVA'!#REF!</definedName>
    <definedName name="extensao">#REF!</definedName>
    <definedName name="Extenso">[10]!Extenso</definedName>
    <definedName name="EXTRA_CONTRATUAL">#REF!</definedName>
    <definedName name="EXTRA_CONTRATUAL_10">#REF!</definedName>
    <definedName name="EXTRA_CONTRATUAL_10_16">#REF!</definedName>
    <definedName name="EXTRA_CONTRATUAL_10_19">#REF!</definedName>
    <definedName name="EXTRA_CONTRATUAL_10_19_16">#REF!</definedName>
    <definedName name="EXTRA_CONTRATUAL_16">#REF!</definedName>
    <definedName name="EXTRA_CONTRATUAL_17">#REF!</definedName>
    <definedName name="EXTRA_CONTRATUAL_17_16">#REF!</definedName>
    <definedName name="EXTRA_CONTRATUAL_17_19">#REF!</definedName>
    <definedName name="EXTRA_CONTRATUAL_17_19_16">#REF!</definedName>
    <definedName name="EXTRA_CONTRATUAL_19">#REF!</definedName>
    <definedName name="EXTRA_CONTRATUAL_19_16">#REF!</definedName>
    <definedName name="EXTRA_CONTRATUAL_6">#REF!</definedName>
    <definedName name="EXTRA_CONTRATUAL_6_16">#REF!</definedName>
    <definedName name="EXTRA_CONTRATUAL_6_19">#REF!</definedName>
    <definedName name="EXTRA_CONTRATUAL_6_19_16">#REF!</definedName>
    <definedName name="EXTRA_CONTRATUAL_7">#REF!</definedName>
    <definedName name="EXTRA_CONTRATUAL_7_16">#REF!</definedName>
    <definedName name="EXTRA_CONTRATUAL_7_19">#REF!</definedName>
    <definedName name="EXTRA_CONTRATUAL_7_19_16">#REF!</definedName>
    <definedName name="EXTRA_CONTRATUAL_8">#REF!</definedName>
    <definedName name="EXTRA_CONTRATUAL_8_16">#REF!</definedName>
    <definedName name="EXTRA_CONTRATUAL_8_19">#REF!</definedName>
    <definedName name="EXTRA_CONTRATUAL_8_19_16">#REF!</definedName>
    <definedName name="EXTRA_CONTRATUAL_9">#REF!</definedName>
    <definedName name="EXTRA_CONTRATUAL_9_16">#REF!</definedName>
    <definedName name="EXTRA_CONTRATUAL_9_19">#REF!</definedName>
    <definedName name="EXTRA_CONTRATUAL_9_19_16">#REF!</definedName>
    <definedName name="F">#REF!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_16_120">#REF!</definedName>
    <definedName name="F_16_150">#REF!</definedName>
    <definedName name="F_16_180">#REF!</definedName>
    <definedName name="F_16_210">#REF!</definedName>
    <definedName name="F_16_240">#REF!</definedName>
    <definedName name="F_16_270">#REF!</definedName>
    <definedName name="F_16_30">#REF!</definedName>
    <definedName name="F_16_300">#REF!</definedName>
    <definedName name="F_16_330">#REF!</definedName>
    <definedName name="F_16_360">#REF!</definedName>
    <definedName name="F_16_390">#REF!</definedName>
    <definedName name="F_16_420">#REF!</definedName>
    <definedName name="F_16_450">#REF!</definedName>
    <definedName name="F_16_480">#REF!</definedName>
    <definedName name="F_16_510">#REF!</definedName>
    <definedName name="F_16_540">#REF!</definedName>
    <definedName name="F_16_570">#REF!</definedName>
    <definedName name="F_16_60">#REF!</definedName>
    <definedName name="F_16_600">#REF!</definedName>
    <definedName name="F_16_630">#REF!</definedName>
    <definedName name="F_16_660">#REF!</definedName>
    <definedName name="F_16_690">#REF!</definedName>
    <definedName name="F_16_720">#REF!</definedName>
    <definedName name="F_16_90">#REF!</definedName>
    <definedName name="F_17_120">#REF!</definedName>
    <definedName name="F_17_150">#REF!</definedName>
    <definedName name="F_17_180">#REF!</definedName>
    <definedName name="F_17_210">#REF!</definedName>
    <definedName name="F_17_240">#REF!</definedName>
    <definedName name="F_17_270">#REF!</definedName>
    <definedName name="F_17_30">#REF!</definedName>
    <definedName name="F_17_300">#REF!</definedName>
    <definedName name="F_17_330">#REF!</definedName>
    <definedName name="F_17_360">#REF!</definedName>
    <definedName name="F_17_390">#REF!</definedName>
    <definedName name="F_17_420">#REF!</definedName>
    <definedName name="F_17_450">#REF!</definedName>
    <definedName name="F_17_480">#REF!</definedName>
    <definedName name="F_17_510">#REF!</definedName>
    <definedName name="F_17_540">#REF!</definedName>
    <definedName name="F_17_570">#REF!</definedName>
    <definedName name="F_17_60">#REF!</definedName>
    <definedName name="F_17_600">#REF!</definedName>
    <definedName name="F_17_630">#REF!</definedName>
    <definedName name="F_17_660">#REF!</definedName>
    <definedName name="F_17_690">#REF!</definedName>
    <definedName name="F_17_720">#REF!</definedName>
    <definedName name="F_17_90">#REF!</definedName>
    <definedName name="F_18_120">#REF!</definedName>
    <definedName name="F_18_150">#REF!</definedName>
    <definedName name="F_18_180">#REF!</definedName>
    <definedName name="F_18_210">#REF!</definedName>
    <definedName name="F_18_240">#REF!</definedName>
    <definedName name="F_18_270">#REF!</definedName>
    <definedName name="F_18_30">#REF!</definedName>
    <definedName name="F_18_300">#REF!</definedName>
    <definedName name="F_18_330">#REF!</definedName>
    <definedName name="F_18_360">#REF!</definedName>
    <definedName name="F_18_390">#REF!</definedName>
    <definedName name="F_18_420">#REF!</definedName>
    <definedName name="F_18_450">#REF!</definedName>
    <definedName name="F_18_480">#REF!</definedName>
    <definedName name="F_18_510">#REF!</definedName>
    <definedName name="F_18_540">#REF!</definedName>
    <definedName name="F_18_570">#REF!</definedName>
    <definedName name="F_18_60">#REF!</definedName>
    <definedName name="F_18_600">#REF!</definedName>
    <definedName name="F_18_630">#REF!</definedName>
    <definedName name="F_18_660">#REF!</definedName>
    <definedName name="F_18_690">#REF!</definedName>
    <definedName name="F_18_720">#REF!</definedName>
    <definedName name="F_18_90">#REF!</definedName>
    <definedName name="F_19_120">#REF!</definedName>
    <definedName name="F_19_150">#REF!</definedName>
    <definedName name="F_19_180">#REF!</definedName>
    <definedName name="F_19_210">#REF!</definedName>
    <definedName name="F_19_240">#REF!</definedName>
    <definedName name="F_19_270">#REF!</definedName>
    <definedName name="F_19_30">#REF!</definedName>
    <definedName name="F_19_300">#REF!</definedName>
    <definedName name="F_19_330">#REF!</definedName>
    <definedName name="F_19_360">#REF!</definedName>
    <definedName name="F_19_390">#REF!</definedName>
    <definedName name="F_19_420">#REF!</definedName>
    <definedName name="F_19_450">#REF!</definedName>
    <definedName name="F_19_480">#REF!</definedName>
    <definedName name="F_19_510">#REF!</definedName>
    <definedName name="F_19_540">#REF!</definedName>
    <definedName name="F_19_570">#REF!</definedName>
    <definedName name="F_19_60">#REF!</definedName>
    <definedName name="F_19_600">#REF!</definedName>
    <definedName name="F_19_630">#REF!</definedName>
    <definedName name="F_19_660">#REF!</definedName>
    <definedName name="F_19_690">#REF!</definedName>
    <definedName name="F_19_720">#REF!</definedName>
    <definedName name="F_19_90">#REF!</definedName>
    <definedName name="F_20_120">#REF!</definedName>
    <definedName name="F_20_150">#REF!</definedName>
    <definedName name="F_20_180">#REF!</definedName>
    <definedName name="F_20_210">#REF!</definedName>
    <definedName name="F_20_240">#REF!</definedName>
    <definedName name="F_20_270">#REF!</definedName>
    <definedName name="F_20_30">#REF!</definedName>
    <definedName name="F_20_300">#REF!</definedName>
    <definedName name="F_20_330">#REF!</definedName>
    <definedName name="F_20_360">#REF!</definedName>
    <definedName name="F_20_390">#REF!</definedName>
    <definedName name="F_20_420">#REF!</definedName>
    <definedName name="F_20_450">#REF!</definedName>
    <definedName name="F_20_480">#REF!</definedName>
    <definedName name="F_20_510">#REF!</definedName>
    <definedName name="F_20_540">#REF!</definedName>
    <definedName name="F_20_570">#REF!</definedName>
    <definedName name="F_20_60">#REF!</definedName>
    <definedName name="F_20_600">#REF!</definedName>
    <definedName name="F_20_630">#REF!</definedName>
    <definedName name="F_20_660">#REF!</definedName>
    <definedName name="F_20_690">#REF!</definedName>
    <definedName name="F_20_720">#REF!</definedName>
    <definedName name="F_20_90">#REF!</definedName>
    <definedName name="FATOR_1">[27]RESUMO!#REF!</definedName>
    <definedName name="FatSabadoOut">'[48]TrafContExpan-NoPrint'!$O$5</definedName>
    <definedName name="FatSextaOut">'[48]TrafContExpan-NoPrint'!$O$4</definedName>
    <definedName name="fc1a">'[14]PRO-08'!#REF!</definedName>
    <definedName name="FC2A">'[14]PRO-08'!#REF!</definedName>
    <definedName name="FC3A">'[14]PRO-08'!#REF!</definedName>
    <definedName name="fd">[1]PLMUSEU!#REF!</definedName>
    <definedName name="fdfsdfsdf">#REF!</definedName>
    <definedName name="FDS" hidden="1">{#N/A,#N/A,FALSE,"MO (2)"}</definedName>
    <definedName name="fe">#REF!</definedName>
    <definedName name="fechar">#REF!</definedName>
    <definedName name="feliz">#REF!</definedName>
    <definedName name="feliz12222">#REF!</definedName>
    <definedName name="FFE">#REF!</definedName>
    <definedName name="FFF" hidden="1">#REF!</definedName>
    <definedName name="FFFFFFFFFF" hidden="1">#REF!</definedName>
    <definedName name="fgghhj">#REF!</definedName>
    <definedName name="FGHJK">#REF!</definedName>
    <definedName name="fgo">#REF!</definedName>
    <definedName name="FGV">[49]SCO0504!$B:$E</definedName>
    <definedName name="FGVC">[49]SCO0504!$A:$E</definedName>
    <definedName name="FGVC0504">#REF!</definedName>
    <definedName name="FGVSER">#REF!</definedName>
    <definedName name="firma1">#REF!</definedName>
    <definedName name="firma2">#REF!</definedName>
    <definedName name="FISCAL">#REF!</definedName>
    <definedName name="fkfkfkfkfkf">#REF!</definedName>
    <definedName name="FKJ">#REF!</definedName>
    <definedName name="fluxo">'[50]450'!#REF!</definedName>
    <definedName name="FOGO">'[51]RESUMO POR CÓD'!#REF!</definedName>
    <definedName name="FOGO.">'[51]RESUMO POR CÓD'!#REF!</definedName>
    <definedName name="folha02">#REF!</definedName>
    <definedName name="fooll">#REF!</definedName>
    <definedName name="forca">#REF!</definedName>
    <definedName name="Format">#REF!</definedName>
    <definedName name="formulas">'[52]Compactação  botafora'!$B$112,'[52]Compactação  botafora'!$B$50,'[52]Compactação  botafora'!$B$174:$B$177,'[52]Compactação  botafora'!$B$236:$B$239,'[52]Compactação  botafora'!$B$298:$B$301,'[52]Compactação  botafora'!$B$360:$B$362,'[52]Compactação  botafora'!$B$422:$B$424,'[52]Compactação  botafora'!$B$484:$B$486,'[52]Compactação  botafora'!$B$546:$B$547,'[52]Compactação  botafora'!$B$608:$B$609,'[52]Compactação  botafora'!$B$671:$B$672,'[52]Compactação  botafora'!$B$733:$B$734,'[52]Compactação  botafora'!$B$795:$B$796,'[52]Compactação  botafora'!$B$857:$B$858,'[52]Compactação  botafora'!$B$980,'[52]Compactação  botafora'!$B$1042,'[52]Compactação  botafora'!$B$1104,'[52]Compactação  botafora'!$B$1166:$B$1168,'[52]Compactação  botafora'!$B$1228:$B$1230,'[52]Compactação  botafora'!$B$1290:$B$1292</definedName>
    <definedName name="FORNECIMENTO">'[53]TABELA DE RECURSOS'!$B$5:$AJ$5000</definedName>
    <definedName name="fr">[0]!fr</definedName>
    <definedName name="fre">[0]!fre</definedName>
    <definedName name="fuel">#REF!</definedName>
    <definedName name="Fundacao_Plano_Inclinado">#REF!</definedName>
    <definedName name="FXG">#REF!</definedName>
    <definedName name="G">#REF!</definedName>
    <definedName name="G_01_1">[27]RESUMO!#REF!</definedName>
    <definedName name="G_02_1">[27]RESUMO!#REF!</definedName>
    <definedName name="G_03_1">[27]RESUMO!#REF!</definedName>
    <definedName name="G_04_1">[27]RESUMO!#REF!</definedName>
    <definedName name="G_05_1">[27]RESUMO!#REF!</definedName>
    <definedName name="G_06_1">[27]RESUMO!#REF!</definedName>
    <definedName name="G_07_1">[27]RESUMO!#REF!</definedName>
    <definedName name="G_08_1">[27]RESUMO!#REF!</definedName>
    <definedName name="G_09_1">[27]RESUMO!#REF!</definedName>
    <definedName name="G_10_1">[27]RESUMO!#REF!</definedName>
    <definedName name="G_11_1">[27]RESUMO!#REF!</definedName>
    <definedName name="G_12_1">[27]RESUMO!#REF!</definedName>
    <definedName name="G_13_1">[27]RESUMO!#REF!</definedName>
    <definedName name="G_14_1">[27]RESUMO!#REF!</definedName>
    <definedName name="G_15_1">[27]RESUMO!#REF!</definedName>
    <definedName name="G_16_1">[27]RESUMO!#REF!</definedName>
    <definedName name="G_17_1">[27]RESUMO!#REF!</definedName>
    <definedName name="G_18_1">[27]RESUMO!#REF!</definedName>
    <definedName name="G_19_1">[27]RESUMO!#REF!</definedName>
    <definedName name="G_20_1">[27]RESUMO!#REF!</definedName>
    <definedName name="gas">#REF!</definedName>
    <definedName name="GASOL">[54]INVENTÁRIO!$D$6</definedName>
    <definedName name="GC">[55]INVENTÁRIO!$D$5</definedName>
    <definedName name="gen">#REF!</definedName>
    <definedName name="gen_13">#REF!</definedName>
    <definedName name="Gerenciadora">#REF!</definedName>
    <definedName name="gh">#REF!</definedName>
    <definedName name="ghh">#REF!</definedName>
    <definedName name="global">#REF!</definedName>
    <definedName name="goias">#REF!</definedName>
    <definedName name="graf">'[56]FLUXO - EXECUÇÃO PRÓPRIA'!#REF!</definedName>
    <definedName name="Gráfico">#REF!</definedName>
    <definedName name="há">#REF!</definedName>
    <definedName name="HAHA">#REF!</definedName>
    <definedName name="Header">#REF!</definedName>
    <definedName name="HGJ">'[13]Planilha PROJETISTA'!#REF!</definedName>
    <definedName name="hi">#REF!</definedName>
    <definedName name="HJKBJ">#REF!</definedName>
    <definedName name="HJNIPIO">#REF!</definedName>
    <definedName name="hora">#REF!</definedName>
    <definedName name="HP">NA()</definedName>
    <definedName name="hrf">[0]!hrf</definedName>
    <definedName name="I">#REF!</definedName>
    <definedName name="ICMS">#REF!</definedName>
    <definedName name="ideia01">#REF!</definedName>
    <definedName name="igreja">#REF!</definedName>
    <definedName name="IM">#REF!</definedName>
    <definedName name="imp">'[11]Resumo Financeiro'!#REF!</definedName>
    <definedName name="Implantacao_Consulta">#REF!</definedName>
    <definedName name="ÍNDICES">'[57]Índices de Reajustamento'!$B$2:$O$14</definedName>
    <definedName name="ÍNDICES_10">'[57]Índices de Reajustamento'!$B$2:$O$14</definedName>
    <definedName name="ÍNDICES_17">'[57]Índices de Reajustamento'!$B$2:$O$14</definedName>
    <definedName name="ÍNDICES_6">'[57]Índices de Reajustamento'!$B$2:$O$14</definedName>
    <definedName name="ÍNDICES_7">'[57]Índices de Reajustamento'!$B$2:$O$14</definedName>
    <definedName name="ÍNDICES_8">'[57]Índices de Reajustamento'!$B$2:$O$14</definedName>
    <definedName name="ÍNDICES_9">'[57]Índices de Reajustamento'!$B$2:$O$14</definedName>
    <definedName name="inic_cell">#REF!</definedName>
    <definedName name="inserir">#REF!</definedName>
    <definedName name="INSUMO">[58]insumos!$1:$1048576</definedName>
    <definedName name="insumos">#REF!</definedName>
    <definedName name="insumos_13">#REF!</definedName>
    <definedName name="INTERCEPTORES___EMISSÁRIOS">#REF!</definedName>
    <definedName name="intervencoes">[59]!PassaExtenso</definedName>
    <definedName name="ip">#REF!</definedName>
    <definedName name="ITEM">#REF!</definedName>
    <definedName name="ITEM_13">#REF!</definedName>
    <definedName name="itmemtietmeitrmekkejtriejtri">#REF!</definedName>
    <definedName name="J">#REF!</definedName>
    <definedName name="Jacareacanga">#REF!</definedName>
    <definedName name="Jazidas">#REF!</definedName>
    <definedName name="jjjjkkkk222">#REF!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io">#REF!</definedName>
    <definedName name="K">#REF!</definedName>
    <definedName name="K1_">#REF!</definedName>
    <definedName name="K2_">#REF!</definedName>
    <definedName name="K3_">#REF!</definedName>
    <definedName name="KAPA">#REF!</definedName>
    <definedName name="kk">NA()</definedName>
    <definedName name="kkk">NA()</definedName>
    <definedName name="kkkkkkk333">#REF!</definedName>
    <definedName name="km">#REF!</definedName>
    <definedName name="Kvenda">#REF!</definedName>
    <definedName name="kwh">#REF!</definedName>
    <definedName name="lalalala">#REF!</definedName>
    <definedName name="lapis">#REF!</definedName>
    <definedName name="LARANJEIRAS">'[60]CUSTO LARANJEIRAS'!$A$3:$N$5</definedName>
    <definedName name="LARGURA">#REF!</definedName>
    <definedName name="Largura_da_Faixa_de_Tráfego___...........">#REF!</definedName>
    <definedName name="lata">#REF!</definedName>
    <definedName name="lata1">#REF!</definedName>
    <definedName name="lata1111111">#REF!</definedName>
    <definedName name="LDI">#REF!</definedName>
    <definedName name="Leopoldina">#REF!</definedName>
    <definedName name="leve">#REF!</definedName>
    <definedName name="lia">#REF!</definedName>
    <definedName name="lias">[0]!lias</definedName>
    <definedName name="ligação">[61]!PassaExtenso</definedName>
    <definedName name="LILASDRENA">#REF!</definedName>
    <definedName name="limpeza">#REF!</definedName>
    <definedName name="linha">#REF!</definedName>
    <definedName name="linha11111111111">#REF!</definedName>
    <definedName name="linha23333">#REF!</definedName>
    <definedName name="LINHAS_DE_RECALQUE">#REF!</definedName>
    <definedName name="lista">#REF!</definedName>
    <definedName name="lista.coluna">#REF!</definedName>
    <definedName name="lista.linha">#REF!</definedName>
    <definedName name="LISTA_CÓD_MEDIÇÕES">[17]Listas!$B$5:$B$38</definedName>
    <definedName name="livre30">#REF!</definedName>
    <definedName name="livro">#REF!</definedName>
    <definedName name="lixo">#REF!</definedName>
    <definedName name="llll333">#REF!</definedName>
    <definedName name="loo">[62]Cadastrar!$A$4:$O$233</definedName>
    <definedName name="lote">#REF!</definedName>
    <definedName name="LOTES">#REF!</definedName>
    <definedName name="lpo">[62]Cadastrar!$A$4:$O$233</definedName>
    <definedName name="LRANJA">'[63]CUSTO ZONA SUL'!$A$3:$N$21</definedName>
    <definedName name="LUCRO">'[64]Qd05 Preço'!$B$33</definedName>
    <definedName name="m_01">#REF!</definedName>
    <definedName name="MA">#REF!</definedName>
    <definedName name="mão">#REF!</definedName>
    <definedName name="mãodeobra">#REF!</definedName>
    <definedName name="maraba">#REF!</definedName>
    <definedName name="MAT">#REF!</definedName>
    <definedName name="MAT_1">#REF!</definedName>
    <definedName name="MAT_13">#REF!</definedName>
    <definedName name="MAT1_1">#REF!</definedName>
    <definedName name="MAT1_13">#REF!</definedName>
    <definedName name="materiais">#REF!</definedName>
    <definedName name="material">#REF!</definedName>
    <definedName name="MED">#REF!</definedName>
    <definedName name="Medição">#REF!</definedName>
    <definedName name="meiofio">'[9]DADOS COLETATO'!$E$12</definedName>
    <definedName name="memo04">#REF!</definedName>
    <definedName name="memo05">#REF!</definedName>
    <definedName name="memoria30">#REF!</definedName>
    <definedName name="meom06">#REF!</definedName>
    <definedName name="mes">#REF!</definedName>
    <definedName name="metro">#REF!</definedName>
    <definedName name="Meu">#REF!</definedName>
    <definedName name="MMMM" hidden="1">[43]Poço!#REF!</definedName>
    <definedName name="MO">#REF!</definedName>
    <definedName name="MO_1">#REF!</definedName>
    <definedName name="MO_13">#REF!</definedName>
    <definedName name="Mob">#REF!</definedName>
    <definedName name="módulo1.Extenso">[10]!módulo1.Extenso</definedName>
    <definedName name="momento01">#REF!</definedName>
    <definedName name="MONTAGEM">[53]PLANILHA!$B$1:$AI$5001</definedName>
    <definedName name="MSICRO">[28]INVENTÁRIO!$B$1</definedName>
    <definedName name="N">#REF!</definedName>
    <definedName name="N.">#REF!</definedName>
    <definedName name="na">#REF!</definedName>
    <definedName name="nada">#REF!</definedName>
    <definedName name="nada11111111111111111">#REF!</definedName>
    <definedName name="nananananana">#REF!</definedName>
    <definedName name="natal">#REF!</definedName>
    <definedName name="NColunas">#REF!</definedName>
    <definedName name="negar058">#REF!</definedName>
    <definedName name="net">#REF!</definedName>
    <definedName name="net1b1b1b1b1">#REF!</definedName>
    <definedName name="nil">#REF!</definedName>
    <definedName name="NLinhasPagina">#REF!</definedName>
    <definedName name="NLinhasRodape">#REF!</definedName>
    <definedName name="noite">#REF!</definedName>
    <definedName name="nome_obra">#REF!</definedName>
    <definedName name="nome01">#REF!</definedName>
    <definedName name="nome02">#REF!</definedName>
    <definedName name="nome05">#REF!</definedName>
    <definedName name="nomeinfinito">#REF!</definedName>
    <definedName name="nonenonenone">#REF!</definedName>
    <definedName name="nonononononono">#REF!</definedName>
    <definedName name="nosmsieeisiakfjkajfk">#REF!</definedName>
    <definedName name="NOTAFISCAL">'[64]Qd05 Preço'!$B$36</definedName>
    <definedName name="nova">#REF!</definedName>
    <definedName name="nove">#REF!</definedName>
    <definedName name="novo">#REF!</definedName>
    <definedName name="novov04">#REF!</definedName>
    <definedName name="nro_medicao">#REF!</definedName>
    <definedName name="nsnsnsnsns">#REF!</definedName>
    <definedName name="nsososososo">#REF!</definedName>
    <definedName name="NTEI">'[14]PRO-08'!#REF!</definedName>
    <definedName name="o">#REF!</definedName>
    <definedName name="OBJETIVO">#REF!</definedName>
    <definedName name="objeto">#REF!</definedName>
    <definedName name="oculos">#REF!</definedName>
    <definedName name="OLI">#REF!</definedName>
    <definedName name="OLO">#REF!</definedName>
    <definedName name="OPA">'[14]PRO-08'!#REF!</definedName>
    <definedName name="opções">[65]FRE!$AM$260:$AM$262</definedName>
    <definedName name="ORÇ">#REF!</definedName>
    <definedName name="Orçamento_10">#REF!</definedName>
    <definedName name="Orçamento_14">#REF!</definedName>
    <definedName name="ORD">#REF!</definedName>
    <definedName name="Ordem">'[66]Resumo do Consolidado'!$O:$P</definedName>
    <definedName name="OUTROS">#REF!</definedName>
    <definedName name="OVERHEAD">#REF!</definedName>
    <definedName name="P">[67]IDENTIFICACAO!$D$12</definedName>
    <definedName name="pagina">#REF!</definedName>
    <definedName name="pagina223cdgg">#REF!</definedName>
    <definedName name="Paisagismo_Consulta">#REF!</definedName>
    <definedName name="parametros">#REF!</definedName>
    <definedName name="parar01">#REF!</definedName>
    <definedName name="parar02">#REF!</definedName>
    <definedName name="pass">[0]!pass</definedName>
    <definedName name="PassaExtenso">[68]!PassaExtenso</definedName>
    <definedName name="PassaExtenso_10">PassaExtenso_10</definedName>
    <definedName name="PassaExtenso_10_16">PassaExtenso_10_16</definedName>
    <definedName name="PassaExtenso_11">PassaExtenso_11</definedName>
    <definedName name="PassaExtenso_11_16">PassaExtenso_11_16</definedName>
    <definedName name="PassaExtenso_13">PassaExtenso_13</definedName>
    <definedName name="PassaExtenso_13_16">PassaExtenso_13_16</definedName>
    <definedName name="PassaExtenso_14">[0]!PassaExtenso</definedName>
    <definedName name="PassaExtenso_14_16">[0]!PassaExtenso</definedName>
    <definedName name="PassaExtenso_16">PassaExtenso_16</definedName>
    <definedName name="PassaExtenso_19">PassaExtenso_19</definedName>
    <definedName name="PassaExtenso_19_16">PassaExtenso_19_16</definedName>
    <definedName name="PassaExtenso_21">PassaExtenso_21</definedName>
    <definedName name="PassaExtenso_21_11">PassaExtenso_21_11</definedName>
    <definedName name="PassaExtenso_21_11_16">PassaExtenso_21_11_16</definedName>
    <definedName name="PassaExtenso_21_13">PassaExtenso_21_13</definedName>
    <definedName name="PassaExtenso_21_13_16">PassaExtenso_21_13_16</definedName>
    <definedName name="PassaExtenso_21_16">PassaExtenso_21_16</definedName>
    <definedName name="PassaExtenso_21_19">PassaExtenso_21_19</definedName>
    <definedName name="PassaExtenso_21_19_16">PassaExtenso_21_19_16</definedName>
    <definedName name="PassaExtenso_21_2">PassaExtenso_21_2</definedName>
    <definedName name="PassaExtenso_21_2_16">PassaExtenso_21_2_16</definedName>
    <definedName name="PassaExtenso_21_3">PassaExtenso_21_3</definedName>
    <definedName name="PassaExtenso_21_3_16">PassaExtenso_21_3_16</definedName>
    <definedName name="PassaExtenso_21_4">PassaExtenso_21_4</definedName>
    <definedName name="PassaExtenso_21_4_16">PassaExtenso_21_4_16</definedName>
    <definedName name="PassaExtenso_21_4_19">PassaExtenso_21_4_19</definedName>
    <definedName name="PassaExtenso_21_4_19_16">PassaExtenso_21_4_19_16</definedName>
    <definedName name="PassaExtenso_21_7">PassaExtenso_21_7</definedName>
    <definedName name="PassaExtenso_21_7_16">PassaExtenso_21_7_16</definedName>
    <definedName name="PassaExtenso_25">PassaExtenso_25</definedName>
    <definedName name="PassaExtenso_25_11">PassaExtenso_25_11</definedName>
    <definedName name="PassaExtenso_25_11_16">PassaExtenso_25_11_16</definedName>
    <definedName name="PassaExtenso_25_13">PassaExtenso_25_13</definedName>
    <definedName name="PassaExtenso_25_13_16">PassaExtenso_25_13_16</definedName>
    <definedName name="PassaExtenso_25_16">PassaExtenso_25_16</definedName>
    <definedName name="PassaExtenso_25_19">PassaExtenso_25_19</definedName>
    <definedName name="PassaExtenso_25_19_16">PassaExtenso_25_19_16</definedName>
    <definedName name="PassaExtenso_25_2">PassaExtenso_25_2</definedName>
    <definedName name="PassaExtenso_25_2_16">PassaExtenso_25_2_16</definedName>
    <definedName name="PassaExtenso_25_3">PassaExtenso_25_3</definedName>
    <definedName name="PassaExtenso_25_3_16">PassaExtenso_25_3_16</definedName>
    <definedName name="PassaExtenso_25_4">PassaExtenso_25_4</definedName>
    <definedName name="PassaExtenso_25_4_16">PassaExtenso_25_4_16</definedName>
    <definedName name="PassaExtenso_25_4_19">PassaExtenso_25_4_19</definedName>
    <definedName name="PassaExtenso_25_4_19_16">PassaExtenso_25_4_19_16</definedName>
    <definedName name="PassaExtenso_25_7">PassaExtenso_25_7</definedName>
    <definedName name="PassaExtenso_25_7_16">PassaExtenso_25_7_16</definedName>
    <definedName name="PassaExtenso_34">PassaExtenso_34</definedName>
    <definedName name="PassaExtenso_34_11">PassaExtenso_34_11</definedName>
    <definedName name="PassaExtenso_34_11_16">PassaExtenso_34_11_16</definedName>
    <definedName name="PassaExtenso_34_13">PassaExtenso_34_13</definedName>
    <definedName name="PassaExtenso_34_13_16">PassaExtenso_34_13_16</definedName>
    <definedName name="PassaExtenso_34_16">PassaExtenso_34_16</definedName>
    <definedName name="PassaExtenso_34_19">PassaExtenso_34_19</definedName>
    <definedName name="PassaExtenso_34_19_16">PassaExtenso_34_19_16</definedName>
    <definedName name="PassaExtenso_34_2">PassaExtenso_34_2</definedName>
    <definedName name="PassaExtenso_34_2_16">PassaExtenso_34_2_16</definedName>
    <definedName name="PassaExtenso_34_3">PassaExtenso_34_3</definedName>
    <definedName name="PassaExtenso_34_3_16">PassaExtenso_34_3_16</definedName>
    <definedName name="PassaExtenso_34_4">PassaExtenso_34_4</definedName>
    <definedName name="PassaExtenso_34_4_16">PassaExtenso_34_4_16</definedName>
    <definedName name="PassaExtenso_34_4_19">PassaExtenso_34_4_19</definedName>
    <definedName name="PassaExtenso_34_4_19_16">PassaExtenso_34_4_19_16</definedName>
    <definedName name="PassaExtenso_34_7">PassaExtenso_34_7</definedName>
    <definedName name="PassaExtenso_34_7_16">PassaExtenso_34_7_16</definedName>
    <definedName name="PassaExtenso_38">PassaExtenso_38</definedName>
    <definedName name="PassaExtenso_38_11">PassaExtenso_38_11</definedName>
    <definedName name="PassaExtenso_38_11_16">PassaExtenso_38_11_16</definedName>
    <definedName name="PassaExtenso_38_13">PassaExtenso_38_13</definedName>
    <definedName name="PassaExtenso_38_13_16">PassaExtenso_38_13_16</definedName>
    <definedName name="PassaExtenso_38_16">PassaExtenso_38_16</definedName>
    <definedName name="PassaExtenso_38_19">PassaExtenso_38_19</definedName>
    <definedName name="PassaExtenso_38_19_16">PassaExtenso_38_19_16</definedName>
    <definedName name="PassaExtenso_38_2">PassaExtenso_38_2</definedName>
    <definedName name="PassaExtenso_38_2_16">PassaExtenso_38_2_16</definedName>
    <definedName name="PassaExtenso_38_3">PassaExtenso_38_3</definedName>
    <definedName name="PassaExtenso_38_3_16">PassaExtenso_38_3_16</definedName>
    <definedName name="PassaExtenso_38_4">PassaExtenso_38_4</definedName>
    <definedName name="PassaExtenso_38_4_16">PassaExtenso_38_4_16</definedName>
    <definedName name="PassaExtenso_38_4_19">PassaExtenso_38_4_19</definedName>
    <definedName name="PassaExtenso_38_4_19_16">PassaExtenso_38_4_19_16</definedName>
    <definedName name="PassaExtenso_38_7">PassaExtenso_38_7</definedName>
    <definedName name="PassaExtenso_38_7_16">PassaExtenso_38_7_16</definedName>
    <definedName name="PassaExtenso_9">PassaExtenso_9</definedName>
    <definedName name="PassaExtenso_9_16">PassaExtenso_9_16</definedName>
    <definedName name="PAV">[16]Plan1!#REF!</definedName>
    <definedName name="PAVIMENTAÇÃO">#REF!</definedName>
    <definedName name="pb">#REF!</definedName>
    <definedName name="pbpbpb">#REF!</definedName>
    <definedName name="pbpbpbpbpbpbpbpbpbpb2000">#REF!</definedName>
    <definedName name="PBR">#REF!</definedName>
    <definedName name="pe">#REF!</definedName>
    <definedName name="pe05555555">#REF!</definedName>
    <definedName name="pedreira">'[9]DADOS COLETATO'!$C$41</definedName>
    <definedName name="pepep">#REF!</definedName>
    <definedName name="pepepepepep02">#REF!</definedName>
    <definedName name="PERCAPITA">#REF!</definedName>
    <definedName name="PERDA">#REF!</definedName>
    <definedName name="perdes">#REF!</definedName>
    <definedName name="perdesera">#REF!</definedName>
    <definedName name="periodo">#REF!</definedName>
    <definedName name="PERÍODO">'[29]Vínculos (Não Mexer)'!$G$24</definedName>
    <definedName name="peso01">#REF!</definedName>
    <definedName name="pesobrita">'[9]DADOS COLETATO'!$I$42</definedName>
    <definedName name="pesoespecifico">'[9]DADOS COLETATO'!$I$40</definedName>
    <definedName name="pespspspspsp123456">#REF!</definedName>
    <definedName name="pesquisa">#REF!</definedName>
    <definedName name="pessoal">#REF!</definedName>
    <definedName name="picui">#REF!</definedName>
    <definedName name="picuiab">#REF!</definedName>
    <definedName name="Pintura">#REF!</definedName>
    <definedName name="piopi">#REF!</definedName>
    <definedName name="PL">#REF!</definedName>
    <definedName name="PL_ABC">#REF!</definedName>
    <definedName name="PL_ABC_13">#REF!</definedName>
    <definedName name="pla">#REF!</definedName>
    <definedName name="placas">[0]!placas</definedName>
    <definedName name="PLAN">#REF!</definedName>
    <definedName name="plan02">#REF!</definedName>
    <definedName name="plan03">#REF!</definedName>
    <definedName name="plan09">#REF!</definedName>
    <definedName name="plan1">#REF!</definedName>
    <definedName name="plan100">#REF!</definedName>
    <definedName name="plan222">#REF!</definedName>
    <definedName name="plan400">#REF!</definedName>
    <definedName name="plan500">#REF!</definedName>
    <definedName name="plan54">#REF!</definedName>
    <definedName name="plan600">#REF!</definedName>
    <definedName name="plan600c">#REF!</definedName>
    <definedName name="plani">#REF!</definedName>
    <definedName name="planilha">#REF!</definedName>
    <definedName name="planilha_13">#REF!</definedName>
    <definedName name="PlanilhasOriginais">#REF!</definedName>
    <definedName name="Ponte">[10]!Ponte</definedName>
    <definedName name="por">#REF!</definedName>
    <definedName name="Poste">#REF!</definedName>
    <definedName name="praia">#REF!</definedName>
    <definedName name="Preco">#REF!</definedName>
    <definedName name="PREÇO_REDE">[29]Planejamento!#REF!</definedName>
    <definedName name="Preço_Unitário_1">[27]RESUMO!#REF!</definedName>
    <definedName name="preços">[69]PATO!$A$11:$J$36</definedName>
    <definedName name="PREÇOS_10">#REF!</definedName>
    <definedName name="PREÇOS_10_16">#REF!</definedName>
    <definedName name="PREÇOS_16">#REF!</definedName>
    <definedName name="PREÇOS_17">#REF!</definedName>
    <definedName name="PREÇOS_17_16">#REF!</definedName>
    <definedName name="PREÇOS_6">#REF!</definedName>
    <definedName name="PREÇOS_6_16">#REF!</definedName>
    <definedName name="PREÇOS_7">#REF!</definedName>
    <definedName name="PREÇOS_7_16">#REF!</definedName>
    <definedName name="PREÇOS_8">#REF!</definedName>
    <definedName name="PREÇOS_8_16">#REF!</definedName>
    <definedName name="PREÇOS_9">#REF!</definedName>
    <definedName name="PREÇOS_9_16">#REF!</definedName>
    <definedName name="Predio_02_andares_Consulta">[70]Predio_02_andares!$A$8:$F$723</definedName>
    <definedName name="PREFEITO">'[29]Vínculos (Não Mexer)'!$G$38</definedName>
    <definedName name="Preparo_Terreno">#REF!</definedName>
    <definedName name="Print">[71]QuQuant!#REF!</definedName>
    <definedName name="Print_Area_MI">[72]qorcamentodnerL1!#REF!</definedName>
    <definedName name="Print_Area_MI_14">#REF!</definedName>
    <definedName name="Print_Area_MI_16">#REF!</definedName>
    <definedName name="Print_Area_MI_19">#REF!</definedName>
    <definedName name="Print_Area_MI_19_16">#REF!</definedName>
    <definedName name="Print_Area_MI_21">#REF!</definedName>
    <definedName name="Print_Area_MI_21_16">#REF!</definedName>
    <definedName name="Print_Area_MI_21_19">#REF!</definedName>
    <definedName name="Print_Area_MI_21_19_16">#REF!</definedName>
    <definedName name="PRINT_TITLES_MI">#REF!</definedName>
    <definedName name="PRINT_TITLES_MI_16">#REF!</definedName>
    <definedName name="PRINT_TITLES_MI_19">#REF!</definedName>
    <definedName name="PRINT_TITLES_MI_19_16">#REF!</definedName>
    <definedName name="PROC_BAIRROS">[17]Listas!$O$8:$P$41</definedName>
    <definedName name="PROC_EMPREITEIRAS">[17]Listas!$R$8:$S$41</definedName>
    <definedName name="PROC_MEDIÇÕES">[17]Listas!$D$8:$M$41</definedName>
    <definedName name="processo">#REF!</definedName>
    <definedName name="PROGRAMA">#REF!</definedName>
    <definedName name="PROJ">#REF!</definedName>
    <definedName name="PROJETO">[73]PROJETO!$A:$IV</definedName>
    <definedName name="PROJETO_10">[73]PROJETO!$A:$IV</definedName>
    <definedName name="PROJETO_17">[73]PROJETO!$A:$IV</definedName>
    <definedName name="PROJETO_6">[73]PROJETO!$A:$IV</definedName>
    <definedName name="PROJETO_7">[73]PROJETO!$A:$IV</definedName>
    <definedName name="PROJETO_8">[73]PROJETO!$A:$IV</definedName>
    <definedName name="PROJETO_9">[73]PROJETO!$A:$IV</definedName>
    <definedName name="PRT">#REF!</definedName>
    <definedName name="pv">#REF!</definedName>
    <definedName name="PV_ATÉ_2_AN">SUM([29]Vínculos!$H$143:$H$145)</definedName>
    <definedName name="PV_ATÉ_2_AT">SUM([29]Vínculos!$G$143:$G$145)</definedName>
    <definedName name="Q">#REF!</definedName>
    <definedName name="Q_16">#REF!</definedName>
    <definedName name="Q913m123">#REF!</definedName>
    <definedName name="qd">NA()</definedName>
    <definedName name="QDM">#REF!</definedName>
    <definedName name="qh">NA()</definedName>
    <definedName name="qm">NA()</definedName>
    <definedName name="qp">#REF!</definedName>
    <definedName name="QQ_2">[10]!QQ_2</definedName>
    <definedName name="QT">[74]alphaville!#REF!</definedName>
    <definedName name="QTD">[74]alphaville!#REF!</definedName>
    <definedName name="QTS">[74]alphaville!#REF!</definedName>
    <definedName name="QUANT">#REF!</definedName>
    <definedName name="QUANT___0">[75]COMPOSIÇOES!#REF!</definedName>
    <definedName name="QUANTIDADE">#REF!</definedName>
    <definedName name="Quantidade_1">[27]RESUMO!#REF!</definedName>
    <definedName name="QUANTIDADE_10">#REF!</definedName>
    <definedName name="QUANTIDADE_10_16">#REF!</definedName>
    <definedName name="QUANTIDADE_10_19">#REF!</definedName>
    <definedName name="QUANTIDADE_10_19_16">#REF!</definedName>
    <definedName name="QUANTIDADE_16">#REF!</definedName>
    <definedName name="QUANTIDADE_17">#REF!</definedName>
    <definedName name="QUANTIDADE_17_16">#REF!</definedName>
    <definedName name="QUANTIDADE_17_19">#REF!</definedName>
    <definedName name="QUANTIDADE_17_19_16">#REF!</definedName>
    <definedName name="QUANTIDADE_19">#REF!</definedName>
    <definedName name="QUANTIDADE_19_16">#REF!</definedName>
    <definedName name="QUANTIDADE_6">#REF!</definedName>
    <definedName name="QUANTIDADE_6_16">#REF!</definedName>
    <definedName name="QUANTIDADE_6_19">#REF!</definedName>
    <definedName name="QUANTIDADE_6_19_16">#REF!</definedName>
    <definedName name="QUANTIDADE_7">#REF!</definedName>
    <definedName name="QUANTIDADE_7_16">#REF!</definedName>
    <definedName name="QUANTIDADE_7_19">#REF!</definedName>
    <definedName name="QUANTIDADE_7_19_16">#REF!</definedName>
    <definedName name="QUANTIDADE_8">#REF!</definedName>
    <definedName name="QUANTIDADE_8_16">#REF!</definedName>
    <definedName name="QUANTIDADE_8_19">#REF!</definedName>
    <definedName name="QUANTIDADE_8_19_16">#REF!</definedName>
    <definedName name="QUANTIDADE_9">#REF!</definedName>
    <definedName name="QUANTIDADE_9_16">#REF!</definedName>
    <definedName name="QUANTIDADE_9_19">#REF!</definedName>
    <definedName name="QUANTIDADE_9_19_16">#REF!</definedName>
    <definedName name="QUANTIDADES">[0]!QUANTIDADES</definedName>
    <definedName name="quatro">#REF!</definedName>
    <definedName name="rafael">#REF!</definedName>
    <definedName name="ralo">'[9]DADOS COLETATO'!$C$29</definedName>
    <definedName name="RawData">#REF!</definedName>
    <definedName name="RawHeader">#REF!</definedName>
    <definedName name="RBV">[76]Teor!$C$3:$C$7</definedName>
    <definedName name="rcgp">'[11]Resumo Financeiro'!#REF!</definedName>
    <definedName name="ré">#REF!</definedName>
    <definedName name="Reajuste">[77]Tabela!$A$7:$W$163</definedName>
    <definedName name="REATERRO_DE_VALAS_COMPACTADO_MECANICAMENTE">#REF!</definedName>
    <definedName name="REBOQUE">[28]COMPOSIÇÕES!$H$76</definedName>
    <definedName name="REC">'[53]GERAL ESTUDO 2'!$A$12:$V$1386</definedName>
    <definedName name="Recalque">#REF!</definedName>
    <definedName name="RED">#REF!</definedName>
    <definedName name="REDE">#REF!</definedName>
    <definedName name="REDE_COLETORA">#REF!</definedName>
    <definedName name="REF_SERVICOS">#REF!</definedName>
    <definedName name="refeitorio">#REF!</definedName>
    <definedName name="REG">#REF!</definedName>
    <definedName name="REGULA">#REF!</definedName>
    <definedName name="REGULARIZAÇÃO_AN">SUM([29]Vínculos!$H$59:$H$60)</definedName>
    <definedName name="REGULARIZAÇÃO_AT">SUM([29]Vínculos!$G$59:$G$60)</definedName>
    <definedName name="relatorio">[0]!relatorio</definedName>
    <definedName name="relequip">#REF!</definedName>
    <definedName name="RELMOBRA" hidden="1">{#N/A,#N/A,FALSE,"SS";#N/A,#N/A,FALSE,"TER1";#N/A,#N/A,FALSE,"TER2";#N/A,#N/A,FALSE,"TER3";#N/A,#N/A,FALSE,"TP1";#N/A,#N/A,FALSE,"TP2";#N/A,#N/A,FALSE,"TP3";#N/A,#N/A,FALSE,"DI1";#N/A,#N/A,FALSE,"DI2";#N/A,#N/A,FALSE,"DI3";#N/A,#N/A,FALSE,"DS1";#N/A,#N/A,FALSE,"DS2";#N/A,#N/A,FALSE,"CM"}</definedName>
    <definedName name="reparos">[61]!PassaExtenso</definedName>
    <definedName name="Reporting_Period">#REF!</definedName>
    <definedName name="REPRESENTANTE">[42]IDENTIFICACAO!$D$13</definedName>
    <definedName name="RES_CPS">#REF!</definedName>
    <definedName name="RES_CPS_13">#REF!</definedName>
    <definedName name="RESP.">#REF!</definedName>
    <definedName name="responsável">#REF!</definedName>
    <definedName name="RESUMO">[10]!RESUMO</definedName>
    <definedName name="Resumo_Quantidade">#REF!</definedName>
    <definedName name="RESUMOO">#REF!</definedName>
    <definedName name="RMA">'[14]PRO-08'!#REF!</definedName>
    <definedName name="Rodapé">#REF!</definedName>
    <definedName name="rodovia">#REF!</definedName>
    <definedName name="Rodovia___................">#REF!</definedName>
    <definedName name="rp">#REF!</definedName>
    <definedName name="rr">#REF!</definedName>
    <definedName name="rraauf">'[11]Resumo Financeiro'!#REF!</definedName>
    <definedName name="rraauq">'[11]Resumo Financeiro'!#REF!</definedName>
    <definedName name="RS">#REF!</definedName>
    <definedName name="RTL">#REF!</definedName>
    <definedName name="RUAS">#REF!</definedName>
    <definedName name="S">'[13]Planilha PROJETISTA'!#REF!</definedName>
    <definedName name="sa">#REF!</definedName>
    <definedName name="sad">#REF!</definedName>
    <definedName name="SALARIO">#REF!</definedName>
    <definedName name="SALP0">[64]Qd06!$C$12</definedName>
    <definedName name="SALP2">[64]Qd06!$C$14</definedName>
    <definedName name="SALP4">[64]Qd06!$C$16</definedName>
    <definedName name="sas">'[78]PLAN GERAL'!$C$104</definedName>
    <definedName name="sb">'[11]Resumo Financeiro'!#REF!</definedName>
    <definedName name="sbg">#REF!</definedName>
    <definedName name="SBTC">#REF!</definedName>
    <definedName name="scsdvsd">#REF!</definedName>
    <definedName name="sdgs">#REF!</definedName>
    <definedName name="SDS">#REF!</definedName>
    <definedName name="SE">#REF!</definedName>
    <definedName name="SE_02_14">'[13]Planilha PROJETISTA'!#REF!</definedName>
    <definedName name="Sede_Detran_Consulta">#REF!</definedName>
    <definedName name="SEG">[28]INVENTÁRIO!$B$21</definedName>
    <definedName name="SEINFRA">#REF!</definedName>
    <definedName name="semola">#REF!</definedName>
    <definedName name="sencount" hidden="1">1</definedName>
    <definedName name="serv">#REF!</definedName>
    <definedName name="serv_13">#REF!</definedName>
    <definedName name="servico">#REF!</definedName>
    <definedName name="SERVIÇOS">'[53]GERAL ESTUDO 2'!$B$12:$AI$5000</definedName>
    <definedName name="SERVIÇOS_COMPLEMENTARES">#REF!</definedName>
    <definedName name="SERVIÇOS_PRELIMINARES">#REF!</definedName>
    <definedName name="Servicos_Tecnicos">#REF!</definedName>
    <definedName name="Servicos_Tecnicos_">#REF!</definedName>
    <definedName name="SERVIÇOSCG">[79]CG!$B$3:$B$144</definedName>
    <definedName name="serviçosterceirizados">#REF!</definedName>
    <definedName name="SG_01_01_1">[27]RESUMO!#REF!</definedName>
    <definedName name="SG_01_02_1">[27]RESUMO!#REF!</definedName>
    <definedName name="SG_01_03_1">[27]RESUMO!#REF!</definedName>
    <definedName name="SG_01_04">'[13]Planilha PROJETISTA'!#REF!</definedName>
    <definedName name="SG_01_04_1">[27]RESUMO!#REF!</definedName>
    <definedName name="SG_01_05">'[13]Planilha PROJETISTA'!#REF!</definedName>
    <definedName name="SG_01_05_1">[27]RESUMO!#REF!</definedName>
    <definedName name="SG_01_06">'[13]Planilha PROJETISTA'!#REF!</definedName>
    <definedName name="SG_01_06_1">[27]RESUMO!#REF!</definedName>
    <definedName name="SG_01_07">'[13]Planilha PROJETISTA'!#REF!</definedName>
    <definedName name="SG_01_07_1">[27]RESUMO!#REF!</definedName>
    <definedName name="SG_01_08">'[13]Planilha PROJETISTA'!#REF!</definedName>
    <definedName name="SG_01_08_1">[27]RESUMO!#REF!</definedName>
    <definedName name="SG_01_09">'[13]Planilha PROJETISTA'!#REF!</definedName>
    <definedName name="SG_01_09_1">[27]RESUMO!#REF!</definedName>
    <definedName name="SG_01_10">'[13]Planilha PROJETISTA'!#REF!</definedName>
    <definedName name="SG_01_10_1">[27]RESUMO!#REF!</definedName>
    <definedName name="SG_01_11">'[13]Planilha PROJETISTA'!#REF!</definedName>
    <definedName name="SG_01_11_1">[27]RESUMO!#REF!</definedName>
    <definedName name="SG_01_12">'[13]Planilha PROJETISTA'!#REF!</definedName>
    <definedName name="SG_01_12_1">[27]RESUMO!#REF!</definedName>
    <definedName name="SG_01_13">'[13]Planilha PROJETISTA'!#REF!</definedName>
    <definedName name="SG_01_13_1">[27]RESUMO!#REF!</definedName>
    <definedName name="SG_01_14">'[13]Planilha PROJETISTA'!#REF!</definedName>
    <definedName name="SG_01_14_1">[27]RESUMO!#REF!</definedName>
    <definedName name="SG_01_15">'[13]Planilha PROJETISTA'!#REF!</definedName>
    <definedName name="SG_01_15_1">[27]RESUMO!#REF!</definedName>
    <definedName name="SG_01_16">'[13]Planilha PROJETISTA'!#REF!</definedName>
    <definedName name="SG_01_16_1">[27]RESUMO!#REF!</definedName>
    <definedName name="SG_01_17">'[13]Planilha PROJETISTA'!#REF!</definedName>
    <definedName name="SG_01_17_1">[27]RESUMO!#REF!</definedName>
    <definedName name="SG_01_18">'[13]Planilha PROJETISTA'!#REF!</definedName>
    <definedName name="SG_01_18_1">[27]RESUMO!#REF!</definedName>
    <definedName name="SG_01_19">'[13]Planilha PROJETISTA'!#REF!</definedName>
    <definedName name="SG_01_19_1">[27]RESUMO!#REF!</definedName>
    <definedName name="SG_01_20">'[13]Planilha PROJETISTA'!#REF!</definedName>
    <definedName name="SG_01_20_1">[27]RESUMO!#REF!</definedName>
    <definedName name="SG_02_01_1">[27]RESUMO!#REF!</definedName>
    <definedName name="SG_02_02_1">[27]RESUMO!#REF!</definedName>
    <definedName name="SG_02_03_1">[27]RESUMO!#REF!</definedName>
    <definedName name="SG_02_04_1">[27]RESUMO!#REF!</definedName>
    <definedName name="SG_02_05_1">[27]RESUMO!#REF!</definedName>
    <definedName name="SG_02_06_1">[27]RESUMO!#REF!</definedName>
    <definedName name="SG_02_07_1">[27]RESUMO!#REF!</definedName>
    <definedName name="SG_02_08_1">[27]RESUMO!#REF!</definedName>
    <definedName name="SG_02_09">'[13]Planilha PROJETISTA'!#REF!</definedName>
    <definedName name="SG_02_09_1">[27]RESUMO!#REF!</definedName>
    <definedName name="SG_02_10">'[13]Planilha PROJETISTA'!#REF!</definedName>
    <definedName name="SG_02_10_1">[27]RESUMO!#REF!</definedName>
    <definedName name="SG_02_11">'[13]Planilha PROJETISTA'!#REF!</definedName>
    <definedName name="SG_02_11_1">[27]RESUMO!#REF!</definedName>
    <definedName name="SG_02_12">'[13]Planilha PROJETISTA'!#REF!</definedName>
    <definedName name="SG_02_12_1">[27]RESUMO!#REF!</definedName>
    <definedName name="SG_02_13">'[13]Planilha PROJETISTA'!#REF!</definedName>
    <definedName name="SG_02_13_1">[27]RESUMO!#REF!</definedName>
    <definedName name="SG_02_14">'[13]Planilha PROJETISTA'!#REF!</definedName>
    <definedName name="SG_02_14_1">[27]RESUMO!#REF!</definedName>
    <definedName name="SG_02_15">'[13]Planilha PROJETISTA'!#REF!</definedName>
    <definedName name="SG_02_15_1">[27]RESUMO!#REF!</definedName>
    <definedName name="SG_02_16">'[13]Planilha PROJETISTA'!#REF!</definedName>
    <definedName name="SG_02_16_1">[27]RESUMO!#REF!</definedName>
    <definedName name="SG_02_17">'[13]Planilha PROJETISTA'!#REF!</definedName>
    <definedName name="SG_02_17_1">[27]RESUMO!#REF!</definedName>
    <definedName name="SG_02_18">'[13]Planilha PROJETISTA'!#REF!</definedName>
    <definedName name="SG_02_18_1">[27]RESUMO!#REF!</definedName>
    <definedName name="SG_02_19">'[13]Planilha PROJETISTA'!#REF!</definedName>
    <definedName name="SG_02_19_1">[27]RESUMO!#REF!</definedName>
    <definedName name="SG_02_20">'[13]Planilha PROJETISTA'!#REF!</definedName>
    <definedName name="SG_02_20_1">[27]RESUMO!#REF!</definedName>
    <definedName name="SG_03_01_1">[27]RESUMO!#REF!</definedName>
    <definedName name="SG_03_02_1">[27]RESUMO!#REF!</definedName>
    <definedName name="SG_03_03_1">[27]RESUMO!#REF!</definedName>
    <definedName name="SG_03_04_1">[27]RESUMO!#REF!</definedName>
    <definedName name="SG_03_05_1">[27]RESUMO!#REF!</definedName>
    <definedName name="SG_03_06_1">[27]RESUMO!#REF!</definedName>
    <definedName name="SG_03_07_1">[27]RESUMO!#REF!</definedName>
    <definedName name="SG_03_08_1">[27]RESUMO!#REF!</definedName>
    <definedName name="SG_03_09_1">[27]RESUMO!#REF!</definedName>
    <definedName name="SG_03_10_1">[27]RESUMO!#REF!</definedName>
    <definedName name="SG_03_11_1">[27]RESUMO!#REF!</definedName>
    <definedName name="SG_03_12_1">[27]RESUMO!#REF!</definedName>
    <definedName name="SG_03_13_1">[27]RESUMO!#REF!</definedName>
    <definedName name="SG_03_14_1">[27]RESUMO!#REF!</definedName>
    <definedName name="SG_03_15_1">[27]RESUMO!#REF!</definedName>
    <definedName name="SG_03_16">'[13]Planilha PROJETISTA'!#REF!</definedName>
    <definedName name="SG_03_16_1">[27]RESUMO!#REF!</definedName>
    <definedName name="SG_03_17">'[13]Planilha PROJETISTA'!#REF!</definedName>
    <definedName name="SG_03_17_1">[27]RESUMO!#REF!</definedName>
    <definedName name="SG_03_18">'[13]Planilha PROJETISTA'!#REF!</definedName>
    <definedName name="SG_03_18_1">[27]RESUMO!#REF!</definedName>
    <definedName name="SG_03_19">'[13]Planilha PROJETISTA'!#REF!</definedName>
    <definedName name="SG_03_19_1">[27]RESUMO!#REF!</definedName>
    <definedName name="SG_03_20">'[13]Planilha PROJETISTA'!#REF!</definedName>
    <definedName name="SG_03_20_1">[27]RESUMO!#REF!</definedName>
    <definedName name="SG_04_01_1">[27]RESUMO!#REF!</definedName>
    <definedName name="SG_04_02_1">[27]RESUMO!#REF!</definedName>
    <definedName name="SG_04_03_1">[27]RESUMO!#REF!</definedName>
    <definedName name="SG_04_04">'[13]Planilha PROJETISTA'!#REF!</definedName>
    <definedName name="SG_04_04_1">[27]RESUMO!#REF!</definedName>
    <definedName name="SG_04_05">'[13]Planilha PROJETISTA'!#REF!</definedName>
    <definedName name="SG_04_05_1">[27]RESUMO!#REF!</definedName>
    <definedName name="SG_04_06">'[13]Planilha PROJETISTA'!#REF!</definedName>
    <definedName name="SG_04_06_1">[27]RESUMO!#REF!</definedName>
    <definedName name="SG_04_07">'[13]Planilha PROJETISTA'!#REF!</definedName>
    <definedName name="SG_04_07_1">[27]RESUMO!#REF!</definedName>
    <definedName name="SG_04_08">'[13]Planilha PROJETISTA'!#REF!</definedName>
    <definedName name="SG_04_08_1">[27]RESUMO!#REF!</definedName>
    <definedName name="SG_04_09">'[13]Planilha PROJETISTA'!#REF!</definedName>
    <definedName name="SG_04_09_1">[27]RESUMO!#REF!</definedName>
    <definedName name="SG_04_10">'[13]Planilha PROJETISTA'!#REF!</definedName>
    <definedName name="SG_04_10_1">[27]RESUMO!#REF!</definedName>
    <definedName name="SG_04_11">'[13]Planilha PROJETISTA'!#REF!</definedName>
    <definedName name="SG_04_11_1">[27]RESUMO!#REF!</definedName>
    <definedName name="SG_04_12">'[13]Planilha PROJETISTA'!#REF!</definedName>
    <definedName name="SG_04_12_1">[27]RESUMO!#REF!</definedName>
    <definedName name="SG_04_13">'[13]Planilha PROJETISTA'!#REF!</definedName>
    <definedName name="SG_04_13_1">[27]RESUMO!#REF!</definedName>
    <definedName name="SG_04_14">'[13]Planilha PROJETISTA'!#REF!</definedName>
    <definedName name="SG_04_14_1">[27]RESUMO!#REF!</definedName>
    <definedName name="SG_04_15">'[13]Planilha PROJETISTA'!#REF!</definedName>
    <definedName name="SG_04_15_1">[27]RESUMO!#REF!</definedName>
    <definedName name="SG_04_16">'[13]Planilha PROJETISTA'!#REF!</definedName>
    <definedName name="SG_04_16_1">[27]RESUMO!#REF!</definedName>
    <definedName name="SG_04_17">'[13]Planilha PROJETISTA'!#REF!</definedName>
    <definedName name="SG_04_17_1">[27]RESUMO!#REF!</definedName>
    <definedName name="SG_04_18">'[13]Planilha PROJETISTA'!#REF!</definedName>
    <definedName name="SG_04_18_1">[27]RESUMO!#REF!</definedName>
    <definedName name="SG_04_19">'[13]Planilha PROJETISTA'!#REF!</definedName>
    <definedName name="SG_04_19_1">[27]RESUMO!#REF!</definedName>
    <definedName name="SG_04_20">'[13]Planilha PROJETISTA'!#REF!</definedName>
    <definedName name="SG_04_20_1">[27]RESUMO!#REF!</definedName>
    <definedName name="SG_05_01_1">[27]RESUMO!#REF!</definedName>
    <definedName name="SG_05_02">'[13]Planilha PROJETISTA'!#REF!</definedName>
    <definedName name="SG_05_02_1">[27]RESUMO!#REF!</definedName>
    <definedName name="SG_05_03">'[13]Planilha PROJETISTA'!#REF!</definedName>
    <definedName name="SG_05_03_1">[27]RESUMO!#REF!</definedName>
    <definedName name="SG_05_04_1">[27]RESUMO!#REF!</definedName>
    <definedName name="SG_05_05_1">[27]RESUMO!#REF!</definedName>
    <definedName name="SG_05_06_1">[27]RESUMO!#REF!</definedName>
    <definedName name="SG_05_07">'[13]Planilha PROJETISTA'!#REF!</definedName>
    <definedName name="SG_05_07_1">[27]RESUMO!#REF!</definedName>
    <definedName name="SG_05_08">'[13]Planilha PROJETISTA'!#REF!</definedName>
    <definedName name="SG_05_08_1">[27]RESUMO!#REF!</definedName>
    <definedName name="SG_05_09_1">[27]RESUMO!#REF!</definedName>
    <definedName name="SG_05_10_1">[27]RESUMO!#REF!</definedName>
    <definedName name="SG_05_11">'[13]Planilha PROJETISTA'!#REF!</definedName>
    <definedName name="SG_05_11_1">[27]RESUMO!#REF!</definedName>
    <definedName name="SG_05_12_1">[27]RESUMO!#REF!</definedName>
    <definedName name="SG_05_13_1">[27]RESUMO!#REF!</definedName>
    <definedName name="SG_05_14">'[13]Planilha PROJETISTA'!#REF!</definedName>
    <definedName name="SG_05_14_1">[27]RESUMO!#REF!</definedName>
    <definedName name="SG_05_15">'[13]Planilha PROJETISTA'!#REF!</definedName>
    <definedName name="SG_05_15_1">[27]RESUMO!#REF!</definedName>
    <definedName name="SG_05_16">'[13]Planilha PROJETISTA'!#REF!</definedName>
    <definedName name="SG_05_16_1">[27]RESUMO!#REF!</definedName>
    <definedName name="SG_05_17">'[13]Planilha PROJETISTA'!#REF!</definedName>
    <definedName name="SG_05_17_1">[27]RESUMO!#REF!</definedName>
    <definedName name="SG_05_18">'[13]Planilha PROJETISTA'!#REF!</definedName>
    <definedName name="SG_05_18_1">[27]RESUMO!#REF!</definedName>
    <definedName name="SG_05_19">'[13]Planilha PROJETISTA'!#REF!</definedName>
    <definedName name="SG_05_19_1">[27]RESUMO!#REF!</definedName>
    <definedName name="SG_05_20">'[13]Planilha PROJETISTA'!#REF!</definedName>
    <definedName name="SG_05_20_1">[27]RESUMO!#REF!</definedName>
    <definedName name="SG_06_01_1">[27]RESUMO!#REF!</definedName>
    <definedName name="SG_06_02_1">[27]RESUMO!#REF!</definedName>
    <definedName name="SG_06_03_1">[27]RESUMO!#REF!</definedName>
    <definedName name="SG_06_04">'[13]Planilha PROJETISTA'!#REF!</definedName>
    <definedName name="SG_06_04_1">[27]RESUMO!#REF!</definedName>
    <definedName name="SG_06_05">'[13]Planilha PROJETISTA'!#REF!</definedName>
    <definedName name="SG_06_05_1">[27]RESUMO!#REF!</definedName>
    <definedName name="SG_06_06">'[13]Planilha PROJETISTA'!#REF!</definedName>
    <definedName name="SG_06_06_1">[27]RESUMO!#REF!</definedName>
    <definedName name="SG_06_07">'[13]Planilha PROJETISTA'!#REF!</definedName>
    <definedName name="SG_06_07_1">[27]RESUMO!#REF!</definedName>
    <definedName name="SG_06_08">'[13]Planilha PROJETISTA'!#REF!</definedName>
    <definedName name="SG_06_08_1">[27]RESUMO!#REF!</definedName>
    <definedName name="SG_06_09">'[13]Planilha PROJETISTA'!#REF!</definedName>
    <definedName name="SG_06_09_1">[27]RESUMO!#REF!</definedName>
    <definedName name="SG_06_10">'[13]Planilha PROJETISTA'!#REF!</definedName>
    <definedName name="SG_06_10_1">[27]RESUMO!#REF!</definedName>
    <definedName name="SG_06_11">'[13]Planilha PROJETISTA'!#REF!</definedName>
    <definedName name="SG_06_11_1">[27]RESUMO!#REF!</definedName>
    <definedName name="SG_06_12">'[13]Planilha PROJETISTA'!#REF!</definedName>
    <definedName name="SG_06_12_1">[27]RESUMO!#REF!</definedName>
    <definedName name="SG_06_13">'[13]Planilha PROJETISTA'!#REF!</definedName>
    <definedName name="SG_06_13_1">[27]RESUMO!#REF!</definedName>
    <definedName name="SG_06_14">'[13]Planilha PROJETISTA'!#REF!</definedName>
    <definedName name="SG_06_14_1">[27]RESUMO!#REF!</definedName>
    <definedName name="SG_06_15">'[13]Planilha PROJETISTA'!#REF!</definedName>
    <definedName name="SG_06_15_1">[27]RESUMO!#REF!</definedName>
    <definedName name="SG_06_16">'[13]Planilha PROJETISTA'!#REF!</definedName>
    <definedName name="SG_06_16_1">[27]RESUMO!#REF!</definedName>
    <definedName name="SG_06_17">'[13]Planilha PROJETISTA'!#REF!</definedName>
    <definedName name="SG_06_17_1">[27]RESUMO!#REF!</definedName>
    <definedName name="SG_06_18">'[13]Planilha PROJETISTA'!#REF!</definedName>
    <definedName name="SG_06_18_1">[27]RESUMO!#REF!</definedName>
    <definedName name="SG_06_19">'[13]Planilha PROJETISTA'!#REF!</definedName>
    <definedName name="SG_06_19_1">[27]RESUMO!#REF!</definedName>
    <definedName name="SG_06_20">'[13]Planilha PROJETISTA'!#REF!</definedName>
    <definedName name="SG_06_20_1">[27]RESUMO!#REF!</definedName>
    <definedName name="SG_07_01_1">[27]RESUMO!#REF!</definedName>
    <definedName name="SG_07_02">'[13]Planilha PROJETISTA'!#REF!</definedName>
    <definedName name="SG_07_02_1">[27]RESUMO!#REF!</definedName>
    <definedName name="SG_07_03">'[13]Planilha PROJETISTA'!#REF!</definedName>
    <definedName name="SG_07_03_1">[27]RESUMO!#REF!</definedName>
    <definedName name="SG_07_04">'[13]Planilha PROJETISTA'!#REF!</definedName>
    <definedName name="SG_07_04_1">[27]RESUMO!#REF!</definedName>
    <definedName name="SG_07_05">'[13]Planilha PROJETISTA'!#REF!</definedName>
    <definedName name="SG_07_05_1">[27]RESUMO!#REF!</definedName>
    <definedName name="SG_07_06">'[13]Planilha PROJETISTA'!#REF!</definedName>
    <definedName name="SG_07_06_1">[27]RESUMO!#REF!</definedName>
    <definedName name="SG_07_07">'[13]Planilha PROJETISTA'!#REF!</definedName>
    <definedName name="SG_07_07_1">[27]RESUMO!#REF!</definedName>
    <definedName name="SG_07_08">'[13]Planilha PROJETISTA'!#REF!</definedName>
    <definedName name="SG_07_08_1">[27]RESUMO!#REF!</definedName>
    <definedName name="SG_07_09">'[13]Planilha PROJETISTA'!#REF!</definedName>
    <definedName name="SG_07_09_1">[27]RESUMO!#REF!</definedName>
    <definedName name="SG_07_10">'[13]Planilha PROJETISTA'!#REF!</definedName>
    <definedName name="SG_07_10_1">[27]RESUMO!#REF!</definedName>
    <definedName name="SG_07_11">'[13]Planilha PROJETISTA'!#REF!</definedName>
    <definedName name="SG_07_11_1">[27]RESUMO!#REF!</definedName>
    <definedName name="SG_07_12">'[13]Planilha PROJETISTA'!#REF!</definedName>
    <definedName name="SG_07_12_1">[27]RESUMO!#REF!</definedName>
    <definedName name="SG_07_13">'[13]Planilha PROJETISTA'!#REF!</definedName>
    <definedName name="SG_07_13_1">[27]RESUMO!#REF!</definedName>
    <definedName name="SG_07_14">'[13]Planilha PROJETISTA'!#REF!</definedName>
    <definedName name="SG_07_14_1">[27]RESUMO!#REF!</definedName>
    <definedName name="SG_07_15">'[13]Planilha PROJETISTA'!#REF!</definedName>
    <definedName name="SG_07_15_1">[27]RESUMO!#REF!</definedName>
    <definedName name="SG_07_16">'[13]Planilha PROJETISTA'!#REF!</definedName>
    <definedName name="SG_07_16_1">[27]RESUMO!#REF!</definedName>
    <definedName name="SG_07_17">'[13]Planilha PROJETISTA'!#REF!</definedName>
    <definedName name="SG_07_17_1">[27]RESUMO!#REF!</definedName>
    <definedName name="SG_07_18">'[13]Planilha PROJETISTA'!#REF!</definedName>
    <definedName name="SG_07_18_1">[27]RESUMO!#REF!</definedName>
    <definedName name="SG_07_19">'[13]Planilha PROJETISTA'!#REF!</definedName>
    <definedName name="SG_07_19_1">[27]RESUMO!#REF!</definedName>
    <definedName name="SG_07_20">'[13]Planilha PROJETISTA'!#REF!</definedName>
    <definedName name="SG_07_20_1">[27]RESUMO!#REF!</definedName>
    <definedName name="SG_08_01_1">[27]RESUMO!#REF!</definedName>
    <definedName name="SG_08_02">'[13]Planilha PROJETISTA'!#REF!</definedName>
    <definedName name="SG_08_02_1">[27]RESUMO!#REF!</definedName>
    <definedName name="SG_08_03">'[13]Planilha PROJETISTA'!#REF!</definedName>
    <definedName name="SG_08_03_1">[27]RESUMO!#REF!</definedName>
    <definedName name="SG_08_04">'[13]Planilha PROJETISTA'!#REF!</definedName>
    <definedName name="SG_08_04_1">[27]RESUMO!#REF!</definedName>
    <definedName name="SG_08_05">'[13]Planilha PROJETISTA'!#REF!</definedName>
    <definedName name="SG_08_05_1">[27]RESUMO!#REF!</definedName>
    <definedName name="SG_08_06">'[13]Planilha PROJETISTA'!#REF!</definedName>
    <definedName name="SG_08_06_1">[27]RESUMO!#REF!</definedName>
    <definedName name="SG_08_07">'[13]Planilha PROJETISTA'!#REF!</definedName>
    <definedName name="SG_08_07_1">[27]RESUMO!#REF!</definedName>
    <definedName name="SG_08_08">'[13]Planilha PROJETISTA'!#REF!</definedName>
    <definedName name="SG_08_08_1">[27]RESUMO!#REF!</definedName>
    <definedName name="SG_08_09">'[13]Planilha PROJETISTA'!#REF!</definedName>
    <definedName name="SG_08_09_1">[27]RESUMO!#REF!</definedName>
    <definedName name="SG_08_10">'[13]Planilha PROJETISTA'!#REF!</definedName>
    <definedName name="SG_08_10_1">[27]RESUMO!#REF!</definedName>
    <definedName name="SG_08_11">'[13]Planilha PROJETISTA'!#REF!</definedName>
    <definedName name="SG_08_11_1">[27]RESUMO!#REF!</definedName>
    <definedName name="SG_08_12">'[13]Planilha PROJETISTA'!#REF!</definedName>
    <definedName name="SG_08_12_1">[27]RESUMO!#REF!</definedName>
    <definedName name="SG_08_13">'[13]Planilha PROJETISTA'!#REF!</definedName>
    <definedName name="SG_08_13_1">[27]RESUMO!#REF!</definedName>
    <definedName name="SG_08_14">'[13]Planilha PROJETISTA'!#REF!</definedName>
    <definedName name="SG_08_14_1">[27]RESUMO!#REF!</definedName>
    <definedName name="SG_08_15">'[13]Planilha PROJETISTA'!#REF!</definedName>
    <definedName name="SG_08_15_1">[27]RESUMO!#REF!</definedName>
    <definedName name="SG_08_16">'[13]Planilha PROJETISTA'!#REF!</definedName>
    <definedName name="SG_08_16_1">[27]RESUMO!#REF!</definedName>
    <definedName name="SG_08_17">'[13]Planilha PROJETISTA'!#REF!</definedName>
    <definedName name="SG_08_17_1">[27]RESUMO!#REF!</definedName>
    <definedName name="SG_08_18">'[13]Planilha PROJETISTA'!#REF!</definedName>
    <definedName name="SG_08_18_1">[27]RESUMO!#REF!</definedName>
    <definedName name="SG_08_19">'[13]Planilha PROJETISTA'!#REF!</definedName>
    <definedName name="SG_08_19_1">[27]RESUMO!#REF!</definedName>
    <definedName name="SG_08_20">'[13]Planilha PROJETISTA'!#REF!</definedName>
    <definedName name="SG_08_20_1">[27]RESUMO!#REF!</definedName>
    <definedName name="SG_09_01_1">[27]RESUMO!#REF!</definedName>
    <definedName name="SG_09_02_1">[27]RESUMO!#REF!</definedName>
    <definedName name="SG_09_03">'[13]Planilha PROJETISTA'!#REF!</definedName>
    <definedName name="SG_09_03_1">[27]RESUMO!#REF!</definedName>
    <definedName name="SG_09_04">'[13]Planilha PROJETISTA'!#REF!</definedName>
    <definedName name="SG_09_04_1">[27]RESUMO!#REF!</definedName>
    <definedName name="SG_09_05">'[13]Planilha PROJETISTA'!#REF!</definedName>
    <definedName name="SG_09_05_1">[27]RESUMO!#REF!</definedName>
    <definedName name="SG_09_06">'[13]Planilha PROJETISTA'!#REF!</definedName>
    <definedName name="SG_09_06_1">[27]RESUMO!#REF!</definedName>
    <definedName name="SG_09_07">'[13]Planilha PROJETISTA'!#REF!</definedName>
    <definedName name="SG_09_07_1">[27]RESUMO!#REF!</definedName>
    <definedName name="SG_09_08">'[13]Planilha PROJETISTA'!#REF!</definedName>
    <definedName name="SG_09_08_1">[27]RESUMO!#REF!</definedName>
    <definedName name="SG_09_09">'[13]Planilha PROJETISTA'!#REF!</definedName>
    <definedName name="SG_09_09_1">[27]RESUMO!#REF!</definedName>
    <definedName name="SG_09_10">'[13]Planilha PROJETISTA'!#REF!</definedName>
    <definedName name="SG_09_10_1">[27]RESUMO!#REF!</definedName>
    <definedName name="SG_09_11">'[13]Planilha PROJETISTA'!#REF!</definedName>
    <definedName name="SG_09_11_1">[27]RESUMO!#REF!</definedName>
    <definedName name="SG_09_12">'[13]Planilha PROJETISTA'!#REF!</definedName>
    <definedName name="SG_09_12_1">[27]RESUMO!#REF!</definedName>
    <definedName name="SG_09_13">'[13]Planilha PROJETISTA'!#REF!</definedName>
    <definedName name="SG_09_13_1">[27]RESUMO!#REF!</definedName>
    <definedName name="SG_09_14">'[13]Planilha PROJETISTA'!#REF!</definedName>
    <definedName name="SG_09_14_1">[27]RESUMO!#REF!</definedName>
    <definedName name="SG_09_15">'[13]Planilha PROJETISTA'!#REF!</definedName>
    <definedName name="SG_09_15_1">[27]RESUMO!#REF!</definedName>
    <definedName name="SG_09_16">'[13]Planilha PROJETISTA'!#REF!</definedName>
    <definedName name="SG_09_16_1">[27]RESUMO!#REF!</definedName>
    <definedName name="SG_09_17">'[13]Planilha PROJETISTA'!#REF!</definedName>
    <definedName name="SG_09_17_1">[27]RESUMO!#REF!</definedName>
    <definedName name="SG_09_18">'[13]Planilha PROJETISTA'!#REF!</definedName>
    <definedName name="SG_09_18_1">[27]RESUMO!#REF!</definedName>
    <definedName name="SG_09_19">'[13]Planilha PROJETISTA'!#REF!</definedName>
    <definedName name="SG_09_19_1">[27]RESUMO!#REF!</definedName>
    <definedName name="SG_09_20">'[13]Planilha PROJETISTA'!#REF!</definedName>
    <definedName name="SG_09_20_1">[27]RESUMO!#REF!</definedName>
    <definedName name="SG_10_01_1">[27]RESUMO!#REF!</definedName>
    <definedName name="SG_10_02">'[13]Planilha PROJETISTA'!#REF!</definedName>
    <definedName name="SG_10_02_1">[27]RESUMO!#REF!</definedName>
    <definedName name="SG_10_03">'[13]Planilha PROJETISTA'!#REF!</definedName>
    <definedName name="SG_10_03_1">[27]RESUMO!#REF!</definedName>
    <definedName name="SG_10_04">'[13]Planilha PROJETISTA'!#REF!</definedName>
    <definedName name="SG_10_04_1">[27]RESUMO!#REF!</definedName>
    <definedName name="SG_10_05">'[13]Planilha PROJETISTA'!#REF!</definedName>
    <definedName name="SG_10_05_1">[27]RESUMO!#REF!</definedName>
    <definedName name="SG_10_06">'[13]Planilha PROJETISTA'!#REF!</definedName>
    <definedName name="SG_10_06_1">[27]RESUMO!#REF!</definedName>
    <definedName name="SG_10_07">'[13]Planilha PROJETISTA'!#REF!</definedName>
    <definedName name="SG_10_07_1">[27]RESUMO!#REF!</definedName>
    <definedName name="SG_10_08">'[13]Planilha PROJETISTA'!#REF!</definedName>
    <definedName name="SG_10_08_1">[27]RESUMO!#REF!</definedName>
    <definedName name="SG_10_09">'[13]Planilha PROJETISTA'!#REF!</definedName>
    <definedName name="SG_10_09_1">[27]RESUMO!#REF!</definedName>
    <definedName name="SG_10_10">'[13]Planilha PROJETISTA'!#REF!</definedName>
    <definedName name="SG_10_10_1">[27]RESUMO!#REF!</definedName>
    <definedName name="SG_10_11">'[13]Planilha PROJETISTA'!#REF!</definedName>
    <definedName name="SG_10_11_1">[27]RESUMO!#REF!</definedName>
    <definedName name="SG_10_12">'[13]Planilha PROJETISTA'!#REF!</definedName>
    <definedName name="SG_10_12_1">[27]RESUMO!#REF!</definedName>
    <definedName name="SG_10_13">'[13]Planilha PROJETISTA'!#REF!</definedName>
    <definedName name="SG_10_13_1">[27]RESUMO!#REF!</definedName>
    <definedName name="SG_10_14">'[13]Planilha PROJETISTA'!#REF!</definedName>
    <definedName name="SG_10_14_1">[27]RESUMO!#REF!</definedName>
    <definedName name="SG_10_15">'[13]Planilha PROJETISTA'!#REF!</definedName>
    <definedName name="SG_10_15_1">[27]RESUMO!#REF!</definedName>
    <definedName name="SG_10_16">'[13]Planilha PROJETISTA'!#REF!</definedName>
    <definedName name="SG_10_16_1">[27]RESUMO!#REF!</definedName>
    <definedName name="SG_10_17">'[13]Planilha PROJETISTA'!#REF!</definedName>
    <definedName name="SG_10_17_1">[27]RESUMO!#REF!</definedName>
    <definedName name="SG_10_18">'[13]Planilha PROJETISTA'!#REF!</definedName>
    <definedName name="SG_10_18_1">[27]RESUMO!#REF!</definedName>
    <definedName name="SG_10_19">'[13]Planilha PROJETISTA'!#REF!</definedName>
    <definedName name="SG_10_19_1">[27]RESUMO!#REF!</definedName>
    <definedName name="SG_10_20">'[13]Planilha PROJETISTA'!#REF!</definedName>
    <definedName name="SG_10_20_1">[27]RESUMO!#REF!</definedName>
    <definedName name="SG_11_01_1">[27]RESUMO!#REF!</definedName>
    <definedName name="SG_11_02">'[13]Planilha PROJETISTA'!#REF!</definedName>
    <definedName name="SG_11_02_1">[27]RESUMO!#REF!</definedName>
    <definedName name="SG_11_03">'[13]Planilha PROJETISTA'!#REF!</definedName>
    <definedName name="SG_11_03_1">[27]RESUMO!#REF!</definedName>
    <definedName name="SG_11_04">'[13]Planilha PROJETISTA'!#REF!</definedName>
    <definedName name="SG_11_04_1">[27]RESUMO!#REF!</definedName>
    <definedName name="SG_11_05">'[13]Planilha PROJETISTA'!#REF!</definedName>
    <definedName name="SG_11_05_1">[27]RESUMO!#REF!</definedName>
    <definedName name="SG_11_06">'[13]Planilha PROJETISTA'!#REF!</definedName>
    <definedName name="SG_11_06_1">[27]RESUMO!#REF!</definedName>
    <definedName name="SG_11_07">'[13]Planilha PROJETISTA'!#REF!</definedName>
    <definedName name="SG_11_07_1">[27]RESUMO!#REF!</definedName>
    <definedName name="SG_11_08">'[13]Planilha PROJETISTA'!#REF!</definedName>
    <definedName name="SG_11_08_1">[27]RESUMO!#REF!</definedName>
    <definedName name="SG_11_09">'[13]Planilha PROJETISTA'!#REF!</definedName>
    <definedName name="SG_11_09_1">[27]RESUMO!#REF!</definedName>
    <definedName name="SG_11_10">'[13]Planilha PROJETISTA'!#REF!</definedName>
    <definedName name="SG_11_10_1">[27]RESUMO!#REF!</definedName>
    <definedName name="SG_11_11">'[13]Planilha PROJETISTA'!#REF!</definedName>
    <definedName name="SG_11_11_1">[27]RESUMO!#REF!</definedName>
    <definedName name="SG_11_12">'[13]Planilha PROJETISTA'!#REF!</definedName>
    <definedName name="SG_11_12_1">[27]RESUMO!#REF!</definedName>
    <definedName name="SG_11_13">'[13]Planilha PROJETISTA'!#REF!</definedName>
    <definedName name="SG_11_13_1">[27]RESUMO!#REF!</definedName>
    <definedName name="SG_11_14">'[13]Planilha PROJETISTA'!#REF!</definedName>
    <definedName name="SG_11_14_1">[27]RESUMO!#REF!</definedName>
    <definedName name="SG_11_15">'[13]Planilha PROJETISTA'!#REF!</definedName>
    <definedName name="SG_11_15_1">[27]RESUMO!#REF!</definedName>
    <definedName name="SG_11_16">'[13]Planilha PROJETISTA'!#REF!</definedName>
    <definedName name="SG_11_16_1">[27]RESUMO!#REF!</definedName>
    <definedName name="SG_11_17">'[13]Planilha PROJETISTA'!#REF!</definedName>
    <definedName name="SG_11_17_1">[27]RESUMO!#REF!</definedName>
    <definedName name="SG_11_18">'[13]Planilha PROJETISTA'!#REF!</definedName>
    <definedName name="SG_11_18_1">[27]RESUMO!#REF!</definedName>
    <definedName name="SG_11_19">'[13]Planilha PROJETISTA'!#REF!</definedName>
    <definedName name="SG_11_19_1">[27]RESUMO!#REF!</definedName>
    <definedName name="SG_11_20">'[13]Planilha PROJETISTA'!#REF!</definedName>
    <definedName name="SG_11_20_1">[27]RESUMO!#REF!</definedName>
    <definedName name="SG_12_01_1">[27]RESUMO!#REF!</definedName>
    <definedName name="SG_12_02_1">[27]RESUMO!#REF!</definedName>
    <definedName name="SG_12_03_1">[27]RESUMO!#REF!</definedName>
    <definedName name="SG_12_04_1">[27]RESUMO!#REF!</definedName>
    <definedName name="SG_12_05_1">[27]RESUMO!#REF!</definedName>
    <definedName name="SG_12_06_1">[27]RESUMO!#REF!</definedName>
    <definedName name="SG_12_07_1">[27]RESUMO!#REF!</definedName>
    <definedName name="SG_12_08">'[13]Planilha PROJETISTA'!#REF!</definedName>
    <definedName name="SG_12_08_1">[27]RESUMO!#REF!</definedName>
    <definedName name="SG_12_09">'[13]Planilha PROJETISTA'!#REF!</definedName>
    <definedName name="SG_12_09_1">[27]RESUMO!#REF!</definedName>
    <definedName name="SG_12_10">'[13]Planilha PROJETISTA'!#REF!</definedName>
    <definedName name="SG_12_10_1">[27]RESUMO!#REF!</definedName>
    <definedName name="SG_12_11">'[13]Planilha PROJETISTA'!#REF!</definedName>
    <definedName name="SG_12_11_1">[27]RESUMO!#REF!</definedName>
    <definedName name="SG_12_12">'[13]Planilha PROJETISTA'!#REF!</definedName>
    <definedName name="SG_12_12_1">[27]RESUMO!#REF!</definedName>
    <definedName name="SG_12_13">'[13]Planilha PROJETISTA'!#REF!</definedName>
    <definedName name="SG_12_13_1">[27]RESUMO!#REF!</definedName>
    <definedName name="SG_12_14">'[13]Planilha PROJETISTA'!#REF!</definedName>
    <definedName name="SG_12_14_1">[27]RESUMO!#REF!</definedName>
    <definedName name="SG_12_15">'[13]Planilha PROJETISTA'!#REF!</definedName>
    <definedName name="SG_12_15_1">[27]RESUMO!#REF!</definedName>
    <definedName name="SG_12_16">'[13]Planilha PROJETISTA'!#REF!</definedName>
    <definedName name="SG_12_16_1">[27]RESUMO!#REF!</definedName>
    <definedName name="SG_12_17">'[13]Planilha PROJETISTA'!#REF!</definedName>
    <definedName name="SG_12_17_1">[27]RESUMO!#REF!</definedName>
    <definedName name="SG_12_18">'[13]Planilha PROJETISTA'!#REF!</definedName>
    <definedName name="SG_12_18_1">[27]RESUMO!#REF!</definedName>
    <definedName name="SG_12_19">'[13]Planilha PROJETISTA'!#REF!</definedName>
    <definedName name="SG_12_19_1">[27]RESUMO!#REF!</definedName>
    <definedName name="SG_12_20">'[13]Planilha PROJETISTA'!#REF!</definedName>
    <definedName name="SG_12_20_1">[27]RESUMO!#REF!</definedName>
    <definedName name="SG_13_01_1">[27]RESUMO!#REF!</definedName>
    <definedName name="SG_13_02_1">[27]RESUMO!#REF!</definedName>
    <definedName name="SG_13_03_1">[27]RESUMO!#REF!</definedName>
    <definedName name="SG_13_04_1">[27]RESUMO!#REF!</definedName>
    <definedName name="SG_13_05_1">[27]RESUMO!#REF!</definedName>
    <definedName name="SG_13_06">'[13]Planilha PROJETISTA'!#REF!</definedName>
    <definedName name="SG_13_06_1">[27]RESUMO!#REF!</definedName>
    <definedName name="SG_13_07">'[13]Planilha PROJETISTA'!#REF!</definedName>
    <definedName name="SG_13_07_1">[27]RESUMO!#REF!</definedName>
    <definedName name="SG_13_08">'[13]Planilha PROJETISTA'!#REF!</definedName>
    <definedName name="SG_13_08_1">[27]RESUMO!#REF!</definedName>
    <definedName name="SG_13_09">'[13]Planilha PROJETISTA'!#REF!</definedName>
    <definedName name="SG_13_09_1">[27]RESUMO!#REF!</definedName>
    <definedName name="SG_13_10">'[13]Planilha PROJETISTA'!#REF!</definedName>
    <definedName name="SG_13_10_1">[27]RESUMO!#REF!</definedName>
    <definedName name="SG_13_11">'[13]Planilha PROJETISTA'!#REF!</definedName>
    <definedName name="SG_13_11_1">[27]RESUMO!#REF!</definedName>
    <definedName name="SG_13_12">'[13]Planilha PROJETISTA'!#REF!</definedName>
    <definedName name="SG_13_12_1">[27]RESUMO!#REF!</definedName>
    <definedName name="SG_13_13">'[13]Planilha PROJETISTA'!#REF!</definedName>
    <definedName name="SG_13_13_1">[27]RESUMO!#REF!</definedName>
    <definedName name="SG_13_14">'[13]Planilha PROJETISTA'!#REF!</definedName>
    <definedName name="SG_13_14_1">[27]RESUMO!#REF!</definedName>
    <definedName name="SG_13_15">'[13]Planilha PROJETISTA'!#REF!</definedName>
    <definedName name="SG_13_15_1">[27]RESUMO!#REF!</definedName>
    <definedName name="SG_13_16">'[13]Planilha PROJETISTA'!#REF!</definedName>
    <definedName name="SG_13_16_1">[27]RESUMO!#REF!</definedName>
    <definedName name="SG_13_17">'[13]Planilha PROJETISTA'!#REF!</definedName>
    <definedName name="SG_13_17_1">[27]RESUMO!#REF!</definedName>
    <definedName name="SG_13_18">'[13]Planilha PROJETISTA'!#REF!</definedName>
    <definedName name="SG_13_18_1">[27]RESUMO!#REF!</definedName>
    <definedName name="SG_13_19">'[13]Planilha PROJETISTA'!#REF!</definedName>
    <definedName name="SG_13_19_1">[27]RESUMO!#REF!</definedName>
    <definedName name="SG_13_20">'[13]Planilha PROJETISTA'!#REF!</definedName>
    <definedName name="SG_13_20_1">[27]RESUMO!#REF!</definedName>
    <definedName name="SG_14_01_1">[27]RESUMO!#REF!</definedName>
    <definedName name="SG_14_02_1">[27]RESUMO!#REF!</definedName>
    <definedName name="SG_14_03_1">[27]RESUMO!#REF!</definedName>
    <definedName name="SG_14_04_1">[27]RESUMO!#REF!</definedName>
    <definedName name="SG_14_05_1">[27]RESUMO!#REF!</definedName>
    <definedName name="SG_14_06_1">[27]RESUMO!#REF!</definedName>
    <definedName name="SG_14_07_1">[27]RESUMO!#REF!</definedName>
    <definedName name="SG_14_08">'[13]Planilha PROJETISTA'!#REF!</definedName>
    <definedName name="SG_14_08_1">[27]RESUMO!#REF!</definedName>
    <definedName name="SG_14_09">'[13]Planilha PROJETISTA'!#REF!</definedName>
    <definedName name="SG_14_09_1">[27]RESUMO!#REF!</definedName>
    <definedName name="SG_14_10">'[13]Planilha PROJETISTA'!#REF!</definedName>
    <definedName name="SG_14_10_1">[27]RESUMO!#REF!</definedName>
    <definedName name="SG_14_11">'[13]Planilha PROJETISTA'!#REF!</definedName>
    <definedName name="SG_14_11_1">[27]RESUMO!#REF!</definedName>
    <definedName name="SG_14_12">'[13]Planilha PROJETISTA'!#REF!</definedName>
    <definedName name="SG_14_12_1">[27]RESUMO!#REF!</definedName>
    <definedName name="SG_14_13">'[13]Planilha PROJETISTA'!#REF!</definedName>
    <definedName name="SG_14_13_1">[27]RESUMO!#REF!</definedName>
    <definedName name="SG_14_14">'[13]Planilha PROJETISTA'!#REF!</definedName>
    <definedName name="SG_14_14_1">[27]RESUMO!#REF!</definedName>
    <definedName name="SG_14_15">'[13]Planilha PROJETISTA'!#REF!</definedName>
    <definedName name="SG_14_15_1">[27]RESUMO!#REF!</definedName>
    <definedName name="SG_14_16">'[13]Planilha PROJETISTA'!#REF!</definedName>
    <definedName name="SG_14_16_1">[27]RESUMO!#REF!</definedName>
    <definedName name="SG_14_17">'[13]Planilha PROJETISTA'!#REF!</definedName>
    <definedName name="SG_14_17_1">[27]RESUMO!#REF!</definedName>
    <definedName name="SG_14_18">'[13]Planilha PROJETISTA'!#REF!</definedName>
    <definedName name="SG_14_18_1">[27]RESUMO!#REF!</definedName>
    <definedName name="SG_14_19">'[13]Planilha PROJETISTA'!#REF!</definedName>
    <definedName name="SG_14_19_1">[27]RESUMO!#REF!</definedName>
    <definedName name="SG_14_20">'[13]Planilha PROJETISTA'!#REF!</definedName>
    <definedName name="SG_14_20_1">[27]RESUMO!#REF!</definedName>
    <definedName name="SG_15_01_1">[27]RESUMO!#REF!</definedName>
    <definedName name="SG_15_02_1">[27]RESUMO!#REF!</definedName>
    <definedName name="SG_15_03_1">[27]RESUMO!#REF!</definedName>
    <definedName name="SG_15_04_1">[27]RESUMO!#REF!</definedName>
    <definedName name="SG_15_05_1">[27]RESUMO!#REF!</definedName>
    <definedName name="SG_15_06_1">[27]RESUMO!#REF!</definedName>
    <definedName name="SG_15_07_1">[27]RESUMO!#REF!</definedName>
    <definedName name="SG_15_08_1">[27]RESUMO!#REF!</definedName>
    <definedName name="SG_15_09_1">[27]RESUMO!#REF!</definedName>
    <definedName name="SG_15_10_1">[27]RESUMO!#REF!</definedName>
    <definedName name="SG_15_11_1">[27]RESUMO!#REF!</definedName>
    <definedName name="SG_15_12_1">[27]RESUMO!#REF!</definedName>
    <definedName name="SG_15_13_1">[27]RESUMO!#REF!</definedName>
    <definedName name="SG_15_14_1">[27]RESUMO!#REF!</definedName>
    <definedName name="SG_15_15_1">[27]RESUMO!#REF!</definedName>
    <definedName name="SG_15_16_1">[27]RESUMO!#REF!</definedName>
    <definedName name="SG_15_17_1">[27]RESUMO!#REF!</definedName>
    <definedName name="SG_15_18_1">[27]RESUMO!#REF!</definedName>
    <definedName name="SG_15_19_1">[27]RESUMO!#REF!</definedName>
    <definedName name="SG_15_20_1">[27]RESUMO!#REF!</definedName>
    <definedName name="SG_16_01_1">[27]RESUMO!#REF!</definedName>
    <definedName name="SG_16_02_1">[27]RESUMO!#REF!</definedName>
    <definedName name="SG_16_03_1">[27]RESUMO!#REF!</definedName>
    <definedName name="SG_16_04_1">[27]RESUMO!#REF!</definedName>
    <definedName name="SG_16_05_1">[27]RESUMO!#REF!</definedName>
    <definedName name="SG_16_06_1">[27]RESUMO!#REF!</definedName>
    <definedName name="SG_16_07_1">[27]RESUMO!#REF!</definedName>
    <definedName name="SG_16_08_1">[27]RESUMO!#REF!</definedName>
    <definedName name="SG_16_09_1">[27]RESUMO!#REF!</definedName>
    <definedName name="SG_16_10_1">[27]RESUMO!#REF!</definedName>
    <definedName name="SG_16_11_1">[27]RESUMO!#REF!</definedName>
    <definedName name="SG_16_12_1">[27]RESUMO!#REF!</definedName>
    <definedName name="SG_16_13_1">[27]RESUMO!#REF!</definedName>
    <definedName name="SG_16_14_1">[27]RESUMO!#REF!</definedName>
    <definedName name="SG_16_15_1">[27]RESUMO!#REF!</definedName>
    <definedName name="SG_16_16_1">[27]RESUMO!#REF!</definedName>
    <definedName name="SG_16_17_1">[27]RESUMO!#REF!</definedName>
    <definedName name="SG_16_18_1">[27]RESUMO!#REF!</definedName>
    <definedName name="SG_16_19_1">[27]RESUMO!#REF!</definedName>
    <definedName name="SG_16_20_1">[27]RESUMO!#REF!</definedName>
    <definedName name="SG_17_01_1">[27]RESUMO!#REF!</definedName>
    <definedName name="SG_17_02_1">[27]RESUMO!#REF!</definedName>
    <definedName name="SG_17_03_1">[27]RESUMO!#REF!</definedName>
    <definedName name="SG_17_04_1">[27]RESUMO!#REF!</definedName>
    <definedName name="SG_17_05_1">[27]RESUMO!#REF!</definedName>
    <definedName name="SG_17_06_1">[27]RESUMO!#REF!</definedName>
    <definedName name="SG_17_07_1">[27]RESUMO!#REF!</definedName>
    <definedName name="SG_17_08_1">[27]RESUMO!#REF!</definedName>
    <definedName name="SG_17_09_1">[27]RESUMO!#REF!</definedName>
    <definedName name="SG_17_10_1">[27]RESUMO!#REF!</definedName>
    <definedName name="SG_17_11_1">[27]RESUMO!#REF!</definedName>
    <definedName name="SG_17_12_1">[27]RESUMO!#REF!</definedName>
    <definedName name="SG_17_13_1">[27]RESUMO!#REF!</definedName>
    <definedName name="SG_17_14_1">[27]RESUMO!#REF!</definedName>
    <definedName name="SG_17_15_1">[27]RESUMO!#REF!</definedName>
    <definedName name="SG_17_16_1">[27]RESUMO!#REF!</definedName>
    <definedName name="SG_17_17_1">[27]RESUMO!#REF!</definedName>
    <definedName name="SG_17_18_1">[27]RESUMO!#REF!</definedName>
    <definedName name="SG_17_19_1">[27]RESUMO!#REF!</definedName>
    <definedName name="SG_17_20_1">[27]RESUMO!#REF!</definedName>
    <definedName name="SG_18_01_1">[27]RESUMO!#REF!</definedName>
    <definedName name="SG_18_02_1">[27]RESUMO!#REF!</definedName>
    <definedName name="SG_18_03_1">[27]RESUMO!#REF!</definedName>
    <definedName name="SG_18_04_1">[27]RESUMO!#REF!</definedName>
    <definedName name="SG_18_05_1">[27]RESUMO!#REF!</definedName>
    <definedName name="SG_18_06_1">[27]RESUMO!#REF!</definedName>
    <definedName name="SG_18_07_1">[27]RESUMO!#REF!</definedName>
    <definedName name="SG_18_08_1">[27]RESUMO!#REF!</definedName>
    <definedName name="SG_18_09_1">[27]RESUMO!#REF!</definedName>
    <definedName name="SG_18_10_1">[27]RESUMO!#REF!</definedName>
    <definedName name="SG_18_11_1">[27]RESUMO!#REF!</definedName>
    <definedName name="SG_18_12_1">[27]RESUMO!#REF!</definedName>
    <definedName name="SG_18_13_1">[27]RESUMO!#REF!</definedName>
    <definedName name="SG_18_14_1">[27]RESUMO!#REF!</definedName>
    <definedName name="SG_18_15_1">[27]RESUMO!#REF!</definedName>
    <definedName name="SG_18_16_1">[27]RESUMO!#REF!</definedName>
    <definedName name="SG_18_17_1">[27]RESUMO!#REF!</definedName>
    <definedName name="SG_18_18_1">[27]RESUMO!#REF!</definedName>
    <definedName name="SG_18_19_1">[27]RESUMO!#REF!</definedName>
    <definedName name="SG_18_20_1">[27]RESUMO!#REF!</definedName>
    <definedName name="SG_19_01_1">[27]RESUMO!#REF!</definedName>
    <definedName name="SG_19_02_1">[27]RESUMO!#REF!</definedName>
    <definedName name="SG_19_03_1">[27]RESUMO!#REF!</definedName>
    <definedName name="SG_19_04_1">[27]RESUMO!#REF!</definedName>
    <definedName name="SG_19_05_1">[27]RESUMO!#REF!</definedName>
    <definedName name="SG_19_06_1">[27]RESUMO!#REF!</definedName>
    <definedName name="SG_19_07_1">[27]RESUMO!#REF!</definedName>
    <definedName name="SG_19_08_1">[27]RESUMO!#REF!</definedName>
    <definedName name="SG_19_09_1">[27]RESUMO!#REF!</definedName>
    <definedName name="SG_19_10_1">[27]RESUMO!#REF!</definedName>
    <definedName name="SG_19_11_1">[27]RESUMO!#REF!</definedName>
    <definedName name="SG_19_12_1">[27]RESUMO!#REF!</definedName>
    <definedName name="SG_19_13_1">[27]RESUMO!#REF!</definedName>
    <definedName name="SG_19_14_1">[27]RESUMO!#REF!</definedName>
    <definedName name="SG_19_15_1">[27]RESUMO!#REF!</definedName>
    <definedName name="SG_19_16_1">[27]RESUMO!#REF!</definedName>
    <definedName name="SG_19_17_1">[27]RESUMO!#REF!</definedName>
    <definedName name="SG_19_18_1">[27]RESUMO!#REF!</definedName>
    <definedName name="SG_19_19_1">[27]RESUMO!#REF!</definedName>
    <definedName name="SG_19_20_1">[27]RESUMO!#REF!</definedName>
    <definedName name="SG_20_01_1">[27]RESUMO!#REF!</definedName>
    <definedName name="SG_20_02_1">[27]RESUMO!#REF!</definedName>
    <definedName name="SG_20_03_1">[27]RESUMO!#REF!</definedName>
    <definedName name="SG_20_04_1">[27]RESUMO!#REF!</definedName>
    <definedName name="SG_20_05_1">[27]RESUMO!#REF!</definedName>
    <definedName name="SG_20_06_1">[27]RESUMO!#REF!</definedName>
    <definedName name="SG_20_07_1">[27]RESUMO!#REF!</definedName>
    <definedName name="SG_20_08_1">[27]RESUMO!#REF!</definedName>
    <definedName name="SG_20_09_1">[27]RESUMO!#REF!</definedName>
    <definedName name="SG_20_10_1">[27]RESUMO!#REF!</definedName>
    <definedName name="SG_20_11_1">[27]RESUMO!#REF!</definedName>
    <definedName name="SG_20_12_1">[27]RESUMO!#REF!</definedName>
    <definedName name="SG_20_13_1">[27]RESUMO!#REF!</definedName>
    <definedName name="SG_20_14_1">[27]RESUMO!#REF!</definedName>
    <definedName name="SG_20_15_1">[27]RESUMO!#REF!</definedName>
    <definedName name="SG_20_16_1">[27]RESUMO!#REF!</definedName>
    <definedName name="SG_20_17_1">[27]RESUMO!#REF!</definedName>
    <definedName name="SG_20_18_1">[27]RESUMO!#REF!</definedName>
    <definedName name="SG_20_19_1">[27]RESUMO!#REF!</definedName>
    <definedName name="SG_20_20_1">[27]RESUMO!#REF!</definedName>
    <definedName name="SINAPI">#REF!</definedName>
    <definedName name="SINTETICO" hidden="1">{#N/A,#N/A,TRUE,"TER  EXT";#N/A,#N/A,TRUE,"TER  EXT";#N/A,#N/A,TRUE,"LAT  ESQ";#N/A,#N/A,TRUE,"FRONTAL";#N/A,#N/A,TRUE,"POST";#N/A,#N/A,TRUE,"LAT  DIR"}</definedName>
    <definedName name="SOMATORIO">#REF!</definedName>
    <definedName name="sonho">#REF!</definedName>
    <definedName name="SSS">#REF!</definedName>
    <definedName name="sssa">[0]!sssa</definedName>
    <definedName name="SUBSTITUIÇÃO">'[51]RESUMO POR CÓD'!#REF!</definedName>
    <definedName name="substituição2">'[51]RESUMO POR CÓD'!#REF!</definedName>
    <definedName name="SUBT">[28]INVENTÁRIO!$B$20</definedName>
    <definedName name="subtrecho">#REF!</definedName>
    <definedName name="SUMMERY">#REF!</definedName>
    <definedName name="T">#REF!</definedName>
    <definedName name="tab">#REF!</definedName>
    <definedName name="tab_13">#REF!</definedName>
    <definedName name="Tabela">#REF!</definedName>
    <definedName name="TabelaConsol">#REF!</definedName>
    <definedName name="TabelaDistribuiçãoDeMassas">#REF!</definedName>
    <definedName name="TabelaSicro">#REF!</definedName>
    <definedName name="TABREC">'[80]TAB REC'!$A$4:$M$24</definedName>
    <definedName name="TAC">[5]Dados!#REF!</definedName>
    <definedName name="tb">#REF!</definedName>
    <definedName name="tb01tb">#REF!</definedName>
    <definedName name="TBI">#REF!</definedName>
    <definedName name="TBM">#REF!</definedName>
    <definedName name="TBO">#REF!</definedName>
    <definedName name="TCorrente">#REF!</definedName>
    <definedName name="TE">[16]Plan1!#REF!</definedName>
    <definedName name="TEC">#REF!</definedName>
    <definedName name="TEC.">#REF!</definedName>
    <definedName name="TEMP">#REF!</definedName>
    <definedName name="Teor">[76]Teor!$A$3:$A$7</definedName>
    <definedName name="TERRAPLENAGEM">#REF!</definedName>
    <definedName name="test">#REF!</definedName>
    <definedName name="TEST1">#REF!</definedName>
    <definedName name="TEST2">#REF!</definedName>
    <definedName name="TEST3">#REF!</definedName>
    <definedName name="TESTE">#REF!</definedName>
    <definedName name="teste01">#REF!</definedName>
    <definedName name="teste1">#REF!</definedName>
    <definedName name="teste10">#REF!</definedName>
    <definedName name="teste2">#REF!</definedName>
    <definedName name="teste3">#REF!</definedName>
    <definedName name="teste4">#REF!</definedName>
    <definedName name="teste5">#REF!</definedName>
    <definedName name="teste6">#REF!</definedName>
    <definedName name="teste7">#REF!</definedName>
    <definedName name="teste8">#REF!</definedName>
    <definedName name="testetestes">#REF!</definedName>
    <definedName name="TESTHKEY">#REF!</definedName>
    <definedName name="TESTKEYS">#REF!</definedName>
    <definedName name="TESTVKEY">#REF!</definedName>
    <definedName name="_xlnm.Print_Titles" localSheetId="4">'Composição AUX Mão de Obra '!$1:$6</definedName>
    <definedName name="_xlnm.Print_Titles" localSheetId="1">CPU!$1:$5</definedName>
    <definedName name="_xlnm.Print_Titles" localSheetId="2">EC!$1:$6</definedName>
    <definedName name="_xlnm.Print_Titles" localSheetId="0">'Orçamento Sintético'!$1:$8</definedName>
    <definedName name="_xlnm.Print_Titles">#N/A</definedName>
    <definedName name="TOT">'[2]Bm 8'!#REF!</definedName>
    <definedName name="tot_acc">#REF!</definedName>
    <definedName name="tot_acc_Reaj">#REF!</definedName>
    <definedName name="tot_ant">#REF!</definedName>
    <definedName name="tot_ant_Reaj">#REF!</definedName>
    <definedName name="tot_contrato">#REF!</definedName>
    <definedName name="tot_med">#REF!</definedName>
    <definedName name="tot_med_ant">#REF!</definedName>
    <definedName name="tot_med_Reaj">#REF!</definedName>
    <definedName name="tot_medicao">#REF!</definedName>
    <definedName name="tot_medido">#REF!</definedName>
    <definedName name="tot_orc">#REF!</definedName>
    <definedName name="tot_saldo">#REF!</definedName>
    <definedName name="tot_sld">#REF!</definedName>
    <definedName name="tot_sld_Reaj">#REF!</definedName>
    <definedName name="total">#REF!</definedName>
    <definedName name="total_1">#REF!</definedName>
    <definedName name="total_13">#REF!</definedName>
    <definedName name="total_16">#REF!</definedName>
    <definedName name="total_19">#REF!</definedName>
    <definedName name="total_19_16">#REF!</definedName>
    <definedName name="TOTAL_GERAL_1">[27]RESUMO!#REF!</definedName>
    <definedName name="TOTAL_RESUMO">#REF!</definedName>
    <definedName name="TPM">#REF!</definedName>
    <definedName name="TR5C">#REF!</definedName>
    <definedName name="TRANSP">#REF!</definedName>
    <definedName name="transporte">#REF!</definedName>
    <definedName name="trator">#REF!</definedName>
    <definedName name="TREC">[28]INVENTÁRIO!$B$19</definedName>
    <definedName name="trecho">#REF!</definedName>
    <definedName name="tree">#REF!</definedName>
    <definedName name="TT_ORÇADA3">2750000</definedName>
    <definedName name="TT_ORÇADA4">1320000</definedName>
    <definedName name="TTTTT">'[81]TABELA DE RECURSOS'!$A$3:$H$433</definedName>
    <definedName name="tubo">#REF!</definedName>
    <definedName name="tubob">#REF!</definedName>
    <definedName name="tudo">#REF!</definedName>
    <definedName name="TxCresc">'[48]TodasTraf-2000-NoPrint'!$C$7:$L$17</definedName>
    <definedName name="tyuu" hidden="1">[43]Poço!#REF!</definedName>
    <definedName name="u">#REF!</definedName>
    <definedName name="UL">[28]INVENTÁRIO!$B$12</definedName>
    <definedName name="UN">[82]P.O.UNIT!#REF!</definedName>
    <definedName name="UNIT">#REF!</definedName>
    <definedName name="urb">#REF!</definedName>
    <definedName name="URBANA">#REF!</definedName>
    <definedName name="usina">'[9]DADOS COLETATO'!$C$42</definedName>
    <definedName name="usodeequipamentos">#REF!</definedName>
    <definedName name="uuuuuty">[0]!uuuuuty</definedName>
    <definedName name="uva">#REF!</definedName>
    <definedName name="vale" hidden="1">{#N/A,#N/A,TRUE,"CAPA";#N/A,#N/A,TRUE,"S7-300";#N/A,#N/A,TRUE,"S7-400";#N/A,#N/A,TRUE,"ET200";#N/A,#N/A,TRUE,"C7";#N/A,#N/A,TRUE,"SW";#N/A,#N/A,TRUE,"PG"}</definedName>
    <definedName name="validade">#REF!</definedName>
    <definedName name="Valores">#REF!</definedName>
    <definedName name="VALORES_VALORES_Listar">#REF!</definedName>
    <definedName name="Vazios">[76]Teor!$B$3:$B$7</definedName>
    <definedName name="VBNM">#REF!</definedName>
    <definedName name="verde">#REF!</definedName>
    <definedName name="verdepav">#REF!</definedName>
    <definedName name="verdesdkakkakak">#REF!</definedName>
    <definedName name="vert">#REF!</definedName>
    <definedName name="vfvr">[0]!vfvr</definedName>
    <definedName name="voltar">#REF!</definedName>
    <definedName name="Volume">#REF!</definedName>
    <definedName name="volumedebrita">'[9]DADOS COLETATO'!$I$10</definedName>
    <definedName name="volumedecorte">'[9]DADOS COLETATO'!$I$9</definedName>
    <definedName name="volumedepv">'[9]DADOS COLETATO'!$I$11</definedName>
    <definedName name="VR_CONTRATO">'[29]Vínculos (Não Mexer)'!$G$39</definedName>
    <definedName name="w">#N/A</definedName>
    <definedName name="wer">[0]!wer</definedName>
    <definedName name="wert">#REF!</definedName>
    <definedName name="WEWRWR">[10]!WEWRWR</definedName>
    <definedName name="wq32t">#REF!</definedName>
    <definedName name="wrk" hidden="1">{#N/A,#N/A,TRUE,"CAPA";#N/A,#N/A,TRUE,"S7-300";#N/A,#N/A,TRUE,"S7-400";#N/A,#N/A,TRUE,"ET200";#N/A,#N/A,TRUE,"C7";#N/A,#N/A,TRUE,"SW";#N/A,#N/A,TRUE,"PG"}</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CUSTOS._.INDIRETOS." hidden="1">{#N/A,#N/A,FALSE,"ServTéc.";#N/A,#N/A,FALSE,"ServPrel.";#N/A,#N/A,FALSE,"InsProv.";#N/A,#N/A,FALSE,"Administ.";#N/A,#N/A,FALSE,"DespGerais"}</definedName>
    <definedName name="wrn.FACHADA." hidden="1">{#N/A,#N/A,TRUE,"TER  EXT";#N/A,#N/A,TRUE,"TER  EXT";#N/A,#N/A,TRUE,"LAT  ESQ";#N/A,#N/A,TRUE,"FRONTAL";#N/A,#N/A,TRUE,"POST";#N/A,#N/A,TRUE,"LAT  DIR"}</definedName>
    <definedName name="wrn.GRÁFICOS." hidden="1">{#N/A,#N/A,FALSE,"Gráficos"}</definedName>
    <definedName name="wrn.LEVFER." hidden="1">{#N/A,#N/A,FALSE,"LEVFER V2 P";#N/A,#N/A,FALSE,"LEVFER V2 P10%"}</definedName>
    <definedName name="wrn.mo2." hidden="1">{#N/A,#N/A,FALSE,"MO (2)"}</definedName>
    <definedName name="wrn.Orçamento." hidden="1">{#N/A,#N/A,FALSE,"Planilha";#N/A,#N/A,FALSE,"Resumo";#N/A,#N/A,FALSE,"Fisico";#N/A,#N/A,FALSE,"Financeiro";#N/A,#N/A,FALSE,"Financeiro"}</definedName>
    <definedName name="wrn.RESUMO." hidden="1">{#N/A,#N/A,FALSE,"RESUMO"}</definedName>
    <definedName name="wrn.SERV._.PAVTO." hidden="1">{#N/A,#N/A,FALSE,"SS 1";#N/A,#N/A,FALSE,"SS 2";#N/A,#N/A,FALSE,"TER 1 (1)";#N/A,#N/A,FALSE,"TER 1 (2)";#N/A,#N/A,FALSE,"TER 2 ";#N/A,#N/A,FALSE,"TP  (1)";#N/A,#N/A,FALSE,"TP  (2)";#N/A,#N/A,FALSE,"CM BAR"}</definedName>
    <definedName name="wrn.TUDO." hidden="1">{#N/A,#N/A,FALSE,"RESUMO";#N/A,#N/A,FALSE,"ServTéc.";#N/A,#N/A,FALSE,"ServPrel.";#N/A,#N/A,FALSE,"InsProv.";#N/A,#N/A,FALSE,"Administ.";#N/A,#N/A,FALSE,"DespGerais";#N/A,#N/A,FALSE,"Gráficos"}</definedName>
    <definedName name="wrn.XX." hidden="1">{#N/A,#N/A,TRUE,"CAPA";#N/A,#N/A,TRUE,"S7-300";#N/A,#N/A,TRUE,"S7-400";#N/A,#N/A,TRUE,"ET200";#N/A,#N/A,TRUE,"C7";#N/A,#N/A,TRUE,"SW";#N/A,#N/A,TRUE,"PG"}</definedName>
    <definedName name="wrn1.xx" hidden="1">{#N/A,#N/A,TRUE,"CAPA";#N/A,#N/A,TRUE,"S7-300";#N/A,#N/A,TRUE,"S7-400";#N/A,#N/A,TRUE,"ET200";#N/A,#N/A,TRUE,"C7";#N/A,#N/A,TRUE,"SW";#N/A,#N/A,TRUE,"PG"}</definedName>
    <definedName name="wrn2.xx" hidden="1">{#N/A,#N/A,TRUE,"CAPA";#N/A,#N/A,TRUE,"S7-300";#N/A,#N/A,TRUE,"S7-400";#N/A,#N/A,TRUE,"ET200";#N/A,#N/A,TRUE,"C7";#N/A,#N/A,TRUE,"SW";#N/A,#N/A,TRUE,"PG"}</definedName>
    <definedName name="WRN3.XX" hidden="1">{#N/A,#N/A,TRUE,"CAPA";#N/A,#N/A,TRUE,"S7-300";#N/A,#N/A,TRUE,"S7-400";#N/A,#N/A,TRUE,"ET200";#N/A,#N/A,TRUE,"C7";#N/A,#N/A,TRUE,"SW";#N/A,#N/A,TRUE,"PG"}</definedName>
    <definedName name="wrn45.xx" hidden="1">{#N/A,#N/A,TRUE,"CAPA";#N/A,#N/A,TRUE,"S7-300";#N/A,#N/A,TRUE,"S7-400";#N/A,#N/A,TRUE,"ET200";#N/A,#N/A,TRUE,"C7";#N/A,#N/A,TRUE,"SW";#N/A,#N/A,TRUE,"PG"}</definedName>
    <definedName name="wrn6.xx" hidden="1">{#N/A,#N/A,TRUE,"CAPA";#N/A,#N/A,TRUE,"S7-300";#N/A,#N/A,TRUE,"S7-400";#N/A,#N/A,TRUE,"ET200";#N/A,#N/A,TRUE,"C7";#N/A,#N/A,TRUE,"SW";#N/A,#N/A,TRUE,"PG"}</definedName>
    <definedName name="wrnb.xx" hidden="1">{#N/A,#N/A,TRUE,"CAPA";#N/A,#N/A,TRUE,"S7-300";#N/A,#N/A,TRUE,"S7-400";#N/A,#N/A,TRUE,"ET200";#N/A,#N/A,TRUE,"C7";#N/A,#N/A,TRUE,"SW";#N/A,#N/A,TRUE,"PG"}</definedName>
    <definedName name="wrnc" hidden="1">{#N/A,#N/A,TRUE,"CAPA";#N/A,#N/A,TRUE,"S7-300";#N/A,#N/A,TRUE,"S7-400";#N/A,#N/A,TRUE,"ET200";#N/A,#N/A,TRUE,"C7";#N/A,#N/A,TRUE,"SW";#N/A,#N/A,TRUE,"PG"}</definedName>
    <definedName name="wrng.xx" hidden="1">{#N/A,#N/A,TRUE,"CAPA";#N/A,#N/A,TRUE,"S7-300";#N/A,#N/A,TRUE,"S7-400";#N/A,#N/A,TRUE,"ET200";#N/A,#N/A,TRUE,"C7";#N/A,#N/A,TRUE,"SW";#N/A,#N/A,TRUE,"PG"}</definedName>
    <definedName name="wrnt" hidden="1">{#N/A,#N/A,TRUE,"CAPA";#N/A,#N/A,TRUE,"S7-300";#N/A,#N/A,TRUE,"S7-400";#N/A,#N/A,TRUE,"ET200";#N/A,#N/A,TRUE,"C7";#N/A,#N/A,TRUE,"SW";#N/A,#N/A,TRUE,"PG"}</definedName>
    <definedName name="x">[76]Equipamentos!#REF!</definedName>
    <definedName name="xc.xx" hidden="1">{#N/A,#N/A,TRUE,"CAPA";#N/A,#N/A,TRUE,"S7-300";#N/A,#N/A,TRUE,"S7-400";#N/A,#N/A,TRUE,"ET200";#N/A,#N/A,TRUE,"C7";#N/A,#N/A,TRUE,"SW";#N/A,#N/A,TRUE,"PG"}</definedName>
    <definedName name="XX">#REF!</definedName>
    <definedName name="XXX">[10]!XXX</definedName>
    <definedName name="XXX010160100">#REF!</definedName>
    <definedName name="xxxx">#REF!</definedName>
    <definedName name="xyz01">#REF!</definedName>
    <definedName name="ZONASUL">'[63]CUSTO ZONA SUL'!$A$3:$N$21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 i="8" l="1"/>
  <c r="B3" i="8"/>
  <c r="B2" i="8"/>
  <c r="B1" i="8"/>
  <c r="H549" i="8"/>
  <c r="J549" i="8"/>
  <c r="H536" i="8"/>
  <c r="J536" i="8"/>
  <c r="A8" i="9"/>
  <c r="A7" i="9"/>
  <c r="A7" i="5"/>
  <c r="A8" i="3"/>
  <c r="A8" i="2"/>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15" i="1"/>
  <c r="H317" i="1"/>
  <c r="B5" i="9"/>
  <c r="B4" i="9"/>
  <c r="B3" i="9"/>
  <c r="B2" i="9"/>
  <c r="B4" i="5"/>
  <c r="B3" i="5"/>
  <c r="B2" i="5"/>
  <c r="B1" i="5"/>
  <c r="B4" i="3"/>
  <c r="B3" i="3"/>
  <c r="B2" i="3"/>
  <c r="B1" i="3"/>
  <c r="B4" i="2"/>
  <c r="B3" i="2"/>
  <c r="B2" i="2"/>
  <c r="B1" i="2"/>
  <c r="F317" i="1"/>
  <c r="G326" i="1"/>
  <c r="J326" i="1"/>
  <c r="G328" i="1"/>
  <c r="H523" i="8"/>
  <c r="J523" i="8"/>
  <c r="H510" i="8"/>
  <c r="J510" i="8"/>
  <c r="H497" i="8"/>
  <c r="J497" i="8"/>
  <c r="H484" i="8"/>
  <c r="J484" i="8"/>
  <c r="H471" i="8"/>
  <c r="J471" i="8"/>
  <c r="H458" i="8"/>
  <c r="J458" i="8"/>
  <c r="H445" i="8"/>
  <c r="J445" i="8"/>
  <c r="H431" i="8"/>
  <c r="J431" i="8"/>
  <c r="H417" i="8"/>
  <c r="J417" i="8"/>
  <c r="I317" i="1"/>
  <c r="H403" i="8"/>
  <c r="J403" i="8"/>
  <c r="H391" i="8"/>
  <c r="J391" i="8"/>
  <c r="H377" i="8"/>
  <c r="J377" i="8"/>
  <c r="H365" i="8"/>
  <c r="J365" i="8"/>
  <c r="H351" i="8"/>
  <c r="J351" i="8"/>
  <c r="H336" i="8"/>
  <c r="J336" i="8"/>
  <c r="H323" i="8"/>
  <c r="J323" i="8"/>
  <c r="H309" i="8"/>
  <c r="J309" i="8"/>
  <c r="H295" i="8"/>
  <c r="J295" i="8"/>
  <c r="H280" i="8"/>
  <c r="J280" i="8"/>
  <c r="H266" i="8"/>
  <c r="J266" i="8"/>
  <c r="H252" i="8"/>
  <c r="J252" i="8"/>
  <c r="H238" i="8"/>
  <c r="J238" i="8"/>
  <c r="H224" i="8"/>
  <c r="J224" i="8"/>
  <c r="H211" i="8"/>
  <c r="J211" i="8"/>
  <c r="H197" i="8"/>
  <c r="J197" i="8"/>
  <c r="H183" i="8"/>
  <c r="J183" i="8"/>
  <c r="H166" i="8"/>
  <c r="J166" i="8"/>
  <c r="H152" i="8"/>
  <c r="J152" i="8"/>
  <c r="H138" i="8"/>
  <c r="J138" i="8"/>
  <c r="H126" i="8"/>
  <c r="J126" i="8"/>
  <c r="H110" i="8"/>
  <c r="J110" i="8"/>
  <c r="H93" i="8"/>
  <c r="J93" i="8"/>
  <c r="H79" i="8"/>
  <c r="J79" i="8"/>
  <c r="H66" i="8"/>
  <c r="J66" i="8"/>
  <c r="H53" i="8"/>
  <c r="J53" i="8"/>
  <c r="H37" i="8"/>
  <c r="J37" i="8"/>
  <c r="H23" i="8"/>
  <c r="J23" i="8"/>
  <c r="C18" i="3"/>
  <c r="C25" i="3"/>
  <c r="D45" i="2"/>
  <c r="C45" i="2"/>
  <c r="D41" i="2"/>
  <c r="C41" i="2"/>
  <c r="D34" i="2"/>
  <c r="C34" i="2"/>
  <c r="D22" i="2"/>
  <c r="C22" i="2"/>
  <c r="C46" i="2"/>
  <c r="D46" i="2"/>
  <c r="A8" i="5"/>
  <c r="A9" i="3"/>
  <c r="A8" i="8"/>
  <c r="A7" i="8"/>
  <c r="A9" i="2"/>
</calcChain>
</file>

<file path=xl/sharedStrings.xml><?xml version="1.0" encoding="utf-8"?>
<sst xmlns="http://schemas.openxmlformats.org/spreadsheetml/2006/main" count="22316" uniqueCount="2649">
  <si>
    <t>Item</t>
  </si>
  <si>
    <t>Descrição</t>
  </si>
  <si>
    <t>Und</t>
  </si>
  <si>
    <t>Quant.</t>
  </si>
  <si>
    <t>Valor Unit</t>
  </si>
  <si>
    <t>Total</t>
  </si>
  <si>
    <t>ENCARGOS  SOCIAIS  SOBRE  A  MÃO  DE  OBRA</t>
  </si>
  <si>
    <t>CÓDIGO</t>
  </si>
  <si>
    <t>DESCRIÇÃO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</si>
  <si>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</si>
  <si>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</si>
  <si>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</si>
  <si>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</si>
  <si>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</si>
  <si>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</si>
  <si>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</si>
  <si>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</si>
  <si>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</si>
  <si>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</si>
  <si>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</si>
  <si>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</si>
  <si>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</si>
  <si>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</si>
  <si>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</si>
  <si>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</si>
  <si>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</si>
  <si>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</si>
  <si>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</si>
  <si>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</si>
  <si>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</si>
  <si>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</si>
  <si>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</si>
  <si>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</si>
  <si>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</si>
  <si>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</si>
  <si>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</si>
  <si>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</si>
  <si>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</si>
  <si>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</si>
  <si>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</si>
  <si>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</si>
  <si>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</si>
  <si>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</si>
  <si>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</si>
  <si>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</si>
  <si>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</si>
  <si>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</si>
  <si>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</si>
  <si>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Doença</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</si>
  <si>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</si>
  <si>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</si>
  <si>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</si>
  <si>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</si>
  <si>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</si>
  <si>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</si>
  <si>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</si>
  <si>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</si>
  <si>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</si>
  <si>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</si>
  <si>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</si>
  <si>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</si>
  <si>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</si>
  <si>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</si>
  <si>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</si>
  <si>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Adicional 10% referente a Lei Complementar nº 110/01</t>
  </si>
  <si>
    <t>C</t>
  </si>
  <si>
    <t>GRUPO D</t>
  </si>
  <si>
    <t>D1</t>
  </si>
  <si>
    <t>Reincidência de Grupo A sobre Grupo B</t>
  </si>
  <si>
    <t>D2</t>
  </si>
  <si>
    <t>Reincidência de Grupo A sobre Aviso Prévio Trabalhado e Reincidência do FGTS sobre Aviso Prévio Indenizado</t>
  </si>
  <si>
    <t>D</t>
  </si>
  <si>
    <t>TOTAL(A+B+C+D)</t>
  </si>
  <si>
    <t>TABELA DE COMPOSIÇÃO DO BDI (%)</t>
  </si>
  <si>
    <t>COMPONENTES DO BDI  (%)</t>
  </si>
  <si>
    <t>VALORES MÁXIMOS ADMITIDOS</t>
  </si>
  <si>
    <t>I - Despesas Indiretas e Lucro %</t>
  </si>
  <si>
    <t>Garantia/Seguro</t>
  </si>
  <si>
    <t>Risco</t>
  </si>
  <si>
    <t>Despesas Finaceiras</t>
  </si>
  <si>
    <t>Administração Central</t>
  </si>
  <si>
    <t>Lucro</t>
  </si>
  <si>
    <t>II - Tributos %</t>
  </si>
  <si>
    <t>COFINS</t>
  </si>
  <si>
    <t>PIS</t>
  </si>
  <si>
    <t>ISSQN (do Local da Obra)</t>
  </si>
  <si>
    <t>Contribuição Patronal INSS</t>
  </si>
  <si>
    <t>IRPJ - Não Incidente</t>
  </si>
  <si>
    <t>CSLL - Não Incidente</t>
  </si>
  <si>
    <t>Composições Analíticas com Preço Unitário</t>
  </si>
  <si>
    <t>Composições Principais</t>
  </si>
  <si>
    <t xml:space="preserve">COMPOSIÇÃO AUXILIAR MÃO DE OBRA </t>
  </si>
  <si>
    <r>
      <t xml:space="preserve">Valor Final do BDI </t>
    </r>
    <r>
      <rPr>
        <sz val="12"/>
        <rFont val="Tahoma"/>
        <family val="2"/>
      </rPr>
      <t>(Após aplicação da Fórmula)</t>
    </r>
    <r>
      <rPr>
        <b/>
        <sz val="12"/>
        <rFont val="Tahoma"/>
        <family val="2"/>
      </rPr>
      <t>%</t>
    </r>
  </si>
  <si>
    <t>Código</t>
  </si>
  <si>
    <t>Banco</t>
  </si>
  <si>
    <t>Tipo</t>
  </si>
  <si>
    <t>MO sem LS =&gt;</t>
  </si>
  <si>
    <t>ENCARGOS SOCIAIS</t>
  </si>
  <si>
    <t>LS =&gt;</t>
  </si>
  <si>
    <t>MO com LS =&gt;</t>
  </si>
  <si>
    <t xml:space="preserve"> 1.1 </t>
  </si>
  <si>
    <t>ACIMA</t>
  </si>
  <si>
    <t xml:space="preserve"> 1 </t>
  </si>
  <si>
    <t>SERVIÇOS PRELIMINARES</t>
  </si>
  <si>
    <t>SINAPI</t>
  </si>
  <si>
    <t>M</t>
  </si>
  <si>
    <t xml:space="preserve"> 011340 </t>
  </si>
  <si>
    <t>SEDOP</t>
  </si>
  <si>
    <t>m²</t>
  </si>
  <si>
    <t xml:space="preserve"> 1.2 </t>
  </si>
  <si>
    <t xml:space="preserve"> 1.3 </t>
  </si>
  <si>
    <t>PINTURA</t>
  </si>
  <si>
    <t xml:space="preserve"> 1.4 </t>
  </si>
  <si>
    <t>Próprio</t>
  </si>
  <si>
    <t xml:space="preserve"> 2 </t>
  </si>
  <si>
    <t xml:space="preserve"> 2.1 </t>
  </si>
  <si>
    <t>m³</t>
  </si>
  <si>
    <t xml:space="preserve"> 100754 </t>
  </si>
  <si>
    <t xml:space="preserve"> 3 </t>
  </si>
  <si>
    <t xml:space="preserve"> 3.1 </t>
  </si>
  <si>
    <t xml:space="preserve"> 010767 </t>
  </si>
  <si>
    <t xml:space="preserve"> 98524 </t>
  </si>
  <si>
    <t>LIMPEZA MANUAL DE VEGETAÇÃO EM TERRENO COM ENXADA.AF_05/2018</t>
  </si>
  <si>
    <t xml:space="preserve"> 97622 </t>
  </si>
  <si>
    <t>DEMOLIÇÃO DE ALVENARIA DE BLOCO FURADO, DE FORMA MANUAL, SEM REAPROVEITAMENTO. AF_12/2017</t>
  </si>
  <si>
    <t xml:space="preserve"> 3.2 </t>
  </si>
  <si>
    <t xml:space="preserve"> 050038 </t>
  </si>
  <si>
    <t>KG</t>
  </si>
  <si>
    <t xml:space="preserve"> 050740 </t>
  </si>
  <si>
    <t xml:space="preserve"> 3.3 </t>
  </si>
  <si>
    <t>ESTRUTURA</t>
  </si>
  <si>
    <t xml:space="preserve"> 3.4 </t>
  </si>
  <si>
    <t xml:space="preserve"> 3.5 </t>
  </si>
  <si>
    <t>UND</t>
  </si>
  <si>
    <t xml:space="preserve"> 3.6 </t>
  </si>
  <si>
    <t xml:space="preserve"> 3.7 </t>
  </si>
  <si>
    <t>REVESTIMENTO</t>
  </si>
  <si>
    <t xml:space="preserve"> 3.8 </t>
  </si>
  <si>
    <t>ESQUADRIAS</t>
  </si>
  <si>
    <t xml:space="preserve"> 3.9 </t>
  </si>
  <si>
    <t>UN</t>
  </si>
  <si>
    <t xml:space="preserve"> 91953 </t>
  </si>
  <si>
    <t xml:space="preserve"> 91937 </t>
  </si>
  <si>
    <t>CAIXA OCTOGONAL 3" X 3", PVC, INSTALADA EM LAJE - FORNECIMENTO E INSTALAÇÃO. AF_12/2015</t>
  </si>
  <si>
    <t xml:space="preserve"> 91926 </t>
  </si>
  <si>
    <t>CABO DE COBRE FLEXÍVEL ISOLADO, 2,5 MM², ANTI-CHAMA 450/750 V, PARA CIRCUITOS TERMINAIS - FORNECIMENTO E INSTALAÇÃO. AF_12/2015</t>
  </si>
  <si>
    <t xml:space="preserve"> 91928 </t>
  </si>
  <si>
    <t xml:space="preserve"> 3.10 </t>
  </si>
  <si>
    <t xml:space="preserve"> 88485 </t>
  </si>
  <si>
    <t>APLICAÇÃO DE FUNDO SELADOR ACRÍLICO EM PAREDES, UMA DEMÃO. AF_06/2014</t>
  </si>
  <si>
    <t xml:space="preserve"> 88489 </t>
  </si>
  <si>
    <t>APLICAÇÃO MANUAL DE PINTURA COM TINTA LÁTEX ACRÍLICA EM PAREDES, DUAS DEMÃOS. AF_06/2014</t>
  </si>
  <si>
    <t xml:space="preserve"> 3.11 </t>
  </si>
  <si>
    <t xml:space="preserve"> 3.12 </t>
  </si>
  <si>
    <t xml:space="preserve"> 3.13 </t>
  </si>
  <si>
    <t xml:space="preserve"> 270220 </t>
  </si>
  <si>
    <t>VALOR GLOBAL R$</t>
  </si>
  <si>
    <t>Composição</t>
  </si>
  <si>
    <t>Composição Auxiliar</t>
  </si>
  <si>
    <t>Valor do BDI =&gt;</t>
  </si>
  <si>
    <t>Valor com BDI =&gt;</t>
  </si>
  <si>
    <t/>
  </si>
  <si>
    <t xml:space="preserve"> 280026 </t>
  </si>
  <si>
    <t>SERVENTE COM ENCARGOS COMPLEMENTARES</t>
  </si>
  <si>
    <t>H</t>
  </si>
  <si>
    <t xml:space="preserve"> 280013 </t>
  </si>
  <si>
    <t>CARPINTEIRO COM ENCARGOS COMPLEMENTARES</t>
  </si>
  <si>
    <t>Insumo</t>
  </si>
  <si>
    <t xml:space="preserve"> D00475 </t>
  </si>
  <si>
    <t>Lona com plotagem de gráfica</t>
  </si>
  <si>
    <t>Material</t>
  </si>
  <si>
    <t xml:space="preserve"> D00281 </t>
  </si>
  <si>
    <t>Pernamanca 3" x 2" 4 m - madeira branca</t>
  </si>
  <si>
    <t>Dz</t>
  </si>
  <si>
    <t>URBA - URBANIZAÇÃO</t>
  </si>
  <si>
    <t xml:space="preserve"> 88315 </t>
  </si>
  <si>
    <t>SERRALHEIRO COM ENCARGOS COMPLEMENTARES</t>
  </si>
  <si>
    <t>SEDI - SERVIÇOS DIVERSOS</t>
  </si>
  <si>
    <t xml:space="preserve"> 88316 </t>
  </si>
  <si>
    <t xml:space="preserve"> 00043130 </t>
  </si>
  <si>
    <t>ARAME GALVANIZADO 12 BWG, D = 2,76 MM (0,048 KG/M) OU 14 BWG, D = 2,11 MM (0,026 KG/M)</t>
  </si>
  <si>
    <t xml:space="preserve"> 00043131 </t>
  </si>
  <si>
    <t>ARAME GALVANIZADO 6 BWG, D = 5,16 MM (0,157 KG/M), OU 8 BWG, D = 4,19 MM (0,101 KG/M), OU 10 BWG, D = 3,40 MM (0,0713 KG/M)</t>
  </si>
  <si>
    <t xml:space="preserve"> 00007167 </t>
  </si>
  <si>
    <t>TELA DE ARAME GALVANIZADA QUADRANGULAR / LOSANGULAR, FIO 2,11 MM (14 BWG), MALHA 5 X 5 CM, H = 2 M</t>
  </si>
  <si>
    <t xml:space="preserve"> 00007696 </t>
  </si>
  <si>
    <t>TUBO ACO GALVANIZADO COM COSTURA, CLASSE MEDIA, DN 2", E = *3,65* MM, PESO *5,10* KG/M (NBR 5580)</t>
  </si>
  <si>
    <t>PINT - PINTURAS</t>
  </si>
  <si>
    <t xml:space="preserve"> 88310 </t>
  </si>
  <si>
    <t>PINTOR COM ENCARGOS COMPLEMENTARES</t>
  </si>
  <si>
    <t xml:space="preserve"> 00005318 </t>
  </si>
  <si>
    <t>L</t>
  </si>
  <si>
    <t xml:space="preserve"> 00007311 </t>
  </si>
  <si>
    <t>TINTA ESMALTE SINTETICO PREMIUM ACETINADO</t>
  </si>
  <si>
    <t>ASTU - ASSENTAMENTO DE TUBOS E PECAS</t>
  </si>
  <si>
    <t>PISO - PISOS</t>
  </si>
  <si>
    <t xml:space="preserve"> 88309 </t>
  </si>
  <si>
    <t>PEDREIRO COM ENCARGOS COMPLEMENTARES</t>
  </si>
  <si>
    <t>MOVT - MOVIMENTO DE TERRA</t>
  </si>
  <si>
    <t xml:space="preserve"> 00007348 </t>
  </si>
  <si>
    <t>TINTA ACRILICA PREMIUM PARA PISO</t>
  </si>
  <si>
    <t xml:space="preserve"> 00007356 </t>
  </si>
  <si>
    <t xml:space="preserve"> 170081 </t>
  </si>
  <si>
    <t xml:space="preserve"> 180299 </t>
  </si>
  <si>
    <t>Ponto de agua (incl. tubos e conexoes)</t>
  </si>
  <si>
    <t xml:space="preserve"> 180095 </t>
  </si>
  <si>
    <t>Registro de gaveta s/ canopla - 1/2"</t>
  </si>
  <si>
    <t xml:space="preserve"> 180349 </t>
  </si>
  <si>
    <t>Fossa septica pre-moldada cap= 10 pessoas</t>
  </si>
  <si>
    <t xml:space="preserve"> 190218 </t>
  </si>
  <si>
    <t>Chuveiro em PVC</t>
  </si>
  <si>
    <t xml:space="preserve"> 180350 </t>
  </si>
  <si>
    <t>Sumidouro pre-moldado cap= 10 pessoas</t>
  </si>
  <si>
    <t xml:space="preserve"> 180103 </t>
  </si>
  <si>
    <t>Tubo em PVC - 75mm (LS)</t>
  </si>
  <si>
    <t xml:space="preserve"> 180352 </t>
  </si>
  <si>
    <t xml:space="preserve"> 180093 </t>
  </si>
  <si>
    <t>Caixa sifonada de PVC c/ grelha - 100x100x50mm</t>
  </si>
  <si>
    <t xml:space="preserve"> 190232 </t>
  </si>
  <si>
    <t xml:space="preserve"> 190090 </t>
  </si>
  <si>
    <t xml:space="preserve"> 180102 </t>
  </si>
  <si>
    <t>Tubo em PVC - 100mm (LS)</t>
  </si>
  <si>
    <t xml:space="preserve"> 190224 </t>
  </si>
  <si>
    <t>Caixa de descarga plastica - externa</t>
  </si>
  <si>
    <t xml:space="preserve"> D00344 </t>
  </si>
  <si>
    <t>Arruela concava em PVC d=5/16"</t>
  </si>
  <si>
    <t xml:space="preserve"> D00061 </t>
  </si>
  <si>
    <t>Fechadura de sobrepor comum</t>
  </si>
  <si>
    <t xml:space="preserve"> D00001 </t>
  </si>
  <si>
    <t>Parafuso fo go 5/16" c= 110mm</t>
  </si>
  <si>
    <t xml:space="preserve"> D00062 </t>
  </si>
  <si>
    <t>Dobradiça 3"x3" com parafuso</t>
  </si>
  <si>
    <t xml:space="preserve"> D00016 </t>
  </si>
  <si>
    <t>Tábua de madeira branca 4m</t>
  </si>
  <si>
    <t xml:space="preserve"> D00015 </t>
  </si>
  <si>
    <t>Tábua de madeira forte 4m</t>
  </si>
  <si>
    <t xml:space="preserve"> D00059 </t>
  </si>
  <si>
    <t>Cadeado No. 30</t>
  </si>
  <si>
    <t xml:space="preserve"> D00049 </t>
  </si>
  <si>
    <t>Telha fibrotex (1.22x0.55m) e=4mm</t>
  </si>
  <si>
    <t xml:space="preserve"> 00005061 </t>
  </si>
  <si>
    <t>PREGO DE ACO POLIDO COM CABECA 18 X 27 (2 1/2 X 10)</t>
  </si>
  <si>
    <t xml:space="preserve"> D00002 </t>
  </si>
  <si>
    <t>Massa de vedação</t>
  </si>
  <si>
    <t xml:space="preserve"> D00060 </t>
  </si>
  <si>
    <t>Aldrava p/ cadeado (4x1/2")</t>
  </si>
  <si>
    <t xml:space="preserve"> D00019 </t>
  </si>
  <si>
    <t>Régua 3"x1" 4 m apar.</t>
  </si>
  <si>
    <t xml:space="preserve"> 88441 </t>
  </si>
  <si>
    <t>JARDINEIRO COM ENCARGOS COMPLEMENTARES</t>
  </si>
  <si>
    <t>SERP - SERVIÇOS PRELIMINARES</t>
  </si>
  <si>
    <t>CHOR - CUSTOS HORÁRIOS DE MÁQUINAS E EQUIPAMENTOS</t>
  </si>
  <si>
    <t>CHP</t>
  </si>
  <si>
    <t>CHI</t>
  </si>
  <si>
    <t xml:space="preserve"> 88262 </t>
  </si>
  <si>
    <t>CARPINTEIRO DE FORMAS COM ENCARGOS COMPLEMENTARES</t>
  </si>
  <si>
    <t>FUES - FUNDAÇÕES E ESTRUTURAS</t>
  </si>
  <si>
    <t xml:space="preserve"> 94970 </t>
  </si>
  <si>
    <t xml:space="preserve"> 91533 </t>
  </si>
  <si>
    <t>COMPACTADOR DE SOLOS DE PERCUSSÃO (SOQUETE) COM MOTOR A GASOLINA 4 TEMPOS, POTÊNCIA 4 CV - CHP DIURNO. AF_08/2015</t>
  </si>
  <si>
    <t xml:space="preserve"> 91534 </t>
  </si>
  <si>
    <t>COMPACTADOR DE SOLOS DE PERCUSSÃO (SOQUETE) COM MOTOR A GASOLINA 4 TEMPOS, POTÊNCIA 4 CV - CHI DIURNO. AF_08/2015</t>
  </si>
  <si>
    <t xml:space="preserve"> 00002692 </t>
  </si>
  <si>
    <t>DESMOLDANTE PROTETOR PARA FORMAS DE MADEIRA, DE BASE OLEOSA EMULSIONADA EM AGUA</t>
  </si>
  <si>
    <t xml:space="preserve"> D00030 </t>
  </si>
  <si>
    <t>Chapa de madeira compensada resinada e=15mm</t>
  </si>
  <si>
    <t xml:space="preserve"> D00021 </t>
  </si>
  <si>
    <t>Régua 3"x7/8" 4 m apar.</t>
  </si>
  <si>
    <t xml:space="preserve"> 280006 </t>
  </si>
  <si>
    <t>ARMADOR COM ENCARGOS COMPLEMENTARES</t>
  </si>
  <si>
    <t xml:space="preserve"> D00425 </t>
  </si>
  <si>
    <t>Aço CA 50/60 -  Preço médio</t>
  </si>
  <si>
    <t xml:space="preserve"> 280022 </t>
  </si>
  <si>
    <t>OPERADOR DE BETONEIRA/MISTURADOR COM ENCARGOS COMPLEMENTARES</t>
  </si>
  <si>
    <t xml:space="preserve"> 280023 </t>
  </si>
  <si>
    <t xml:space="preserve"> 280004 </t>
  </si>
  <si>
    <t>AJUDANTE DE PEDREIRO COM ENCARGOS COMPLEMENTARES</t>
  </si>
  <si>
    <t xml:space="preserve"> 00000370 </t>
  </si>
  <si>
    <t>AREIA MEDIA - POSTO JAZIDA/FORNECEDOR (RETIRADO NA JAZIDA, SEM TRANSPORTE)</t>
  </si>
  <si>
    <t xml:space="preserve"> J00007 </t>
  </si>
  <si>
    <t>Seixo lavado</t>
  </si>
  <si>
    <t xml:space="preserve"> M00008 </t>
  </si>
  <si>
    <t>Betoneira eletrica - 320l</t>
  </si>
  <si>
    <t>Equipamento</t>
  </si>
  <si>
    <t xml:space="preserve"> 050259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</si>
  <si>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</si>
  <si>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</si>
  <si>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</si>
  <si>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00037395 </t>
  </si>
  <si>
    <t>PINO DE ACO COM FURO, HASTE = 27 MM (ACAO DIRETA)</t>
  </si>
  <si>
    <t>CENTO</t>
  </si>
  <si>
    <t xml:space="preserve"> 00034557 </t>
  </si>
  <si>
    <t>TELA DE ACO SOLDADA GALVANIZADA/ZINCADA PARA ALVENARIA, FIO D = *1,20 A 1,70* MM, MALHA 15 X 15 MM, (C X L) *50 X 7,5* CM</t>
  </si>
  <si>
    <t xml:space="preserve"> 280002 </t>
  </si>
  <si>
    <t>AJUDANTE DE CARPINTEIRO COM ENCARGOS COMPLEMENTARES</t>
  </si>
  <si>
    <t xml:space="preserve"> D00012 </t>
  </si>
  <si>
    <t>Ripão em madeira de lei 2"x1" serr.</t>
  </si>
  <si>
    <t>COBE - COBERTURA</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</si>
  <si>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</si>
  <si>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</si>
  <si>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</si>
  <si>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</si>
  <si>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88323 </t>
  </si>
  <si>
    <t>TELHADISTA COM ENCARGOS COMPLEMENTARES</t>
  </si>
  <si>
    <t>CJ</t>
  </si>
  <si>
    <t xml:space="preserve"> 050037 </t>
  </si>
  <si>
    <t>Desforma</t>
  </si>
  <si>
    <t xml:space="preserve"> 050036 </t>
  </si>
  <si>
    <t xml:space="preserve"> 280024 </t>
  </si>
  <si>
    <t xml:space="preserve"> I00001 </t>
  </si>
  <si>
    <t xml:space="preserve"> 88267 </t>
  </si>
  <si>
    <t>ENCANADOR OU BOMBEIRO HIDRÁULICO COM ENCARGOS COMPLEMENTARES</t>
  </si>
  <si>
    <t>INHI - INSTALAÇÕES HIDROS SANITÁRIAS</t>
  </si>
  <si>
    <t xml:space="preserve"> 89580 </t>
  </si>
  <si>
    <t>TUBO PVC, SÉRIE R, ÁGUA PLUVIAL, DN 150 MM, FORNECIDO E INSTALADO EM CONDUTORES VERTICAIS DE ÁGUAS PLUVIAIS. AF_12/2014</t>
  </si>
  <si>
    <t xml:space="preserve"> 88274 </t>
  </si>
  <si>
    <t>MARMORISTA/GRANITEIRO COM ENCARGOS COMPLEMENTARES</t>
  </si>
  <si>
    <t xml:space="preserve"> 00007334 </t>
  </si>
  <si>
    <t>ADITIVO ADESIVO LIQUIDO PARA ARGAMASSAS DE REVESTIMENTOS CIMENTICIOS</t>
  </si>
  <si>
    <t xml:space="preserve"> 00001379 </t>
  </si>
  <si>
    <t>CIMENTO PORTLAND COMPOSTO CP II-32</t>
  </si>
  <si>
    <t>REVE - REVESTIMENTO E TRATAMENTO DE SUPERFÍCIES</t>
  </si>
  <si>
    <t xml:space="preserve"> 88256 </t>
  </si>
  <si>
    <t>AZULEJISTA OU LADRILHISTA COM ENCARGOS COMPLEMENTARES</t>
  </si>
  <si>
    <t xml:space="preserve"> 00001381 </t>
  </si>
  <si>
    <t>ARGAMASSA COLANTE AC I PARA CERAMICAS</t>
  </si>
  <si>
    <t xml:space="preserve"> 00001287 </t>
  </si>
  <si>
    <t>PISO EM CERAMICA ESMALTADA EXTRA, PEI MAIOR OU IGUAL A 4, FORMATO MENOR OU IGUAL A 2025 CM2</t>
  </si>
  <si>
    <t xml:space="preserve"> 00034357 </t>
  </si>
  <si>
    <t>REJUNTE CIMENTICIO, QUALQUER COR</t>
  </si>
  <si>
    <t>ESQV - ESQUADRIAS/FERRAGENS/VIDROS</t>
  </si>
  <si>
    <t xml:space="preserve"> 110142 </t>
  </si>
  <si>
    <t>Argamassa de cimento e areia 1:6</t>
  </si>
  <si>
    <t>INEL - INSTALAÇÃO ELÉTRICA/ELETRIFICAÇÃO E ILUMINAÇÃO EXTERNA</t>
  </si>
  <si>
    <t xml:space="preserve"> 88264 </t>
  </si>
  <si>
    <t>ELETRICISTA COM ENCARGOS COMPLEMENTARES</t>
  </si>
  <si>
    <t xml:space="preserve"> 88247 </t>
  </si>
  <si>
    <t>AUXILIAR DE ELETRICISTA COM ENCARGOS COMPLEMENTARES</t>
  </si>
  <si>
    <t xml:space="preserve"> 91946 </t>
  </si>
  <si>
    <t>SUPORTE PARAFUSADO COM PLACA DE ENCAIXE 4" X 2" MÉDIO (1,30 M DO PISO) PARA PONTO ELÉTRICO - FORNECIMENTO E INSTALAÇÃO. AF_12/2015</t>
  </si>
  <si>
    <t xml:space="preserve"> 91952 </t>
  </si>
  <si>
    <t>INTERRUPTOR SIMPLES (1 MÓDULO), 10A/250V, SEM SUPORTE E SEM PLACA - FORNECIMENTO E INSTALAÇÃO. AF_12/2015</t>
  </si>
  <si>
    <t xml:space="preserve"> 88629 </t>
  </si>
  <si>
    <t>ARGAMASSA TRAÇO 1:3 (EM VOLUME DE CIMENTO E AREIA MÉDIA ÚMIDA), PREPARO MANUAL. AF_08/2019</t>
  </si>
  <si>
    <t xml:space="preserve"> 00001871 </t>
  </si>
  <si>
    <t>CAIXA OCTOGONAL DE FUNDO MOVEL, EM PVC, DE 3" X 3", PARA ELETRODUTO FLEXIVEL CORRUGADO</t>
  </si>
  <si>
    <t xml:space="preserve"> 00034653 </t>
  </si>
  <si>
    <t>DISJUNTOR TIPO DIN/IEC, MONOPOLAR DE 6  ATE  32A</t>
  </si>
  <si>
    <t xml:space="preserve"> 00001570 </t>
  </si>
  <si>
    <t>TERMINAL A COMPRESSAO EM COBRE ESTANHADO PARA CABO 2,5 MM2, 1 FURO E 1 COMPRESSAO, PARA PARAFUSO DE FIXACAO M5</t>
  </si>
  <si>
    <t xml:space="preserve"> 00001014 </t>
  </si>
  <si>
    <t>CABO DE COBRE, FLEXIVEL, CLASSE 4 OU 5, ISOLACAO EM PVC/A, ANTICHAMA BWF-B, 1 CONDUTOR, 450/750 V, SECAO NOMINAL 2,5 MM2</t>
  </si>
  <si>
    <t xml:space="preserve"> 00021127 </t>
  </si>
  <si>
    <t>FITA ISOLANTE ADESIVA ANTICHAMA, USO ATE 750 V, EM ROLO DE 19 MM X 5 M</t>
  </si>
  <si>
    <t xml:space="preserve"> 00000981 </t>
  </si>
  <si>
    <t>CABO DE COBRE, FLEXIVEL, CLASSE 4 OU 5, ISOLACAO EM PVC/A, ANTICHAMA BWF-B, 1 CONDUTOR, 450/750 V, SECAO NOMINAL 4 MM2</t>
  </si>
  <si>
    <t xml:space="preserve"> 91170 </t>
  </si>
  <si>
    <t>FIXAÇÃO DE TUBOS HORIZONTAIS DE PVC, CPVC OU COBRE DIÂMETROS MENORES OU IGUAIS A 40 MM OU ELETROCALHAS ATÉ 150MM DE LARGURA, COM ABRAÇADEIRA METÁLICA RÍGIDA TIPO D 1/2, FIXADA EM PERFILADO EM LAJE. AF_05/2015</t>
  </si>
  <si>
    <t xml:space="preserve"> 00006085 </t>
  </si>
  <si>
    <t>GL</t>
  </si>
  <si>
    <t xml:space="preserve"> 00003767 </t>
  </si>
  <si>
    <t xml:space="preserve"> 94971 </t>
  </si>
  <si>
    <t xml:space="preserve"> 90776 </t>
  </si>
  <si>
    <t>ENCARREGADO GERAL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</si>
  <si>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</si>
  <si>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</si>
  <si>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</si>
  <si>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</si>
  <si>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88240 </t>
  </si>
  <si>
    <t>AJUDANTE DE ESTRUTURA METÁLICA COM ENCARGOS COMPLEMENTARES</t>
  </si>
  <si>
    <t xml:space="preserve"> 88317 </t>
  </si>
  <si>
    <t>SOLDADOR COM ENCARGOS COMPLEMENTARES</t>
  </si>
  <si>
    <t xml:space="preserve"> 88278 </t>
  </si>
  <si>
    <t>MONTADOR DE ESTRUTURA METÁLICA COM ENCARGOS COMPLEMENTARES</t>
  </si>
  <si>
    <t xml:space="preserve"> 00001333 </t>
  </si>
  <si>
    <t>CHAPA DE ACO GROSSA, ASTM A36, E = 1/2 " (12,70 MM) 99,59 KG/M2</t>
  </si>
  <si>
    <t xml:space="preserve"> 00012815 </t>
  </si>
  <si>
    <t>FITA CREPE ROLO DE 25 MM X 50 M</t>
  </si>
  <si>
    <t xml:space="preserve"> 14 </t>
  </si>
  <si>
    <t>Outros</t>
  </si>
  <si>
    <t xml:space="preserve"> 87298 </t>
  </si>
  <si>
    <t>ARGAMASSA TRAÇO 1:3 (EM VOLUME DE CIMENTO E AREIA MÉDIA ÚMIDA) PARA CONTRAPISO, PREPARO MECÂNICO COM BETONEIRA 400 L. AF_08/2019</t>
  </si>
  <si>
    <t>Composições Auxiliares</t>
  </si>
  <si>
    <t xml:space="preserve"> 88238 </t>
  </si>
  <si>
    <t>AJUDANTE DE ARMADOR COM ENCARGOS COMPLEMENTARES</t>
  </si>
  <si>
    <t xml:space="preserve"> 95308 </t>
  </si>
  <si>
    <t>CURSO DE CAPACITAÇÃO PARA AJUDANTE DE ARMADOR (ENCARGOS COMPLEMENTARES) - HORISTA</t>
  </si>
  <si>
    <t xml:space="preserve"> 00006114 </t>
  </si>
  <si>
    <t>Mão de Obra</t>
  </si>
  <si>
    <t xml:space="preserve"> 00037370 </t>
  </si>
  <si>
    <t>ALIMENTACAO - HORISTA (COLETADO CAIXA)</t>
  </si>
  <si>
    <t xml:space="preserve"> 00043489 </t>
  </si>
  <si>
    <t>EPI - FAMILIA PEDREIRO - HORISTA (ENCARGOS COMPLEMENTARES - COLETADO CAIXA)</t>
  </si>
  <si>
    <t xml:space="preserve"> 00043465 </t>
  </si>
  <si>
    <t>FERRAMENTAS - FAMILIA PEDREIRO - HORISTA (ENCARGOS COMPLEMENTARES - COLETADO CAIXA)</t>
  </si>
  <si>
    <t xml:space="preserve"> 00037372 </t>
  </si>
  <si>
    <t>EXAMES - HORISTA (COLETADO CAIXA)</t>
  </si>
  <si>
    <t xml:space="preserve"> 00037373 </t>
  </si>
  <si>
    <t>SEGURO - HORISTA (COLETADO CAIXA)</t>
  </si>
  <si>
    <t>Taxas</t>
  </si>
  <si>
    <t xml:space="preserve"> 00037371 </t>
  </si>
  <si>
    <t>TRANSPORTE - HORISTA (COLETADO CAIXA)</t>
  </si>
  <si>
    <t>Serviços</t>
  </si>
  <si>
    <t xml:space="preserve"> 88239 </t>
  </si>
  <si>
    <t>CARPINTEIRO AUXILIAR</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</si>
  <si>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</si>
  <si>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</si>
  <si>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</si>
  <si>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</si>
  <si>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</si>
  <si>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</si>
  <si>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</si>
  <si>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</si>
  <si>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</si>
  <si>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</si>
  <si>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88830 </t>
  </si>
  <si>
    <t>BETONEIRA CAPACIDADE NOMINAL DE 400 L, CAPACIDADE DE MISTURA 280 L, MOTOR ELÉTRICO TRIFÁSICO POTÊNCIA DE 2 CV, SEM CARREGADOR - CHP DIURNO. AF_10/2014</t>
  </si>
  <si>
    <t xml:space="preserve"> 88831 </t>
  </si>
  <si>
    <t>BETONEIRA CAPACIDADE NOMINAL DE 400 L, CAPACIDADE DE MISTURA 280 L, MOTOR ELÉTRICO TRIFÁSICO POTÊNCIA DE 2 CV, SEM CARREGADOR - CHI DIURNO. AF_10/2014</t>
  </si>
  <si>
    <t xml:space="preserve"> 88377 </t>
  </si>
  <si>
    <t>OPERADOR DE BETONEIRA ESTACIONÁRIA/MISTURADOR COM ENCARGOS COMPLEMENTARES</t>
  </si>
  <si>
    <t xml:space="preserve"> 00001106 </t>
  </si>
  <si>
    <t>CAL HIDRATADA CH-I PARA ARGAMASSAS</t>
  </si>
  <si>
    <t xml:space="preserve"> 00000367 </t>
  </si>
  <si>
    <t>AREIA GROSSA - POSTO JAZIDA/FORNECEDOR (RETIRADO NA JAZIDA, SEM TRANSPORTE)</t>
  </si>
  <si>
    <t xml:space="preserve"> 88245 </t>
  </si>
  <si>
    <t xml:space="preserve"> 95314 </t>
  </si>
  <si>
    <t>CURSO DE CAPACITAÇÃO PARA ARMADOR (ENCARGOS COMPLEMENTARES) - HORISTA</t>
  </si>
  <si>
    <t xml:space="preserve"> 00000378 </t>
  </si>
  <si>
    <t xml:space="preserve"> 95316 </t>
  </si>
  <si>
    <t>CURSO DE CAPACITAÇÃO PARA AUXILIAR DE ELETRICISTA (ENCARGOS COMPLEMENTARES) - HORISTA</t>
  </si>
  <si>
    <t xml:space="preserve"> 00000247 </t>
  </si>
  <si>
    <t xml:space="preserve"> 00043484 </t>
  </si>
  <si>
    <t>EPI - FAMILIA ELETRICISTA - HORISTA (ENCARGOS COMPLEMENTARES - COLETADO CAIXA)</t>
  </si>
  <si>
    <t xml:space="preserve"> 00043460 </t>
  </si>
  <si>
    <t>FERRAMENTAS - FAMILIA ELETRICISTA - HORISTA (ENCARGOS COMPLEMENTARES - COLETADO CAIXA)</t>
  </si>
  <si>
    <t xml:space="preserve"> 280007 </t>
  </si>
  <si>
    <t xml:space="preserve"> 280008 </t>
  </si>
  <si>
    <t xml:space="preserve"> 95317 </t>
  </si>
  <si>
    <t>CURSO DE CAPACITAÇÃO PARA AUXILIAR DE ENCANADOR OU BOMBEIRO HIDRÁULICO (ENCARGOS COMPLEMENTARES) - HORISTA</t>
  </si>
  <si>
    <t xml:space="preserve"> 00000246 </t>
  </si>
  <si>
    <t xml:space="preserve"> 00043485 </t>
  </si>
  <si>
    <t>EPI - FAMILIA ENCANADOR - HORISTA (ENCARGOS COMPLEMENTARES - COLETADO CAIXA)</t>
  </si>
  <si>
    <t xml:space="preserve"> 00043461 </t>
  </si>
  <si>
    <t>FERRAMENTAS - FAMILIA ENCANADOR - HORISTA (ENCARGOS COMPLEMENTARES - COLETADO CAIXA)</t>
  </si>
  <si>
    <t xml:space="preserve"> 88248 </t>
  </si>
  <si>
    <t>AUXILIAR DE ENCANADOR OU BOMBEIRO HIDRÁULICO COM ENCARGOS COMPLEMENTARES</t>
  </si>
  <si>
    <t xml:space="preserve"> 95324 </t>
  </si>
  <si>
    <t>CURSO DE CAPACITAÇÃO PARA AZULEJISTA OU LADRILHISTA (ENCARGOS COMPLEMENTARES) - HORISTA</t>
  </si>
  <si>
    <t xml:space="preserve"> 00004760 </t>
  </si>
  <si>
    <t xml:space="preserve"> 060045 </t>
  </si>
  <si>
    <t>Alvenaria tijolo de barro a singelo</t>
  </si>
  <si>
    <t xml:space="preserve"> 110764 </t>
  </si>
  <si>
    <t>Argamassa de cimento,areia e adit. plast. 1:6</t>
  </si>
  <si>
    <t xml:space="preserve"> 110248 </t>
  </si>
  <si>
    <t xml:space="preserve"> D00349 </t>
  </si>
  <si>
    <t>Aditivo plastificante</t>
  </si>
  <si>
    <t xml:space="preserve"> 88826 </t>
  </si>
  <si>
    <t>BETONEIRA CAPACIDADE NOMINAL DE 400 L, CAPACIDADE DE MISTURA 280 L, MOTOR ELÉTRICO TRIFÁSICO POTÊNCIA DE 2 CV, SEM CARREGADOR - DEPRECIAÇÃO. AF_10/2014</t>
  </si>
  <si>
    <t xml:space="preserve"> 88827 </t>
  </si>
  <si>
    <t>BETONEIRA CAPACIDADE NOMINAL DE 400 L, CAPACIDADE DE MISTURA 280 L, MOTOR ELÉTRICO TRIFÁSICO POTÊNCIA DE 2 CV, SEM CARREGADOR - JUROS. AF_10/2014</t>
  </si>
  <si>
    <t xml:space="preserve"> 88828 </t>
  </si>
  <si>
    <t>BETONEIRA CAPACIDADE NOMINAL DE 400 L, CAPACIDADE DE MISTURA 280 L, MOTOR ELÉTRICO TRIFÁSICO POTÊNCIA DE 2 CV, SEM CARREGADOR - MANUTENÇÃO. AF_10/2014</t>
  </si>
  <si>
    <t xml:space="preserve"> 88829 </t>
  </si>
  <si>
    <t>BETONEIRA CAPACIDADE NOMINAL DE 400 L, CAPACIDADE DE MISTURA 280 L, MOTOR ELÉTRICO TRIFÁSICO POTÊNCIA DE 2 CV, SEM CARREGADOR - MATERIAIS NA OPERAÇÃO. AF_10/2014</t>
  </si>
  <si>
    <t xml:space="preserve"> 00010535 </t>
  </si>
  <si>
    <t>BETONEIRA CAPACIDADE NOMINAL 400 L, CAPACIDADE DE MISTURA  280 L, MOTOR ELETRICO TRIFASICO 220/380 V POTENCIA 2 CV, SEM CARREGADOR</t>
  </si>
  <si>
    <t xml:space="preserve"> 00002705 </t>
  </si>
  <si>
    <t>ENERGIA ELETRICA ATE 2000 KWH INDUSTRIAL, SEM DEMANDA</t>
  </si>
  <si>
    <t xml:space="preserve"> 89226 </t>
  </si>
  <si>
    <t>BETONEIRA CAPACIDADE NOMINAL DE 600 L, CAPACIDADE DE MISTURA 360 L, MOTOR ELÉTRICO TRIFÁSICO POTÊNCIA DE 4 CV, SEM CARREGADOR - CHI DIURNO. AF_11/2014</t>
  </si>
  <si>
    <t xml:space="preserve"> 89221 </t>
  </si>
  <si>
    <t>BETONEIRA CAPACIDADE NOMINAL DE 600 L, CAPACIDADE DE MISTURA 360 L, MOTOR ELÉTRICO TRIFÁSICO POTÊNCIA DE 4 CV, SEM CARREGADOR - DEPRECIAÇÃO. AF_11/2014</t>
  </si>
  <si>
    <t xml:space="preserve"> 89222 </t>
  </si>
  <si>
    <t>BETONEIRA CAPACIDADE NOMINAL DE 600 L, CAPACIDADE DE MISTURA 360 L, MOTOR ELÉTRICO TRIFÁSICO POTÊNCIA DE 4 CV, SEM CARREGADOR - JUROS. AF_11/2014</t>
  </si>
  <si>
    <t xml:space="preserve"> 89225 </t>
  </si>
  <si>
    <t>BETONEIRA CAPACIDADE NOMINAL DE 600 L, CAPACIDADE DE MISTURA 360 L, MOTOR ELÉTRICO TRIFÁSICO POTÊNCIA DE 4 CV, SEM CARREGADOR - CHP DIURNO. AF_11/2014</t>
  </si>
  <si>
    <t xml:space="preserve"> 89224 </t>
  </si>
  <si>
    <t>BETONEIRA CAPACIDADE NOMINAL DE 600 L, CAPACIDADE DE MISTURA 360 L, MOTOR ELÉTRICO TRIFÁSICO POTÊNCIA DE 4 CV, SEM CARREGADOR - MATERIAIS NA OPERAÇÃO. AF_11/2014</t>
  </si>
  <si>
    <t xml:space="preserve"> 89223 </t>
  </si>
  <si>
    <t>BETONEIRA CAPACIDADE NOMINAL DE 600 L, CAPACIDADE DE MISTURA 360 L, MOTOR ELÉTRICO TRIFÁSICO POTÊNCIA DE 4 CV, SEM CARREGADOR - MANUTENÇÃO. AF_11/2014</t>
  </si>
  <si>
    <t xml:space="preserve"> 00036397 </t>
  </si>
  <si>
    <t>BETONEIRA, CAPACIDADE NOMINAL 600 L, CAPACIDADE DE MISTURA  360L, MOTOR ELETRICO TRIFASICO 220/380V, POTENCIA 4CV, EXCLUSO CARREGADOR</t>
  </si>
  <si>
    <t xml:space="preserve"> 280016 </t>
  </si>
  <si>
    <t xml:space="preserve"> H00024 </t>
  </si>
  <si>
    <t>Anel de borracha de 1"</t>
  </si>
  <si>
    <t xml:space="preserve"> H00042 </t>
  </si>
  <si>
    <t>Parafuso niquelado para loucas sanitarias</t>
  </si>
  <si>
    <t xml:space="preserve"> H00025 </t>
  </si>
  <si>
    <t>Tubo de ligacao em PVC c/ canopla (LS)</t>
  </si>
  <si>
    <t xml:space="preserve"> H00022 </t>
  </si>
  <si>
    <t>Assento plastico</t>
  </si>
  <si>
    <t xml:space="preserve"> H00023 </t>
  </si>
  <si>
    <t>Bolsa plastica  (vaso sanitario)</t>
  </si>
  <si>
    <t xml:space="preserve"> D00222 </t>
  </si>
  <si>
    <t>Solução limpadora</t>
  </si>
  <si>
    <t xml:space="preserve"> H00021 </t>
  </si>
  <si>
    <t>Bacia sanitaria de louca</t>
  </si>
  <si>
    <t xml:space="preserve"> D00223 </t>
  </si>
  <si>
    <t>Adesivo p/ PVC - 75g</t>
  </si>
  <si>
    <t>TB</t>
  </si>
  <si>
    <t xml:space="preserve"> 00004221 </t>
  </si>
  <si>
    <t>OLEO DIESEL COMBUSTIVEL COMUM</t>
  </si>
  <si>
    <t xml:space="preserve"> 00037752 </t>
  </si>
  <si>
    <t xml:space="preserve"> 95330 </t>
  </si>
  <si>
    <t>CURSO DE CAPACITAÇÃO PARA CARPINTEIRO DE FÔRMAS (ENCARGOS COMPLEMENTARES) - HORISTA</t>
  </si>
  <si>
    <t xml:space="preserve"> 00001213 </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</si>
  <si>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</si>
  <si>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</si>
  <si>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</si>
  <si>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</si>
  <si>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88297 </t>
  </si>
  <si>
    <t>OPERADOR DE MÁQUINAS E EQUIPAMENTOS COM ENCARGOS COMPLEMENTARES</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</si>
  <si>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</si>
  <si>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</si>
  <si>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</si>
  <si>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</si>
  <si>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</si>
  <si>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</si>
  <si>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</si>
  <si>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</si>
  <si>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</si>
  <si>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</si>
  <si>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00043059 </t>
  </si>
  <si>
    <t>ACO CA-60, 4,2 MM, OU 5,0 MM, OU 6,0 MM, OU 7,0 MM, VERGALHAO</t>
  </si>
  <si>
    <t xml:space="preserve"> 95332 </t>
  </si>
  <si>
    <t>CURSO DE CAPACITAÇÃO PARA ELETRICISTA (ENCARGOS COMPLEMENTARES) - HORISTA</t>
  </si>
  <si>
    <t xml:space="preserve"> 00002436 </t>
  </si>
  <si>
    <t xml:space="preserve"> 95335 </t>
  </si>
  <si>
    <t>CURSO DE CAPACITAÇÃO PARA ENCANADOR OU BOMBEIRO HIDRÁULICO (ENCARGOS COMPLEMENTARES) - HORISTA</t>
  </si>
  <si>
    <t xml:space="preserve"> 00002696 </t>
  </si>
  <si>
    <t xml:space="preserve"> 95401 </t>
  </si>
  <si>
    <t>CURSO DE CAPACITAÇÃO PARA ENCARREGADO GERAL (ENCARGOS COMPLEMENTARES) - HORISTA</t>
  </si>
  <si>
    <t xml:space="preserve"> 00004083 </t>
  </si>
  <si>
    <t>ENCARREGADO GERAL DE OBRAS</t>
  </si>
  <si>
    <t xml:space="preserve"> 95390 </t>
  </si>
  <si>
    <t>CURSO DE CAPACITAÇÃO PARA JARDINEIRO (ENCARGOS COMPLEMENTARES) - HORISTA</t>
  </si>
  <si>
    <t xml:space="preserve"> 95341 </t>
  </si>
  <si>
    <t>CURSO DE CAPACITAÇÃO PARA MARMORISTA/GRANITEIRO (ENCARGOS COMPLEMENTARES) - HORISTA</t>
  </si>
  <si>
    <t xml:space="preserve"> 00004755 </t>
  </si>
  <si>
    <t xml:space="preserve"> 95389 </t>
  </si>
  <si>
    <t>CURSO DE CAPACITAÇÃO PARA OPERADOR DE BETONEIRA ESTACIONÁRIA/MISTURADOR (ENCARGOS COMPLEMENTARES) - HORISTA</t>
  </si>
  <si>
    <t xml:space="preserve"> 00037666 </t>
  </si>
  <si>
    <t>OPERADOR DE BETONEIRA ESTACIONARIA / MISTURADOR</t>
  </si>
  <si>
    <t xml:space="preserve"> 95358 </t>
  </si>
  <si>
    <t>CURSO DE CAPACITAÇÃO PARA OPERADOR DE GUINCHO (ENCARGOS COMPLEMENTARES) - HORISTA</t>
  </si>
  <si>
    <t xml:space="preserve"> 00004253 </t>
  </si>
  <si>
    <t>OPERADOR DE GUINCHO OU GUINCHEIRO</t>
  </si>
  <si>
    <t xml:space="preserve"> 95360 </t>
  </si>
  <si>
    <t>CURSO DE CAPACITAÇÃO PARA OPERADOR DE MÁQUINAS E EQUIPAMENTOS (ENCARGOS COMPLEMENTARES) - HORISTA</t>
  </si>
  <si>
    <t xml:space="preserve"> 00004230 </t>
  </si>
  <si>
    <t>OPERADOR DE MAQUINAS E TRATORES DIVERSOS (TERRAPLANAGEM)</t>
  </si>
  <si>
    <t xml:space="preserve"> 95371 </t>
  </si>
  <si>
    <t>CURSO DE CAPACITAÇÃO PARA PEDREIRO (ENCARGOS COMPLEMENTARES) - HORISTA</t>
  </si>
  <si>
    <t xml:space="preserve"> 00004750 </t>
  </si>
  <si>
    <t xml:space="preserve"> 95372 </t>
  </si>
  <si>
    <t>CURSO DE CAPACITAÇÃO PARA PINTOR (ENCARGOS COMPLEMENTARES) - HORISTA</t>
  </si>
  <si>
    <t xml:space="preserve"> 00004783 </t>
  </si>
  <si>
    <t xml:space="preserve"> 95377 </t>
  </si>
  <si>
    <t>CURSO DE CAPACITAÇÃO PARA SERRALHEIRO (ENCARGOS COMPLEMENTARES) - HORISTA</t>
  </si>
  <si>
    <t xml:space="preserve"> 00006110 </t>
  </si>
  <si>
    <t xml:space="preserve"> 95378 </t>
  </si>
  <si>
    <t>CURSO DE CAPACITAÇÃO PARA SERVENTE (ENCARGOS COMPLEMENTARES) - HORISTA</t>
  </si>
  <si>
    <t xml:space="preserve"> 00006111 </t>
  </si>
  <si>
    <t>SERVENTE DE OBRAS</t>
  </si>
  <si>
    <t xml:space="preserve"> 95379 </t>
  </si>
  <si>
    <t>CURSO DE CAPACITAÇÃO PARA SOLDADOR (ENCARGOS COMPLEMENTARES) - HORISTA</t>
  </si>
  <si>
    <t xml:space="preserve"> 00006160 </t>
  </si>
  <si>
    <t xml:space="preserve"> 95385 </t>
  </si>
  <si>
    <t>CURSO DE CAPACITAÇÃO PARA TELHADISTA (ENCARGOS COMPLEMENTARES) - HORISTA</t>
  </si>
  <si>
    <t xml:space="preserve"> 00012869 </t>
  </si>
  <si>
    <t xml:space="preserve"> H00046 </t>
  </si>
  <si>
    <t>Ligacao flexivel (engate) plastico</t>
  </si>
  <si>
    <t xml:space="preserve"> H00045 </t>
  </si>
  <si>
    <t>Tubo de descarga em PVC - 40mm</t>
  </si>
  <si>
    <t xml:space="preserve"> H00044 </t>
  </si>
  <si>
    <t>Caixa de descarga plastica externa</t>
  </si>
  <si>
    <t xml:space="preserve"> H00055 </t>
  </si>
  <si>
    <t>Fita de vedacao</t>
  </si>
  <si>
    <t xml:space="preserve"> 040257 </t>
  </si>
  <si>
    <t>Lastro de concreto magro c/ seixo</t>
  </si>
  <si>
    <t xml:space="preserve"> 050681 </t>
  </si>
  <si>
    <t xml:space="preserve"> 030010 </t>
  </si>
  <si>
    <t xml:space="preserve"> 110143 </t>
  </si>
  <si>
    <t xml:space="preserve"> 110763 </t>
  </si>
  <si>
    <t>Reboco com argamassa 1:6:Adit. Plast.</t>
  </si>
  <si>
    <t xml:space="preserve"> 130113 </t>
  </si>
  <si>
    <t xml:space="preserve"> H00008 </t>
  </si>
  <si>
    <t xml:space="preserve"> H00043 </t>
  </si>
  <si>
    <t xml:space="preserve"> 050258 </t>
  </si>
  <si>
    <t xml:space="preserve"> 00034492 </t>
  </si>
  <si>
    <t>CONCRETO USINADO BOMBEAVEL, CLASSE DE RESISTENCIA C20, COM BRITA 0 E 1, SLUMP = 100 +/- 20 MM, EXCLUI SERVICO DE BOMBEAMENTO (NBR 8953)</t>
  </si>
  <si>
    <t xml:space="preserve"> 280014 </t>
  </si>
  <si>
    <t xml:space="preserve"> 00043487 </t>
  </si>
  <si>
    <t>EPI - FAMILIA ENCARREGADO GERAL - HORISTA (ENCARGOS COMPLEMENTARES - COLETADO CAIXA)</t>
  </si>
  <si>
    <t xml:space="preserve"> 00043463 </t>
  </si>
  <si>
    <t>FERRAMENTAS - FAMILIA ENCARREGADO GERAL - HORISTA (ENCARGOS COMPLEMENTARES - COLETADO CAIXA)</t>
  </si>
  <si>
    <t xml:space="preserve"> 00004350 </t>
  </si>
  <si>
    <t>BUCHA DE NYLON, DIAMETRO DO FURO 8 MM, COMPRIMENTO 40 MM, COM PARAFUSO DE ROSCA SOBERBA, CABECA CHATA, FENDA SIMPLES, 4,8 X 50 MM</t>
  </si>
  <si>
    <t xml:space="preserve"> 00000392 </t>
  </si>
  <si>
    <t>ABRACADEIRA EM ACO PARA AMARRACAO DE ELETRODUTOS, TIPO D, COM 1/2" E PARAFUSO DE FIXACAO</t>
  </si>
  <si>
    <t xml:space="preserve"> 00005069 </t>
  </si>
  <si>
    <t>PREGO DE ACO POLIDO COM CABECA 17 X 27 (2 1/2 X 11)</t>
  </si>
  <si>
    <t xml:space="preserve"> 00006193 </t>
  </si>
  <si>
    <t xml:space="preserve"> 020174 </t>
  </si>
  <si>
    <t>Retirada de entulho - manualmente (incluindo caixa coletora)</t>
  </si>
  <si>
    <t xml:space="preserve"> 030254 </t>
  </si>
  <si>
    <t>Reaterro compactado</t>
  </si>
  <si>
    <t xml:space="preserve"> H00061 </t>
  </si>
  <si>
    <t>Fossa septica cap= 10 pessoas</t>
  </si>
  <si>
    <t xml:space="preserve"> 93278 </t>
  </si>
  <si>
    <t>GUINCHO ELÉTRICO DE COLUNA, CAPACIDADE 400 KG, COM MOTO FREIO, MOTOR TRIFÁSICO DE 1,25 CV - JUROS. AF_03/2016</t>
  </si>
  <si>
    <t xml:space="preserve"> 93277 </t>
  </si>
  <si>
    <t>GUINCHO ELÉTRICO DE COLUNA, CAPACIDADE 400 KG, COM MOTO FREIO, MOTOR TRIFÁSICO DE 1,25 CV - DEPRECIAÇÃO. AF_03/2016</t>
  </si>
  <si>
    <t xml:space="preserve"> 88295 </t>
  </si>
  <si>
    <t>OPERADOR DE GUINCHO COM ENCARGOS COMPLEMENTARES</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</si>
  <si>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</si>
  <si>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</si>
  <si>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</si>
  <si>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</si>
  <si>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</si>
  <si>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</si>
  <si>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</si>
  <si>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</si>
  <si>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93283 </t>
  </si>
  <si>
    <t>GUINDASTE HIDRÁULICO AUTOPROPELIDO, COM LANÇA TELESCÓPICA 40 M, CAPACIDADE MÁXIMA 60 T, POTÊNCIA 260 KW - DEPRECIAÇÃO. AF_03/2016</t>
  </si>
  <si>
    <t xml:space="preserve"> 93296 </t>
  </si>
  <si>
    <t>GUINDASTE HIDRÁULICO AUTOPROPELIDO, COM LANÇA TELESCÓPICA 40 M, CAPACIDADE MÁXIMA 60 T, POTÊNCIA 260 KW - IMPOSTOS E SEGUROS. AF_03/2016</t>
  </si>
  <si>
    <t xml:space="preserve"> 88296 </t>
  </si>
  <si>
    <t>OPERADOR DE GUINDASTE COM ENCARGOS COMPLEMENTARES</t>
  </si>
  <si>
    <t xml:space="preserve"> 93285 </t>
  </si>
  <si>
    <t>GUINDASTE HIDRÁULICO AUTOPROPELIDO, COM LANÇA TELESCÓPICA 40 M, CAPACIDADE MÁXIMA 60 T, POTÊNCIA 260 KW - MANUTENÇÃO. AF_03/2016</t>
  </si>
  <si>
    <t xml:space="preserve"> 93286 </t>
  </si>
  <si>
    <t>GUINDASTE HIDRÁULICO AUTOPROPELIDO, COM LANÇA TELESCÓPICA 40 M, CAPACIDADE MÁXIMA 60 T, POTÊNCIA 260 KW - MATERIAIS NA OPERAÇÃO. AF_03/2016</t>
  </si>
  <si>
    <t xml:space="preserve"> 00038112 </t>
  </si>
  <si>
    <t>INTERRUPTOR SIMPLES 10A, 250V (APENAS MODULO)</t>
  </si>
  <si>
    <t xml:space="preserve"> 00020078 </t>
  </si>
  <si>
    <t xml:space="preserve"> 90587 </t>
  </si>
  <si>
    <t>VIBRADOR DE IMERSÃO, DIÂMETRO DE PONTEIRA 45MM, MOTOR ELÉTRICO TRIFÁSICO POTÊNCIA DE 2 CV - CHI DIURNO. AF_06/2015</t>
  </si>
  <si>
    <t xml:space="preserve"> 90586 </t>
  </si>
  <si>
    <t>VIBRADOR DE IMERSÃO, DIÂMETRO DE PONTEIRA 45MM, MOTOR ELÉTRICO TRIFÁSICO POTÊNCIA DE 2 CV - CHP DIURNO. AF_06/2015</t>
  </si>
  <si>
    <t xml:space="preserve"> 91693 </t>
  </si>
  <si>
    <t>SERRA CIRCULAR DE BANCADA COM MOTOR ELÉTRICO POTÊNCIA DE 5HP, COM COIFA PARA DISCO 10" - CHI DIURNO. AF_08/2015</t>
  </si>
  <si>
    <t xml:space="preserve"> 91692 </t>
  </si>
  <si>
    <t>SERRA CIRCULAR DE BANCADA COM MOTOR ELÉTRICO POTÊNCIA DE 5HP, COM COIFA PARA DISCO 10" - CHP DIURNO. AF_08/2015</t>
  </si>
  <si>
    <t xml:space="preserve"> H00032 </t>
  </si>
  <si>
    <t>Sifao metalico de 1 1/2 "</t>
  </si>
  <si>
    <t xml:space="preserve"> H00056 </t>
  </si>
  <si>
    <t>Torneira metalica p/ lavatorio de 1/2"</t>
  </si>
  <si>
    <t xml:space="preserve"> H00028 </t>
  </si>
  <si>
    <t>Valv. p/ lavat./bide d = 1" - cromada</t>
  </si>
  <si>
    <t xml:space="preserve"> H00052 </t>
  </si>
  <si>
    <t>Lavatorio de louca s/coluna branco (medio)</t>
  </si>
  <si>
    <t xml:space="preserve"> 00043132 </t>
  </si>
  <si>
    <t>ARAME RECOZIDO 16 BWG, D = 1,65 MM (0,016 KG/M) OU 18 BWG, D = 1,25 MM (0,01 KG/M)</t>
  </si>
  <si>
    <t xml:space="preserve"> 00043490 </t>
  </si>
  <si>
    <t>EPI - FAMILIA PINTOR - HORISTA (ENCARGOS COMPLEMENTARES - COLETADO CAIXA)</t>
  </si>
  <si>
    <t xml:space="preserve"> 00043466 </t>
  </si>
  <si>
    <t>FERRAMENTAS - FAMILIA PINTOR - HORISTA (ENCARGOS COMPLEMENTARES - COLETADO CAIXA)</t>
  </si>
  <si>
    <t xml:space="preserve"> H00079 </t>
  </si>
  <si>
    <t>Te em PVC 3/4" x 3/4" (LH)</t>
  </si>
  <si>
    <t xml:space="preserve"> H00075 </t>
  </si>
  <si>
    <t>Adaptador curto em PVC 1 1/2"  (LH)</t>
  </si>
  <si>
    <t xml:space="preserve"> H00080 </t>
  </si>
  <si>
    <t>Cotovelo em PVC 3/4" x 3/4" (LH)</t>
  </si>
  <si>
    <t xml:space="preserve"> H00074 </t>
  </si>
  <si>
    <t>Tubo em PVC 1 1/2" (LH)</t>
  </si>
  <si>
    <t xml:space="preserve"> H00078 </t>
  </si>
  <si>
    <t>Tubo em PVC 3/4" (LH)</t>
  </si>
  <si>
    <t xml:space="preserve"> H00082 </t>
  </si>
  <si>
    <t>Adaptador curto em PVC 3/4" (LH)</t>
  </si>
  <si>
    <t xml:space="preserve"> E00033 </t>
  </si>
  <si>
    <t>Bucha de 1/2"</t>
  </si>
  <si>
    <t xml:space="preserve"> E00034 </t>
  </si>
  <si>
    <t>Arruela de 1/2"</t>
  </si>
  <si>
    <t xml:space="preserve"> E00019 </t>
  </si>
  <si>
    <t>Caixa de derivação 4"x2"- Plástica</t>
  </si>
  <si>
    <t xml:space="preserve"> M00006 </t>
  </si>
  <si>
    <t>Compactador de solo CM-13</t>
  </si>
  <si>
    <t>Hp</t>
  </si>
  <si>
    <t xml:space="preserve"> H00009 </t>
  </si>
  <si>
    <t xml:space="preserve"> D00453 </t>
  </si>
  <si>
    <t>Caixa Coletora</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</si>
  <si>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</si>
  <si>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</si>
  <si>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</si>
  <si>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</si>
  <si>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</si>
  <si>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</si>
  <si>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</si>
  <si>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</si>
  <si>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</si>
  <si>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</si>
  <si>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00043491 </t>
  </si>
  <si>
    <t>EPI - FAMILIA SERVENTE - HORISTA (ENCARGOS COMPLEMENTARES - COLETADO CAIXA)</t>
  </si>
  <si>
    <t xml:space="preserve"> 00043467 </t>
  </si>
  <si>
    <t>FERRAMENTAS - FAMILIA SERVENTE - HORISTA (ENCARGOS COMPLEMENTARES - COLETADO CAIXA)</t>
  </si>
  <si>
    <t xml:space="preserve"> 00043492 </t>
  </si>
  <si>
    <t>EPI - FAMILIA SOLDADOR - HORISTA (ENCARGOS COMPLEMENTARES - COLETADO CAIXA)</t>
  </si>
  <si>
    <t xml:space="preserve"> 00043468 </t>
  </si>
  <si>
    <t>FERRAMENTAS - FAMILIA SOLDADOR - HORISTA (ENCARGOS COMPLEMENTARES - COLETADO CAIXA)</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</si>
  <si>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</si>
  <si>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</si>
  <si>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</si>
  <si>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</si>
  <si>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H00062 </t>
  </si>
  <si>
    <t>Sumidouro cap=10 pessoas</t>
  </si>
  <si>
    <t xml:space="preserve"> 00000122 </t>
  </si>
  <si>
    <t xml:space="preserve"> 00038383 </t>
  </si>
  <si>
    <t>LIXA D'AGUA EM FOLHA, GRAO 100</t>
  </si>
  <si>
    <t xml:space="preserve"> 00020083 </t>
  </si>
  <si>
    <t xml:space="preserve"> 00009840 </t>
  </si>
  <si>
    <t xml:space="preserve"> H00001 </t>
  </si>
  <si>
    <t xml:space="preserve"> H00002 </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</si>
  <si>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</si>
  <si>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</si>
  <si>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</si>
  <si>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</si>
  <si>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</si>
  <si>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</si>
  <si>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</si>
  <si>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</si>
  <si>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</si>
  <si>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</si>
  <si>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Cronograma Físico e Financeiro</t>
  </si>
  <si>
    <t>Total Por Etapa</t>
  </si>
  <si>
    <t>30 DIAS</t>
  </si>
  <si>
    <t>60 DIAS</t>
  </si>
  <si>
    <t>90 DIAS</t>
  </si>
  <si>
    <t>120 DIAS</t>
  </si>
  <si>
    <t>150 DIAS</t>
  </si>
  <si>
    <t>180 DIAS</t>
  </si>
  <si>
    <t>100,00%
32.071,43</t>
  </si>
  <si>
    <t>40,00%
12.828,57</t>
  </si>
  <si>
    <t>30,00%
9.621,43</t>
  </si>
  <si>
    <t>ADMINISTRAÇÃO LOCAL</t>
  </si>
  <si>
    <t>100,00%
109.083,14</t>
  </si>
  <si>
    <t>6,00%
6.544,99</t>
  </si>
  <si>
    <t>15,00%
16.362,47</t>
  </si>
  <si>
    <t>20,00%
21.816,63</t>
  </si>
  <si>
    <t>26,00%
28.361,62</t>
  </si>
  <si>
    <t>13,00%
14.180,81</t>
  </si>
  <si>
    <t>DEMOLIÇÕES E RETIRADAS</t>
  </si>
  <si>
    <t>100,00%
45.984,57</t>
  </si>
  <si>
    <t xml:space="preserve"> 4 </t>
  </si>
  <si>
    <t>ARQUIBANCADAS</t>
  </si>
  <si>
    <t>100,00%
314.694,65</t>
  </si>
  <si>
    <t>35,00%
110.143,13</t>
  </si>
  <si>
    <t>30,00%
94.408,40</t>
  </si>
  <si>
    <t xml:space="preserve"> 5 </t>
  </si>
  <si>
    <t>MEZANINO</t>
  </si>
  <si>
    <t>100,00%
37.487,71</t>
  </si>
  <si>
    <t>30,00%
11.246,31</t>
  </si>
  <si>
    <t>40,00%
14.995,08</t>
  </si>
  <si>
    <t xml:space="preserve"> 6 </t>
  </si>
  <si>
    <t>TELHADO</t>
  </si>
  <si>
    <t>100,00%
351.478,70</t>
  </si>
  <si>
    <t>30,00%
105.443,61</t>
  </si>
  <si>
    <t>20,00%
70.295,74</t>
  </si>
  <si>
    <t>40,00%
140.591,48</t>
  </si>
  <si>
    <t>10,00%
35.147,87</t>
  </si>
  <si>
    <t xml:space="preserve"> 7 </t>
  </si>
  <si>
    <t>QUADRA DE ESPORTE</t>
  </si>
  <si>
    <t>100,00%
100.948,99</t>
  </si>
  <si>
    <t>20,00%
20.189,80</t>
  </si>
  <si>
    <t>30,00%
30.284,70</t>
  </si>
  <si>
    <t xml:space="preserve"> 8 </t>
  </si>
  <si>
    <t>BANHEIROS, VESTIARIOS E QUIOSQUE</t>
  </si>
  <si>
    <t>100,00%
45.008,67</t>
  </si>
  <si>
    <t>40,00%
18.003,47</t>
  </si>
  <si>
    <t>20,00%
9.001,73</t>
  </si>
  <si>
    <t xml:space="preserve"> 9 </t>
  </si>
  <si>
    <t>INSTALAÇÕES HIDRAULICAS</t>
  </si>
  <si>
    <t>100,00%
204.461,54</t>
  </si>
  <si>
    <t>35,00%
71.561,54</t>
  </si>
  <si>
    <t>30,00%
61.338,46</t>
  </si>
  <si>
    <t xml:space="preserve"> 10 </t>
  </si>
  <si>
    <t>INSTALAÇÕES ELETRICAS</t>
  </si>
  <si>
    <t>100,00%
152.372,27</t>
  </si>
  <si>
    <t>50,00%
76.186,14</t>
  </si>
  <si>
    <t xml:space="preserve"> 11 </t>
  </si>
  <si>
    <t>100,00%
83.487,01</t>
  </si>
  <si>
    <t>30,00%
25.046,10</t>
  </si>
  <si>
    <t>50,00%
41.743,51</t>
  </si>
  <si>
    <t>20,00%
16.697,40</t>
  </si>
  <si>
    <t xml:space="preserve"> 12 </t>
  </si>
  <si>
    <t>PISOS E MUROS</t>
  </si>
  <si>
    <t>100,00%
91.078,44</t>
  </si>
  <si>
    <t>35,00%
31.877,45</t>
  </si>
  <si>
    <t>30,00%
27.323,53</t>
  </si>
  <si>
    <t xml:space="preserve"> 13 </t>
  </si>
  <si>
    <t>DIVERSOS</t>
  </si>
  <si>
    <t>100,00%
31.029,74</t>
  </si>
  <si>
    <t>50,00%
15.514,87</t>
  </si>
  <si>
    <t>EQUIPAMENTOS</t>
  </si>
  <si>
    <t>100,00%
25.942,61</t>
  </si>
  <si>
    <t xml:space="preserve"> 15 </t>
  </si>
  <si>
    <t>ACESSIBILIDADE</t>
  </si>
  <si>
    <t>100,00%
80.583,85</t>
  </si>
  <si>
    <t>60,00%
48.350,31</t>
  </si>
  <si>
    <t>40,00%
32.233,54</t>
  </si>
  <si>
    <t xml:space="preserve"> 16 </t>
  </si>
  <si>
    <t>REFORMA DO RESERVATORIO - TORRE PARA CAIXA DAGUA</t>
  </si>
  <si>
    <t>100,00%
10.101,49</t>
  </si>
  <si>
    <t xml:space="preserve"> 17 </t>
  </si>
  <si>
    <t>100,00%
115.338,18</t>
  </si>
  <si>
    <t>50,00%
57.669,09</t>
  </si>
  <si>
    <t xml:space="preserve"> 18 </t>
  </si>
  <si>
    <t>SERVIÇOS FINAIS</t>
  </si>
  <si>
    <t>100,00%
10.967,52</t>
  </si>
  <si>
    <t>Porcentagem</t>
  </si>
  <si>
    <t>5,88%</t>
  </si>
  <si>
    <t>14,21%</t>
  </si>
  <si>
    <t>19,86%</t>
  </si>
  <si>
    <t>27,2%</t>
  </si>
  <si>
    <t>20,31%</t>
  </si>
  <si>
    <t>12,53%</t>
  </si>
  <si>
    <t>Custo</t>
  </si>
  <si>
    <t>108.407,70</t>
  </si>
  <si>
    <t>261.818,68</t>
  </si>
  <si>
    <t>365.855,25</t>
  </si>
  <si>
    <t>501.080,92</t>
  </si>
  <si>
    <t>374.212,23</t>
  </si>
  <si>
    <t>230.745,73</t>
  </si>
  <si>
    <t>Porcentagem Acumulado</t>
  </si>
  <si>
    <t>20,1%</t>
  </si>
  <si>
    <t>39,96%</t>
  </si>
  <si>
    <t>67,16%</t>
  </si>
  <si>
    <t>87,47%</t>
  </si>
  <si>
    <t>100,0%</t>
  </si>
  <si>
    <t>Custo Acumulado</t>
  </si>
  <si>
    <t>370.226,38</t>
  </si>
  <si>
    <t>736.081,63</t>
  </si>
  <si>
    <t>1.237.162,55</t>
  </si>
  <si>
    <t>1.611.374,77</t>
  </si>
  <si>
    <t>1.842.120,51</t>
  </si>
  <si>
    <t>Placa de obra em lona com plotagem de gráfica</t>
  </si>
  <si>
    <t>Aluguel de andaime metálico tipo fachadeiro (incluindo montagem e desmontagem)</t>
  </si>
  <si>
    <t>M²/Mês</t>
  </si>
  <si>
    <t>Locação da obra a trena</t>
  </si>
  <si>
    <t xml:space="preserve"> 1.5 </t>
  </si>
  <si>
    <t>Barracão de madeira (incl. instalações)</t>
  </si>
  <si>
    <t xml:space="preserve"> 1.6 </t>
  </si>
  <si>
    <t>Licenças e Taxas de Obra</t>
  </si>
  <si>
    <t xml:space="preserve"> 1.7 </t>
  </si>
  <si>
    <t>Mobilização e Desmobilização de Pessoal e Equipamentos</t>
  </si>
  <si>
    <t>Administração Local de Obra</t>
  </si>
  <si>
    <t>Retirada de esquadria metálica</t>
  </si>
  <si>
    <t>REMOÇÃO DE PORTAS, DE FORMA MANUAL, SEM REAPROVEITAMENTO. AF_12/2017</t>
  </si>
  <si>
    <t>DEMOLIÇÃO DE REVESTIMENTO CERÂMICO, DE FORMA MANUAL, SEM REAPROVEITAMENTO. AF_12/2017</t>
  </si>
  <si>
    <t>Demolição manual de concreto simples</t>
  </si>
  <si>
    <t>Retirada de Telha Trapezoidal</t>
  </si>
  <si>
    <t>DEMOLIÇÃO DE RODAPÉ CERÂMICO, DE FORMA MANUAL, SEM REAPROVEITAMENTO. AF_12/2017</t>
  </si>
  <si>
    <t>LIMPEZA DE PISO CERÂMICO OU PORCELANATO UTILIZANDO DETERGENTE NEUTRO E ESCOVAÇÃO MANUAL. AF_04/2019</t>
  </si>
  <si>
    <t>LIMPEZA DE BACIA SANITÁRIA, BIDÊ OU MICTÓRIO EM LOUÇA, INCLUSIVE METAIS CORRESPONDENTES. AF_04/2019</t>
  </si>
  <si>
    <t>LIMPEZA DE TANQUE OU LAVATÓRIO DE LOUÇA ISOLADO, INCLUSIVE METAIS CORRESPONDENTES. AF_04/2019</t>
  </si>
  <si>
    <t>Retirada de forro em PVC, incl. barroteamento</t>
  </si>
  <si>
    <t>RETIRADA DE TRAMA DE AÇO COMPOSTA POR TERÇAS PARA TELHADOS DE ATÉ 2 ÁGUAS PARA TELHA ONDULADA DE FIBROCIMENTO, METÁLICA, PLÁSTICA OU TERMOACÚSTICA, INCLUSO TRANSPORTE VERTICAL.</t>
  </si>
  <si>
    <t xml:space="preserve"> 3.14 </t>
  </si>
  <si>
    <t>Retirada de Telha translucida de fibra de vidro</t>
  </si>
  <si>
    <t xml:space="preserve"> 4.1 </t>
  </si>
  <si>
    <t>Escavação manual ate 1.50m de profundidade</t>
  </si>
  <si>
    <t xml:space="preserve"> 4.2 </t>
  </si>
  <si>
    <t>Bloco em concreto armado p/ fundaçao (incl. forma)</t>
  </si>
  <si>
    <t xml:space="preserve"> 4.3 </t>
  </si>
  <si>
    <t>Baldrame em concreto armado c/ cinta de amarração</t>
  </si>
  <si>
    <t xml:space="preserve"> 4.4 </t>
  </si>
  <si>
    <t>Concreto armado FCK=25MPA com forma aparente - 1 reaproveitamento (incl. lançamento e aden</t>
  </si>
  <si>
    <t xml:space="preserve"> 4.5 </t>
  </si>
  <si>
    <t>ALVENARIA DE VEDAÇÃO DE BLOCOS CERÂMICOS FURADOS NA HORIZONTAL DE 9X19X29 CM (ESPESSURA 9 CM) E ARGAMASSA DE ASSENTAMENTO COM PREPARO EM BETONEIRA. AF_12/2021</t>
  </si>
  <si>
    <t xml:space="preserve"> 4.6 </t>
  </si>
  <si>
    <t>REATERRO MANUAL DE VALAS COM COMPACTAÇÃO MECANIZADA. AF_04/2016</t>
  </si>
  <si>
    <t xml:space="preserve"> 4.7 </t>
  </si>
  <si>
    <t>EMBOÇO OU MASSA ÚNICA EM ARGAMASSA TRAÇO 1:2:8, PREPARO MECÂNICO COM BETONEIRA 400 L, APLICADA MANUALMENTE EM PANOS CEGOS DE FACHADA (SEM PRESENÇA DE VÃOS), ESPESSURA DE 25 MM. AF_06/2014</t>
  </si>
  <si>
    <t xml:space="preserve"> 4.8 </t>
  </si>
  <si>
    <t>EXECUÇÃO DE PASSEIO (CALÇADA) OU PISO DE CONCRETO COM CONCRETO MOLDADO IN LOCO, FEITO EM OBRA, ACABAMENTO CONVENCIONAL, NÃO ARMADO. AF_07/2016 - espessura = 5cm</t>
  </si>
  <si>
    <t xml:space="preserve"> 4.9 </t>
  </si>
  <si>
    <t>Guarda-corpo em tubo de aço galvanizado 1 1/2"</t>
  </si>
  <si>
    <t xml:space="preserve"> 4.10 </t>
  </si>
  <si>
    <t>PINTURA COM TINTA ACRÍLICA DE ACABAMENTO PULVERIZADA SOBRE SUPERFÍCIES METÁLICAS (EXCETO PERFIL) EXECUTADO EM OBRA (02 DEMÃOS). AF_01/2020_P</t>
  </si>
  <si>
    <t xml:space="preserve"> 4.11 </t>
  </si>
  <si>
    <t>PINTURA DE PISO COM TINTA ACRÍLICA, APLICAÇÃO MANUAL, 2 DEMÃOS, INCLUSO FUNDO PREPARADOR. AF_05/2021</t>
  </si>
  <si>
    <t xml:space="preserve"> 5.1 </t>
  </si>
  <si>
    <t>PAREDES</t>
  </si>
  <si>
    <t xml:space="preserve"> 5.1.1 </t>
  </si>
  <si>
    <t>ALVENARIA DE VEDAÇÃO DE BLOCOS CERÂMICOS FURADOS NA HORIZONTAL DE 9X19X19 CM (ESPESSURA 9 CM) E ARGAMASSA DE ASSENTAMENTO COM PREPARO EM BETONEIRA. AF_12/2021</t>
  </si>
  <si>
    <t xml:space="preserve"> 5.1.2 </t>
  </si>
  <si>
    <t>EMBOÇO OU MASSA ÚNICA EM ARGAMASSA TRAÇO 1:2:8, PREPARO MANUAL, APLICADA MANUALMENTE EM PANOS CEGOS DE FACHADA (SEM PRESENÇA DE VÃOS), ESPESSURA DE 25 MM. AF_06/2014</t>
  </si>
  <si>
    <t xml:space="preserve"> 5.1.3 </t>
  </si>
  <si>
    <t>GUARDA-CORPO DE AÇO GALVANIZADO DE 1,10M, MONTANTES TUBULARES DE 1.1/4" ESPAÇADOS DE 1,20M, TRAVESSA SUPERIOR DE 1.1/2", GRADIL FORMADO POR TUBOS HORIZONTAIS DE 1" E VERTICAIS DE 3/4", FIXADO COM CHUMBADOR MECÂNICO. AF_04/2019_P</t>
  </si>
  <si>
    <t xml:space="preserve"> 5.2 </t>
  </si>
  <si>
    <t xml:space="preserve"> 5.2.1 </t>
  </si>
  <si>
    <t>REVESTIMENTO CERÂMICO PARA PISO COM PLACAS TIPO ESMALTADA EXTRA DE DIMENSÕES 35X35 CM APLICADA EM AMBIENTES DE ÁREA ENTRE 5 M2 E 10 M2. AF_06/2014</t>
  </si>
  <si>
    <t xml:space="preserve"> 5.2.2 </t>
  </si>
  <si>
    <t>RODAPÉ CERÂMICO DE 7CM DE ALTURA COM PLACAS TIPO ESMALTADA EXTRA  DE DIMENSÕES 35X35CM. AF_06/2014</t>
  </si>
  <si>
    <t xml:space="preserve"> 5.2.3 </t>
  </si>
  <si>
    <t>FORRO EM RÉGUAS DE PVC, FRISADO, PARA AMBIENTES RESIDENCIAIS, INCLUSIVE ESTRUTURA DE FIXAÇÃO. AF_05/2017_P</t>
  </si>
  <si>
    <t xml:space="preserve"> 5.3 </t>
  </si>
  <si>
    <t xml:space="preserve"> 5.3.1 </t>
  </si>
  <si>
    <t xml:space="preserve"> 5.3.2 </t>
  </si>
  <si>
    <t>APLICAÇÃO E LIXAMENTO DE MASSA LÁTEX EM PAREDES, DUAS DEMÃOS. AF_06/2014</t>
  </si>
  <si>
    <t xml:space="preserve"> 5.3.3 </t>
  </si>
  <si>
    <t xml:space="preserve"> 6.1 </t>
  </si>
  <si>
    <t>Cobertura -Telha termoacústica</t>
  </si>
  <si>
    <t xml:space="preserve"> 6.2 </t>
  </si>
  <si>
    <t>Cobertura - telha translucida fibra de vidro</t>
  </si>
  <si>
    <t xml:space="preserve"> 6.3 </t>
  </si>
  <si>
    <t>TRAMA DE AÇO COMPOSTA POR TERÇAS PARA TELHADOS DE ATÉ 2 ÁGUAS PARA TELHA ONDULADA DE FIBROCIMENTO, METÁLICA, PLÁSTICA OU TERMOACÚSTICA, INCLUSO TRANSPORTE VERTICAL. AF_07/2019</t>
  </si>
  <si>
    <t xml:space="preserve"> 6.4 </t>
  </si>
  <si>
    <t>Cumeeira em aço galvanizado</t>
  </si>
  <si>
    <t xml:space="preserve"> 6.5 </t>
  </si>
  <si>
    <t>Recuperação de Estrutura Metalica de Cobertura com Troca de Perfil Danificado</t>
  </si>
  <si>
    <t xml:space="preserve"> 7.1 </t>
  </si>
  <si>
    <t>ALAMBRADO PARA QUADRA POLIESPORTIVA, ESTRUTURADO POR TUBOS DE ACO GALVANIZADO, (MONTANTES COM DIAMETRO 2", TRAVESSAS E ESCORAS COM DIÂMETRO 1 ¼), COM TELA DE ARAME GALVANIZADO, FIO 14 BWG E MALHA QUADRADA 5X5CM (EXCETO MURETA). AF_03/2021</t>
  </si>
  <si>
    <t xml:space="preserve"> 7.2 </t>
  </si>
  <si>
    <t>PINTURA COM TINTA ALQUÍDICA DE ACABAMENTO (ESMALTE SINTÉTICO ACETINADO) PULVERIZADA SOBRE SUPERFÍCIES METÁLICAS (EXCETO PERFIL) EXECUTADO EM OBRA (02 DEMÃOS). AF_01/2020_P</t>
  </si>
  <si>
    <t xml:space="preserve"> 7.3 </t>
  </si>
  <si>
    <t>Tela de nylon</t>
  </si>
  <si>
    <t xml:space="preserve"> 7.4 </t>
  </si>
  <si>
    <t>PINTURA DE PISO COM TINTA EPÓXI, APLICAÇÃO MANUAL, 2 DEMÃOS, INCLUSO PRIMER EPÓXI. AF_05/2021</t>
  </si>
  <si>
    <t xml:space="preserve"> 8.1 </t>
  </si>
  <si>
    <t>PISOS E PAREDES</t>
  </si>
  <si>
    <t xml:space="preserve"> 8.1.1 </t>
  </si>
  <si>
    <t xml:space="preserve"> 8.1.2 </t>
  </si>
  <si>
    <t xml:space="preserve"> 8.1.3 </t>
  </si>
  <si>
    <t>PISO EM CONCRETO 20 MPA PREPARO MECÂNICO, ESPESSURA 7CM. AF_09/2020</t>
  </si>
  <si>
    <t xml:space="preserve"> 8.2 </t>
  </si>
  <si>
    <t>FORROS E REVESTIMENTOS</t>
  </si>
  <si>
    <t xml:space="preserve"> 8.2.1 </t>
  </si>
  <si>
    <t>REVESTIMENTO CERÂMICO PARA PISO COM PLACAS TIPO ESMALTADA PADRÃO POPULAR DE DIMENSÕES 35X35 CM APLICADA EM AMBIENTES DE ÁREA MAIOR QUE 10 M2. AF_06/2014</t>
  </si>
  <si>
    <t xml:space="preserve"> 8.2.2 </t>
  </si>
  <si>
    <t>REVESTIMENTO CERÂMICO PARA PAREDES INTERNAS COM PLACAS TIPO ESMALTADA EXTRA DE DIMENSÕES 25X35 CM APLICADAS EM AMBIENTES DE ÁREA MAIOR QUE 5 M² NA ALTURA INTEIRA DAS PAREDES. AF_06/2014</t>
  </si>
  <si>
    <t xml:space="preserve"> 8.2.3 </t>
  </si>
  <si>
    <t>FORRO DE PVC, LISO, PARA AMBIENTES COMERCIAIS, INCLUSIVE ESTRUTURA DE FIXAÇÃO. AF_05/2017_P</t>
  </si>
  <si>
    <t xml:space="preserve"> 8.2.4 </t>
  </si>
  <si>
    <t>Forro em lambri de PVC</t>
  </si>
  <si>
    <t xml:space="preserve"> 9.1 </t>
  </si>
  <si>
    <t>HIDROSSANITARIO</t>
  </si>
  <si>
    <t xml:space="preserve"> 9.1.1 </t>
  </si>
  <si>
    <t>AGUA FRIA</t>
  </si>
  <si>
    <t xml:space="preserve"> 9.1.1.1 </t>
  </si>
  <si>
    <t>TUBO, PVC, SOLDÁVEL, DN 50MM, INSTALADO EM PRUMADA DE ÁGUA - FORNECIMENTO E INSTALAÇÃO. AF_12/2014</t>
  </si>
  <si>
    <t xml:space="preserve"> 9.1.1.2 </t>
  </si>
  <si>
    <t>TUBO, PVC, SOLDÁVEL, DN 32MM, INSTALADO EM RAMAL OU SUB-RAMAL DE ÁGUA - FORNECIMENTO E INSTALAÇÃO. AF_12/2014</t>
  </si>
  <si>
    <t xml:space="preserve"> 9.1.1.3 </t>
  </si>
  <si>
    <t>TUBO, PVC, SOLDÁVEL, DN 25MM, INSTALADO EM RAMAL OU SUB-RAMAL DE ÁGUA - FORNECIMENTO E INSTALAÇÃO. AF_12/2014</t>
  </si>
  <si>
    <t xml:space="preserve"> 9.1.1.4 </t>
  </si>
  <si>
    <t>JOELHO 90 GRAUS, PVC, SOLDÁVEL, DN 50MM, INSTALADO EM PRUMADA DE ÁGUA - FORNECIMENTO E INSTALAÇÃO. AF_12/2014</t>
  </si>
  <si>
    <t xml:space="preserve"> 9.1.1.5 </t>
  </si>
  <si>
    <t>JOELHO 90 GRAUS, PVC, SOLDÁVEL, DN 32MM, INSTALADO EM RAMAL DE DISTRIBUIÇÃO DE ÁGUA - FORNECIMENTO E INSTALAÇÃO. AF_12/2014</t>
  </si>
  <si>
    <t xml:space="preserve"> 9.1.1.6 </t>
  </si>
  <si>
    <t>JOELHO 90 GRAUS, PVC, SOLDÁVEL, DN 25MM, INSTALADO EM RAMAL OU SUB-RAMAL DE ÁGUA - FORNECIMENTO E INSTALAÇÃO. AF_12/2014</t>
  </si>
  <si>
    <t xml:space="preserve"> 9.1.1.7 </t>
  </si>
  <si>
    <t>TE, PVC, SOLDÁVEL, DN 25MM, INSTALADO EM RAMAL OU SUB-RAMAL DE ÁGUA - FORNECIMENTO E INSTALAÇÃO. AF_12/2014</t>
  </si>
  <si>
    <t xml:space="preserve"> 9.1.1.8 </t>
  </si>
  <si>
    <t>LUVA DE CORRER, PVC, SOLDÁVEL, DN 25MM, INSTALADO EM RAMAL OU SUB-RAMAL DE ÁGUA - FORNECIMENTO E INSTALAÇÃO. AF_12/2014</t>
  </si>
  <si>
    <t xml:space="preserve"> 9.1.1.9 </t>
  </si>
  <si>
    <t>TÊ DE REDUÇÃO, PVC, SOLDÁVEL, DN 32MM X 25MM, INSTALADO EM RAMAL OU SUB-RAMAL DE ÁGUA - FORNECIMENTO E INSTALAÇÃO. AF_12/2014</t>
  </si>
  <si>
    <t xml:space="preserve"> 9.1.1.10 </t>
  </si>
  <si>
    <t>Joelho/Cotovelo de redução 90° PVC JS - 32mm x 25mm (LH)</t>
  </si>
  <si>
    <t xml:space="preserve"> 9.1.1.11 </t>
  </si>
  <si>
    <t>JOELHO 90 GRAUS COM BUCHA DE LATÃO, PVC, SOLDÁVEL, DN 25MM, X 1/2 INSTALADO EM RAMAL OU SUB-RAMAL DE ÁGUA - FORNECIMENTO E INSTALAÇÃO. AF_12/2014</t>
  </si>
  <si>
    <t xml:space="preserve"> 9.1.1.12 </t>
  </si>
  <si>
    <t>JOELHO 90 GRAUS COM BUCHA DE LATÃO, PVC, SOLDÁVEL, DN 25MM, X 3/4 INSTALADO EM RAMAL OU SUB-RAMAL DE ÁGUA - FORNECIMENTO E INSTALAÇÃO. AF_12/2014</t>
  </si>
  <si>
    <t xml:space="preserve"> 9.1.1.13 </t>
  </si>
  <si>
    <t>TE, PVC, SOLDÁVEL, DN 32MM, INSTALADO EM RAMAL OU SUB-RAMAL DE ÁGUA - FORNECIMENTO E INSTALAÇÃO. AF_12/2014</t>
  </si>
  <si>
    <t xml:space="preserve"> 9.1.1.14 </t>
  </si>
  <si>
    <t>Te de redução 90° JS - 50mm x 32mm (LH)</t>
  </si>
  <si>
    <t xml:space="preserve"> 9.1.1.15 </t>
  </si>
  <si>
    <t>JOELHO 45 GRAUS, PVC, SOLDÁVEL, DN 25MM, INSTALADO EM RAMAL OU SUB-RAMAL DE ÁGUA - FORNECIMENTO E INSTALAÇÃO. AF_12/2014</t>
  </si>
  <si>
    <t xml:space="preserve"> 9.1.1.16 </t>
  </si>
  <si>
    <t>REGISTRO DE GAVETA BRUTO, LATÃO, ROSCÁVEL, 1", COM ACABAMENTO E CANOPLA CROMADOS - FORNECIMENTO E INSTALAÇÃO. AF_08/2021</t>
  </si>
  <si>
    <t xml:space="preserve"> 9.1.1.17 </t>
  </si>
  <si>
    <t>ADAPTADOR COM FLANGE E ANEL DE VEDAÇÃO, PVC, SOLDÁVEL, DN 32 MM X 1 , INSTALADO EM RESERVAÇÃO DE ÁGUA DE EDIFICAÇÃO QUE POSSUA RESERVATÓRIO DE FIBRA/FIBROCIMENTO   FORNECIMENTO E INSTALAÇÃO. AF_06/2016</t>
  </si>
  <si>
    <t xml:space="preserve"> 9.1.1.18 </t>
  </si>
  <si>
    <t>ADAPTADOR COM FLANGE E ANEL DE VEDAÇÃO, PVC, SOLDÁVEL, DN  25 MM X 3/4 , INSTALADO EM RESERVAÇÃO DE ÁGUA DE EDIFICAÇÃO QUE POSSUA RESERVATÓRIO DE FIBRA/FIBROCIMENTO   FORNECIMENTO E INSTALAÇÃO. AF_06/2016</t>
  </si>
  <si>
    <t xml:space="preserve"> 9.1.1.19 </t>
  </si>
  <si>
    <t>ADAPTADOR COM FLANGE E ANEL DE VEDAÇÃO, PVC, SOLDÁVEL, DN 50 MM X 1 1/2 , INSTALADO EM RESERVAÇÃO DE ÁGUA DE EDIFICAÇÃO QUE POSSUA RESERVATÓRIO DE FIBRA/FIBROCIMENTO   FORNECIMENTO E INSTALAÇÃO. AF_06/2016</t>
  </si>
  <si>
    <t xml:space="preserve"> 9.1.1.20 </t>
  </si>
  <si>
    <t>REGISTRO DE ESFERA, PVC, SOLDÁVEL, COM VOLANTE, DN  50 MM - FORNECIMENTO E INSTALAÇÃO. AF_08/2021</t>
  </si>
  <si>
    <t xml:space="preserve"> 9.1.1.21 </t>
  </si>
  <si>
    <t>REGISTRO DE ESFERA, PVC, SOLDÁVEL, COM VOLANTE, DN  32 MM - FORNECIMENTO E INSTALAÇÃO. AF_08/2021</t>
  </si>
  <si>
    <t xml:space="preserve"> 9.1.1.22 </t>
  </si>
  <si>
    <t>CHUMBAMENTO LINEAR EM ALVENARIA PARA RAMAIS/DISTRIBUIÇÃO COM DIÂMETROS MAIORES QUE 40 MM E MENORES OU IGUAIS A 75 MM. AF_05/2015</t>
  </si>
  <si>
    <t xml:space="preserve"> 9.1.1.23 </t>
  </si>
  <si>
    <t>REVESTIMENTO CERÂMICO PARA PAREDES INTERNAS COM PLACAS TIPO ESMALTADA EXTRA DE DIMENSÕES 20X20 CM APLICADAS EM AMBIENTES DE ÁREA MAIOR QUE 5 M² NA ALTURA INTEIRA DAS PAREDES. AF_06/2014</t>
  </si>
  <si>
    <t xml:space="preserve"> 9.1.1.24 </t>
  </si>
  <si>
    <t>RASGO EM ALVENARIA PARA RAMAIS/ DISTRIBUIÇÃO COM DIAMETROS MENORES OU IGUAIS A 40 MM. AF_05/2015</t>
  </si>
  <si>
    <t xml:space="preserve"> 9.1.2 </t>
  </si>
  <si>
    <t>ESGOTO</t>
  </si>
  <si>
    <t xml:space="preserve"> 9.1.2.1 </t>
  </si>
  <si>
    <t>TUBO PVC, SERIE NORMAL, ESGOTO PREDIAL, DN 100 MM, FORNECIDO E INSTALADO EM RAMAL DE DESCARGA OU RAMAL DE ESGOTO SANITÁRIO. AF_12/2014</t>
  </si>
  <si>
    <t xml:space="preserve"> 9.1.2.2 </t>
  </si>
  <si>
    <t>TUBO PVC, SERIE NORMAL, ESGOTO PREDIAL, DN 75 MM, FORNECIDO E INSTALADO EM RAMAL DE DESCARGA OU RAMAL DE ESGOTO SANITÁRIO. AF_12/2014</t>
  </si>
  <si>
    <t xml:space="preserve"> 9.1.2.3 </t>
  </si>
  <si>
    <t>TUBO PVC, SERIE NORMAL, ESGOTO PREDIAL, DN 50 MM, FORNECIDO E INSTALADO EM RAMAL DE DESCARGA OU RAMAL DE ESGOTO SANITÁRIO. AF_12/2014</t>
  </si>
  <si>
    <t xml:space="preserve"> 9.1.2.4 </t>
  </si>
  <si>
    <t>TUBO PVC, SERIE NORMAL, ESGOTO PREDIAL, DN 40 MM, FORNECIDO E INSTALADO EM RAMAL DE DESCARGA OU RAMAL DE ESGOTO SANITÁRIO. AF_12/2014</t>
  </si>
  <si>
    <t xml:space="preserve"> 9.1.2.5 </t>
  </si>
  <si>
    <t>LUVA SIMPLES, PVC, SERIE NORMAL, ESGOTO PREDIAL, DN 50 MM, JUNTA ELÁSTICA, FORNECIDO E INSTALADO EM PRUMADA DE ESGOTO SANITÁRIO OU VENTILAÇÃO. AF_12/2014</t>
  </si>
  <si>
    <t xml:space="preserve"> 9.1.2.6 </t>
  </si>
  <si>
    <t>TE, PVC, SERIE NORMAL, ESGOTO PREDIAL, DN 50 X 50 MM, JUNTA ELÁSTICA, FORNECIDO E INSTALADO EM PRUMADA DE ESGOTO SANITÁRIO OU VENTILAÇÃO. AF_12/2014</t>
  </si>
  <si>
    <t xml:space="preserve"> 9.1.2.7 </t>
  </si>
  <si>
    <t>JOELHO 90 GRAUS, PVC, SERIE NORMAL, ESGOTO PREDIAL, DN 50 MM, JUNTA ELÁSTICA, FORNECIDO E INSTALADO EM PRUMADA DE ESGOTO SANITÁRIO OU VENTILAÇÃO. AF_12/2014</t>
  </si>
  <si>
    <t xml:space="preserve"> 9.1.2.8 </t>
  </si>
  <si>
    <t>JOELHO 45 GRAUS, PVC, SERIE NORMAL, ESGOTO PREDIAL, DN 50 MM, JUNTA ELÁSTICA, FORNECIDO E INSTALADO EM RAMAL DE DESCARGA OU RAMAL DE ESGOTO SANITÁRIO. AF_12/2014</t>
  </si>
  <si>
    <t xml:space="preserve"> 9.1.2.9 </t>
  </si>
  <si>
    <t>Terminal de Ventilação PVC 50mm Para Coluna de Ventilação</t>
  </si>
  <si>
    <t xml:space="preserve"> 9.1.2.10 </t>
  </si>
  <si>
    <t>JOELHO 90 GRAUS, PVC, SERIE NORMAL, ESGOTO PREDIAL, DN 40 MM, JUNTA SOLDÁVEL, FORNECIDO E INSTALADO EM RAMAL DE DESCARGA OU RAMAL DE ESGOTO SANITÁRIO. AF_12/2014</t>
  </si>
  <si>
    <t xml:space="preserve"> 9.1.2.11 </t>
  </si>
  <si>
    <t>JOELHO 45 GRAUS, PVC, SERIE NORMAL, ESGOTO PREDIAL, DN 40 MM, JUNTA SOLDÁVEL, FORNECIDO E INSTALADO EM RAMAL DE DESCARGA OU RAMAL DE ESGOTO SANITÁRIO. AF_12/2014</t>
  </si>
  <si>
    <t xml:space="preserve"> 9.1.2.12 </t>
  </si>
  <si>
    <t>Te PVC  c/ redução 100mm x 50mm - LS</t>
  </si>
  <si>
    <t xml:space="preserve"> 9.1.2.13 </t>
  </si>
  <si>
    <t>LUVA SIMPLES, PVC, SERIE NORMAL, ESGOTO PREDIAL, DN 100 MM, JUNTA ELÁSTICA, FORNECIDO E INSTALADO EM RAMAL DE DESCARGA OU RAMAL DE ESGOTO SANITÁRIO. AF_12/2014</t>
  </si>
  <si>
    <t xml:space="preserve"> 9.1.2.14 </t>
  </si>
  <si>
    <t>JOELHO 45 GRAUS, PVC, SERIE NORMAL, ESGOTO PREDIAL, DN 75 MM, JUNTA ELÁSTICA, FORNECIDO E INSTALADO EM RAMAL DE DESCARGA OU RAMAL DE ESGOTO SANITÁRIO. AF_12/2014</t>
  </si>
  <si>
    <t xml:space="preserve"> 9.1.2.15 </t>
  </si>
  <si>
    <t>Junção simples PVC JS - 100x75mm - LS</t>
  </si>
  <si>
    <t xml:space="preserve"> 9.1.2.16 </t>
  </si>
  <si>
    <t>LUVA SIMPLES, PVC, SERIE NORMAL, ESGOTO PREDIAL, DN 75 MM, JUNTA ELÁSTICA, FORNECIDO E INSTALADO EM RAMAL DE DESCARGA OU RAMAL DE ESGOTO SANITÁRIO. AF_12/2014</t>
  </si>
  <si>
    <t xml:space="preserve"> 9.1.2.17 </t>
  </si>
  <si>
    <t>CAIXA SIFONADA, PVC, DN 100 X 100 X 50 MM, JUNTA ELÁSTICA, FORNECIDA E INSTALADA EM RAMAL DE DESCARGA OU EM RAMAL DE ESGOTO SANITÁRIO. AF_12/2014</t>
  </si>
  <si>
    <t xml:space="preserve"> 9.1.2.18 </t>
  </si>
  <si>
    <t>RALO SIFONADO, PVC, DN 100 X 40 MM, JUNTA SOLDÁVEL, FORNECIDO E INSTALADO EM RAMAL DE DESCARGA OU EM RAMAL DE ESGOTO SANITÁRIO. AF_12/2014</t>
  </si>
  <si>
    <t xml:space="preserve"> 9.1.2.19 </t>
  </si>
  <si>
    <t>CAIXA SIFONADA, PVC, DN 150 X 185 X 75 MM, JUNTA ELÁSTICA, FORNECIDA E INSTALADA EM RAMAL DE DESCARGA OU EM RAMAL DE ESGOTO SANITÁRIO. AF_12/2014</t>
  </si>
  <si>
    <t xml:space="preserve"> 9.1.2.20 </t>
  </si>
  <si>
    <t>FILTRO ANAERÓBIO CIRCULAR, EM CONCRETO PRÉ-MOLDADO, DIÂMETRO INTERNO = 2,38 M, ALTURA INTERNA = 1,50 M, VOLUME ÚTIL: 5338,6 L (PARA 34 CONTRIBUINTES). AF_12/2020</t>
  </si>
  <si>
    <t xml:space="preserve"> 9.1.3 </t>
  </si>
  <si>
    <t>LOUÇAS E METAIS</t>
  </si>
  <si>
    <t xml:space="preserve"> 9.1.3.1 </t>
  </si>
  <si>
    <t>TORNEIRA CROMADA DE MESA, 1/2 OU 3/4, PARA LAVATÓRIO, PADRÃO MÉDIO - FORNECIMENTO E INSTALAÇÃO. AF_01/2020</t>
  </si>
  <si>
    <t xml:space="preserve"> 9.1.3.2 </t>
  </si>
  <si>
    <t>VASO SANITARIO SIFONADO CONVENCIONAL PARA PCD SEM FURO FRONTAL COM LOUÇA BRANCA SEM ASSENTO, INCLUSO CONJUNTO DE LIGAÇÃO PARA BACIA SANITÁRIA AJUSTÁVEL - FORNECIMENTO E INSTALAÇÃO. AF_01/2020</t>
  </si>
  <si>
    <t xml:space="preserve"> 9.1.3.4 </t>
  </si>
  <si>
    <t>Lavatório de louça s/ coluna (incl. torn.sifão e válvula )-PNE</t>
  </si>
  <si>
    <t xml:space="preserve"> 9.1.3.5 </t>
  </si>
  <si>
    <t>BANCADA DE GRANITO CINZA POLIDO, DE 1,50 X 0,60 M, PARA PIA DE COZINHA - FORNECIMENTO E INSTALAÇÃO. AF_01/2020</t>
  </si>
  <si>
    <t xml:space="preserve"> 9.1.3.6 </t>
  </si>
  <si>
    <t>CUBA DE EMBUTIR DE AÇO INOXIDÁVEL MÉDIA, INCLUSO VÁLVULA TIPO AMERICANA E SIFÃO TIPO GARRAFA EM METAL CROMADO - FORNECIMENTO E INSTALAÇÃO. AF_01/2020</t>
  </si>
  <si>
    <t xml:space="preserve"> 9.1.3.7 </t>
  </si>
  <si>
    <t>ASSENTO SANITÁRIO CONVENCIONAL - FORNECIMENTO E INSTALACAO. AF_01/2020</t>
  </si>
  <si>
    <t xml:space="preserve"> 9.1.3.8 </t>
  </si>
  <si>
    <t>ENGATE FLEXÍVEL EM PLÁSTICO BRANCO, 1/2 X 40CM - FORNECIMENTO E INSTALAÇÃO. AF_01/2020</t>
  </si>
  <si>
    <t xml:space="preserve"> 9.1.3.9 </t>
  </si>
  <si>
    <t>SIFÃO DO TIPO FLEXÍVEL EM PVC 1  X 1.1/2  - FORNECIMENTO E INSTALAÇÃO. AF_01/2020</t>
  </si>
  <si>
    <t xml:space="preserve"> 9.1.3.10 </t>
  </si>
  <si>
    <t>VASO SANITARIO SIFONADO CONVENCIONAL COM  LOUÇA BRANCA - FORNECIMENTO E INSTALAÇÃO. AF_01/2020</t>
  </si>
  <si>
    <t xml:space="preserve"> 9.1.3.11 </t>
  </si>
  <si>
    <t>Espelho de cristal (0,40x0,60m) com moldura em alumínio</t>
  </si>
  <si>
    <t xml:space="preserve"> 9.1.3.12 </t>
  </si>
  <si>
    <t>PAPELEIRA DE PAREDE EM METAL CROMADO SEM TAMPA, INCLUSO FIXAÇÃO. AF_01/2020</t>
  </si>
  <si>
    <t xml:space="preserve"> 9.1.3.13 </t>
  </si>
  <si>
    <t>SABONETEIRA PLASTICA TIPO DISPENSER PARA SABONETE LIQUIDO COM RESERVATORIO 800 A 1500 ML, INCLUSO FIXAÇÃO. AF_01/2020</t>
  </si>
  <si>
    <t xml:space="preserve"> 9.1.3.14 </t>
  </si>
  <si>
    <t>Ducha higienica cromada</t>
  </si>
  <si>
    <t xml:space="preserve"> 9.1.3.15 </t>
  </si>
  <si>
    <t xml:space="preserve"> 9.1.3.16 </t>
  </si>
  <si>
    <t>Lavatorio de louça c/col.,torneira,sifao e valv.</t>
  </si>
  <si>
    <t xml:space="preserve"> 9.1.3.17 </t>
  </si>
  <si>
    <t>Valvula pava Lavatorio PVC branco</t>
  </si>
  <si>
    <t xml:space="preserve"> 9.1.3.18 </t>
  </si>
  <si>
    <t>Chuveiro cromado</t>
  </si>
  <si>
    <t xml:space="preserve"> 9.1.3.19 </t>
  </si>
  <si>
    <t>Grelha metálica p/ caixa sifonada - 10x10cm</t>
  </si>
  <si>
    <t xml:space="preserve"> 9.1.3.20 </t>
  </si>
  <si>
    <t>BANCADA EM GRANITO CINZA ANDORINHA</t>
  </si>
  <si>
    <t xml:space="preserve"> 9.1.3.21 </t>
  </si>
  <si>
    <t>Cuba de louça de embutir</t>
  </si>
  <si>
    <t xml:space="preserve"> 9.1.3.22 </t>
  </si>
  <si>
    <t>Bebedouro aço inox c/4 torneiras e filtro (det.5)</t>
  </si>
  <si>
    <t xml:space="preserve"> 9.1.3.23 </t>
  </si>
  <si>
    <t>CAIXA D´ÁGUA EM POLIÉSTER REFORÇADO COM FIBRA DE VIDRO, 5000 LITROS - FORNECIMENTO E INSTALAÇÃO. AF_06/2021</t>
  </si>
  <si>
    <t xml:space="preserve"> 9.1.3.24 </t>
  </si>
  <si>
    <t>CHAVE DE BOIA AUTOMÁTICA SUPERIOR/INFERIOR 15A/250V - FORNECIMENTO E INSTALAÇÃO. AF_12/2020</t>
  </si>
  <si>
    <t xml:space="preserve"> 9.1.3.25 </t>
  </si>
  <si>
    <t>PORTA TOALHA BANHO EM METAL CROMADO, TIPO BARRA, INCLUSO FIXAÇÃO. AF_01/2020</t>
  </si>
  <si>
    <t xml:space="preserve"> 9.2 </t>
  </si>
  <si>
    <t>PROTEÇÃO E COMBATE INCENDIO</t>
  </si>
  <si>
    <t xml:space="preserve"> 9.2.1 </t>
  </si>
  <si>
    <t>COTOVELO 90 GRAUS, EM FERRO GALVANIZADO, CONEXÃO ROSQUEADA, DN 65 (2 1/2), INSTALADO EM RESERVAÇÃO DE ÁGUA DE EDIFICAÇÃO QUE POSSUA RESERVATÓRIO DE FIBRA/FIBROCIMENTO  FORNECIMENTO E INSTALAÇÃO. AF_06/2016</t>
  </si>
  <si>
    <t xml:space="preserve"> 9.2.2 </t>
  </si>
  <si>
    <t>TÊ, EM FERRO GALVANIZADO, CONEXÃO ROSQUEADA, DN 65 (2 1/2"), INSTALADO EM REDE DE ALIMENTAÇÃO PARA HIDRANTE - FORNECIMENTO E INSTALAÇÃO. AF_10/2020</t>
  </si>
  <si>
    <t xml:space="preserve"> 9.2.3 </t>
  </si>
  <si>
    <t>TE REDUCAO FERRO GALVANIZADO 2.1/2""x1.1/2""</t>
  </si>
  <si>
    <t xml:space="preserve"> 9.2.4 </t>
  </si>
  <si>
    <t>LUVA DE REDUÇÃO, EM FERRO GALVANIZADO, 2 1/2" X 2", CONEXÃO ROSQUEADA, INSTALADO EM REDE DE ALIMENTAÇÃO PARA HIDRANTE - FORNECIMENTO E INSTALAÇÃO. AF_10/2020</t>
  </si>
  <si>
    <t xml:space="preserve"> 9.2.5 </t>
  </si>
  <si>
    <t>NIPLE, EM FERRO GALVANIZADO, DN 65 (2 1/2"), CONEXÃO ROSQUEADA, INSTALADO EM REDE DE ALIMENTAÇÃO PARA HIDRANTE - FORNECIMENTO E INSTALAÇÃO. AF_10/2020</t>
  </si>
  <si>
    <t xml:space="preserve"> 9.2.6 </t>
  </si>
  <si>
    <t>UNIÃO, EM FERRO GALVANIZADO, DN 65 (2 1/2"), CONEXÃO ROSQUEADA, INSTALADO EM REDE DE ALIMENTAÇÃO PARA HIDRANTE - FORNECIMENTO E INSTALAÇÃO. AF_10/2020</t>
  </si>
  <si>
    <t xml:space="preserve"> 9.2.7 </t>
  </si>
  <si>
    <t>VÁLVULA DE RETENÇÃO HORIZONTAL, DE BRONZE, ROSCÁVEL, 1" - FORNECIMENTO E INSTALAÇÃO. AF_08/2021</t>
  </si>
  <si>
    <t xml:space="preserve"> 9.2.8 </t>
  </si>
  <si>
    <t>VÁLVULA DE RETENÇÃO HORIZONTAL, DE BRONZE, ROSCÁVEL, 2 1/2" - FORNECIMENTO E INSTALAÇÃO. AF_08/2021</t>
  </si>
  <si>
    <t xml:space="preserve"> 9.2.9 </t>
  </si>
  <si>
    <t>Registro de gaveta  2" - Bruto</t>
  </si>
  <si>
    <t xml:space="preserve"> 9.2.10 </t>
  </si>
  <si>
    <t>Registro de gaveta 2 1/2" - Bruto</t>
  </si>
  <si>
    <t xml:space="preserve"> 9.2.11 </t>
  </si>
  <si>
    <t>REGISTRO OU VÁLVULA GLOBO ANGULAR EM LATÃO, PARA HIDRANTES EM INSTALAÇÃO PREDIAL DE INCÊNDIO, 45 GRAUS, 2 1/2" - FORNECIMENTO E INSTALAÇÃO. AF_08/2021</t>
  </si>
  <si>
    <t xml:space="preserve"> 9.2.12 </t>
  </si>
  <si>
    <t>MANÔMETRO 0 A 200 PSI (0 A 14 KGF/CM2), D = 50MM - FORNECIMENTO E INSTALAÇÃO. AF_10/2020</t>
  </si>
  <si>
    <t xml:space="preserve"> 9.2.13 </t>
  </si>
  <si>
    <t>VÁLVULA DE RETENÇÃO VERTICAL, DE BRONZE, ROSCÁVEL, 2 1/2" - FORNECIMENTO E INSTALAÇÃO. AF_08/2021</t>
  </si>
  <si>
    <t xml:space="preserve"> 9.2.14 </t>
  </si>
  <si>
    <t>TUBO DE AÇO GALVANIZADO COM COSTURA, CLASSE MÉDIA, DN 32 (1 1/4"), CONEXÃO ROSQUEADA, INSTALADO EM REDE DE ALIMENTAÇÃO PARA HIDRANTE - FORNECIMENTO E INSTALAÇÃO. AF_10/2020</t>
  </si>
  <si>
    <t xml:space="preserve"> 9.2.15 </t>
  </si>
  <si>
    <t>TUBO DE AÇO GALVANIZADO COM COSTURA, CLASSE MÉDIA, DN 25 (1"), CONEXÃO ROSQUEADA, INSTALADO EM REDE DE ALIMENTAÇÃO PARA HIDRANTE - FORNECIMENTO E INSTALAÇÃO. AF_10/2020</t>
  </si>
  <si>
    <t xml:space="preserve"> 9.2.16 </t>
  </si>
  <si>
    <t>Tubo Fº Gº 2 1/2"</t>
  </si>
  <si>
    <t xml:space="preserve"> 9.2.17 </t>
  </si>
  <si>
    <t>BOMBA INCENDIO THSI-18(R)10CV 179MM TRIF.220/380/440 THEBE</t>
  </si>
  <si>
    <t xml:space="preserve"> 9.2.18 </t>
  </si>
  <si>
    <t>BOMBA CENTRÍFUGA, TRIFÁSICA, 10 CV OU 9,86 HP, HM 85 A 140 M, Q 4,2 A 14,9 M3/H - FORNECIMENTO E INSTALAÇÃO. AF_12/2020</t>
  </si>
  <si>
    <t xml:space="preserve"> 9.2.19 </t>
  </si>
  <si>
    <t>Placa de sinalização fotoluminoscente</t>
  </si>
  <si>
    <t xml:space="preserve"> 9.2.20 </t>
  </si>
  <si>
    <t>Luminária  c/ lâmp de emergência</t>
  </si>
  <si>
    <t xml:space="preserve"> 9.2.21 </t>
  </si>
  <si>
    <t>Extintor de incêndio ABC -  6Kg</t>
  </si>
  <si>
    <t xml:space="preserve"> 9.2.22 </t>
  </si>
  <si>
    <t>Hidrante de passeio - completo</t>
  </si>
  <si>
    <t xml:space="preserve"> 9.2.23 </t>
  </si>
  <si>
    <t>ABRIGO PARA HIDRANTE, 90X60X17CM, COM REGISTRO GLOBO ANGULAR 45 GRAUS 2 1/2", ADAPTADOR STORZ 2 1/2", MANGUEIRA DE INCÊNDIO 20M, REDUÇÃO 2 1/2" X 1 1/2" E ESGUICHO EM LATÃO 1 1/2" - FORNECIMENTO E INSTALAÇÃO. AF_10/2020</t>
  </si>
  <si>
    <t xml:space="preserve"> 9.3 </t>
  </si>
  <si>
    <t>DRENAGEM PLUVIAL</t>
  </si>
  <si>
    <t xml:space="preserve"> 9.3.1 </t>
  </si>
  <si>
    <t>CALHA EM CHAPA DE AÇO GALVANIZADO NÚMERO 24, DESENVOLVIMENTO DE 100 CM, INCLUSO TRANSPORTE VERTICAL. AF_07/2019</t>
  </si>
  <si>
    <t xml:space="preserve"> 9.3.2 </t>
  </si>
  <si>
    <t>TUBO PVC, SÉRIE R, ÁGUA PLUVIAL, DN 100 MM, FORNECIDO E INSTALADO EM CONDUTORES VERTICAIS DE ÁGUAS PLUVIAIS. AF_12/2014</t>
  </si>
  <si>
    <t xml:space="preserve"> 9.3.3 </t>
  </si>
  <si>
    <t xml:space="preserve"> 9.3.4 </t>
  </si>
  <si>
    <t>TUBO DE PVC PARA REDE COLETORA DE ESGOTO DE PAREDE MACIÇA, DN 200 MM, JUNTA ELÁSTICA - FORNECIMENTO E ASSENTAMENTO. AF_01/2021</t>
  </si>
  <si>
    <t xml:space="preserve"> 9.3.5 </t>
  </si>
  <si>
    <t>JOELHO 45 GRAUS, PVC, SERIE R, ÁGUA PLUVIAL, DN 100 MM, JUNTA ELÁSTICA, FORNECIDO E INSTALADO EM CONDUTORES VERTICAIS DE ÁGUAS PLUVIAIS. AF_12/2014</t>
  </si>
  <si>
    <t xml:space="preserve"> 9.3.6 </t>
  </si>
  <si>
    <t>CURVA PVC PARA REDE COLETOR ESGOTO, EB-644, 45 GR, 200 MM, COM JUNTA ELASTICA.</t>
  </si>
  <si>
    <t xml:space="preserve"> 9.3.7 </t>
  </si>
  <si>
    <t>Caixa em alvenaria de  60x60x60cm c/ tpo. concreto</t>
  </si>
  <si>
    <t xml:space="preserve"> 9.3.8 </t>
  </si>
  <si>
    <t>CAIXA ENTERRADA RETENTORA DE AREIA RETANGULAR, EM ALVENARIA COM BLOCOS DE CONCRETO, DIMENSÕES INTERNAS: 1,00 X 1,00 X 1,20 M, EXCLUINDO TAMPÃO. AF_12/2020</t>
  </si>
  <si>
    <t xml:space="preserve"> 9.3.9 </t>
  </si>
  <si>
    <t>ESTRUTURA METALICA CANTONEIRA ACO L 2""x2""x1/8"" - Kg/m - SUPORTE DA CALHA</t>
  </si>
  <si>
    <t xml:space="preserve"> 10.1 </t>
  </si>
  <si>
    <t>INTERRUPTOR SIMPLES (1 MÓDULO), 10A/250V, INCLUINDO SUPORTE E PLACA - FORNECIMENTO E INSTALAÇÃO. AF_12/2015</t>
  </si>
  <si>
    <t xml:space="preserve"> 10.2 </t>
  </si>
  <si>
    <t>INTERRUPTOR SIMPLES (2 MÓDULOS), 10A/250V, INCLUINDO SUPORTE E PLACA - FORNECIMENTO E INSTALAÇÃO. AF_12/2015</t>
  </si>
  <si>
    <t xml:space="preserve"> 10.3 </t>
  </si>
  <si>
    <t>INTERRUPTOR SIMPLES (1 MÓDULO) COM 1 TOMADA DE EMBUTIR 2P+T 10 A,  INCLUINDO SUPORTE E PLACA - FORNECIMENTO E INSTALAÇÃO. AF_12/2015</t>
  </si>
  <si>
    <t xml:space="preserve"> 10.4 </t>
  </si>
  <si>
    <t>INTERRUPTOR PARALELO (1 MÓDULO), 10A/250V, INCLUINDO SUPORTE E PLACA - FORNECIMENTO E INSTALAÇÃO. AF_12/2015</t>
  </si>
  <si>
    <t xml:space="preserve"> 10.5 </t>
  </si>
  <si>
    <t>Ponto de luz / força (c/tubul., cx. e fiaçao) ate 200W</t>
  </si>
  <si>
    <t>PT</t>
  </si>
  <si>
    <t xml:space="preserve"> 10.6 </t>
  </si>
  <si>
    <t>TOMADA MÉDIA DE EMBUTIR (1 MÓDULO), 2P+T 10 A, INCLUINDO SUPORTE E PLACA - FORNECIMENTO E INSTALAÇÃO. AF_12/2015</t>
  </si>
  <si>
    <t xml:space="preserve"> 10.7 </t>
  </si>
  <si>
    <t>TOMADA BAIXA DE EMBUTIR (2 MÓDULOS), 2P+T 20 A, INCLUINDO SUPORTE E PLACA - FORNECIMENTO E INSTALAÇÃO. AF_12/2015</t>
  </si>
  <si>
    <t xml:space="preserve"> 10.8 </t>
  </si>
  <si>
    <t>TOMADA MÉDIA DE EMBUTIR (2 MÓDULOS), 2P+T 10 A, INCLUINDO SUPORTE E PLACA - FORNECIMENTO E INSTALAÇÃO. AF_12/2015</t>
  </si>
  <si>
    <t xml:space="preserve"> 10.9 </t>
  </si>
  <si>
    <t>TOMADA MÉDIA DE EMBUTIR (2 MÓDULOS), 2P+T 20 A, INCLUINDO SUPORTE E PLACA - FORNECIMENTO E INSTALAÇÃO. AF_12/2015</t>
  </si>
  <si>
    <t xml:space="preserve"> 10.10 </t>
  </si>
  <si>
    <t>TOMADA ALTA DE EMBUTIR (1 MÓDULO), 2P+T 10 A, INCLUINDO SUPORTE E PLACA - FORNECIMENTO E INSTALAÇÃO. AF_12/2015</t>
  </si>
  <si>
    <t xml:space="preserve"> 10.11 </t>
  </si>
  <si>
    <t xml:space="preserve"> 10.12 </t>
  </si>
  <si>
    <t>LUMINÁRIA TIPO PLAFON CIRCULAR, DE SOBREPOR, COM LED DE 12/13 W - FORNECIMENTO E INSTALAÇÃO. AF_03/2022</t>
  </si>
  <si>
    <t xml:space="preserve"> 10.13 </t>
  </si>
  <si>
    <t>REFLETOR EM ALUMÍNIO, DE SUPORTE E ALÇA, COM 1 LÂMPADA VAPOR DE MERCÚRIO DE 125 W, COM REATOR ALTO FATOR DE POTÊNCIA - FORNECIMENTO E INSTALAÇÃO. AF_02/2020</t>
  </si>
  <si>
    <t xml:space="preserve"> 10.14 </t>
  </si>
  <si>
    <t>LUMINARIA/REFLETOR HOLOFOTE MICROLED SLIM 500W BRANCO FRIO</t>
  </si>
  <si>
    <t xml:space="preserve"> 10.15 </t>
  </si>
  <si>
    <t>LUMINÁRIA DE EMERGÊNCIA, COM 30 LÂMPADAS LED DE 2 W, SEM REATOR - FORNECIMENTO E INSTALAÇÃO. AF_02/2020</t>
  </si>
  <si>
    <t xml:space="preserve"> 10.16 </t>
  </si>
  <si>
    <t>POSTE ACO CONICO RETO TUBULAR 7,0m ENGASTADO</t>
  </si>
  <si>
    <t xml:space="preserve"> 10.17 </t>
  </si>
  <si>
    <t>REATOR PARA LÂMPADA VAPOR DE MERCÚRIO 400 W, USO EXTERNO - FORNECIMENTO E INSTALAÇÃO. AF_08/2020</t>
  </si>
  <si>
    <t xml:space="preserve"> 10.18 </t>
  </si>
  <si>
    <t>LÂMPADA VAPOR DE MERCÚRIO 400 W - FORNECIMENTO E INSTALAÇÃO. AF_08/2020</t>
  </si>
  <si>
    <t xml:space="preserve"> 10.19 </t>
  </si>
  <si>
    <t>LUMINARIA PUBLICA COB SUPER C/1 LED PETALA 100W 6500K BRANCO</t>
  </si>
  <si>
    <t xml:space="preserve"> 10.20 </t>
  </si>
  <si>
    <t>QUADRO DE DISTRIBUIÇÃO DE ENERGIA EM PVC, DE EMBUTIR, SEM BARRAMENTO, PARA 6 DISJUNTORES - FORNECIMENTO E INSTALAÇÃO. AF_10/2020</t>
  </si>
  <si>
    <t xml:space="preserve"> 10.21 </t>
  </si>
  <si>
    <t>QUADRO DE DISTRIBUIÇÃO DE ENERGIA EM CHAPA DE AÇO GALVANIZADO, DE EMBUTIR, COM BARRAMENTO TRIFÁSICO, PARA 18 DISJUNTORES DIN 100A - FORNECIMENTO E INSTALAÇÃO. AF_10/2020</t>
  </si>
  <si>
    <t xml:space="preserve"> 10.22 </t>
  </si>
  <si>
    <t>QUADRO DE DISTRIBUIÇÃO DE ENERGIA EM CHAPA DE AÇO GALVANIZADO, DE EMBUTIR, COM BARRAMENTO TRIFÁSICO, PARA 30 DISJUNTORES DIN 150A - FORNECIMENTO E INSTALAÇÃO. AF_10/2020</t>
  </si>
  <si>
    <t xml:space="preserve"> 10.23 </t>
  </si>
  <si>
    <t>DISJUNTOR BIPOLAR TIPO DIN, CORRENTE NOMINAL DE 25A - FORNECIMENTO E INSTALAÇÃO. AF_10/2020</t>
  </si>
  <si>
    <t xml:space="preserve"> 10.24 </t>
  </si>
  <si>
    <t>DISJUNTOR BIPOLAR TIPO DIN, CORRENTE NOMINAL DE 50A - FORNECIMENTO E INSTALAÇÃO. AF_10/2020</t>
  </si>
  <si>
    <t xml:space="preserve"> 10.25 </t>
  </si>
  <si>
    <t>DISJUNTOR MONOPOLAR TIPO DIN, CORRENTE NOMINAL DE 16A - FORNECIMENTO E INSTALAÇÃO. AF_10/2020</t>
  </si>
  <si>
    <t xml:space="preserve"> 10.26 </t>
  </si>
  <si>
    <t>DISJUNTOR MONOPOLAR TIPO DIN, CORRENTE NOMINAL DE 25A - FORNECIMENTO E INSTALAÇÃO. AF_10/2020</t>
  </si>
  <si>
    <t xml:space="preserve"> 10.27 </t>
  </si>
  <si>
    <t>DISJUNTOR MONOPOLAR TIPO DIN, CORRENTE NOMINAL DE 32A - FORNECIMENTO E INSTALAÇÃO. AF_10/2020</t>
  </si>
  <si>
    <t xml:space="preserve"> 10.28 </t>
  </si>
  <si>
    <t>DISJUNTOR MONOPOLAR TIPO DIN, CORRENTE NOMINAL DE 50A - FORNECIMENTO E INSTALAÇÃO. AF_10/2020</t>
  </si>
  <si>
    <t xml:space="preserve"> 10.29 </t>
  </si>
  <si>
    <t>Disjuntor 3P - 63 a 100A - PADRÃO DIN</t>
  </si>
  <si>
    <t xml:space="preserve"> 10.30 </t>
  </si>
  <si>
    <t>Dispositivo de proteção contra surto de tensão DPS 45kA - 275v</t>
  </si>
  <si>
    <t xml:space="preserve"> 10.31 </t>
  </si>
  <si>
    <t xml:space="preserve"> 10.32 </t>
  </si>
  <si>
    <t>CABO DE COBRE FLEXÍVEL ISOLADO, 4 MM², ANTI-CHAMA 450/750 V, PARA CIRCUITOS TERMINAIS - FORNECIMENTO E INSTALAÇÃO. AF_12/2015</t>
  </si>
  <si>
    <t xml:space="preserve"> 10.33 </t>
  </si>
  <si>
    <t>CABO DE COBRE FLEXÍVEL ISOLADO, 6 MM², ANTI-CHAMA 0,6/1,0 KV, PARA CIRCUITOS TERMINAIS - FORNECIMENTO E INSTALAÇÃO. AF_12/2015</t>
  </si>
  <si>
    <t xml:space="preserve"> 10.34 </t>
  </si>
  <si>
    <t>CABO DE COBRE FLEXÍVEL ISOLADO, 10 MM², ANTI-CHAMA 0,6/1,0 KV, PARA CIRCUITOS TERMINAIS - FORNECIMENTO E INSTALAÇÃO. AF_12/2015</t>
  </si>
  <si>
    <t xml:space="preserve"> 10.35 </t>
  </si>
  <si>
    <t>CABO DE COBRE FLEXÍVEL ISOLADO, 16 MM², ANTI-CHAMA 0,6/1,0 KV, PARA CIRCUITOS TERMINAIS - FORNECIMENTO E INSTALAÇÃO. AF_12/2015</t>
  </si>
  <si>
    <t xml:space="preserve"> 10.36 </t>
  </si>
  <si>
    <t>CABO DE COBRE FLEXÍVEL ISOLADO, 25 MM², ANTI-CHAMA 0,6/1,0 KV, PARA DISTRIBUIÇÃO - FORNECIMENTO E INSTALAÇÃO. AF_12/2015</t>
  </si>
  <si>
    <t xml:space="preserve"> 10.37 </t>
  </si>
  <si>
    <t>Cabo de cobre nú 50mm²</t>
  </si>
  <si>
    <t xml:space="preserve"> 10.38 </t>
  </si>
  <si>
    <t>Condulete de aluminio tipo T 1"</t>
  </si>
  <si>
    <t xml:space="preserve"> 10.39 </t>
  </si>
  <si>
    <t>Luva p/ elet. PVC de 1" (IE)</t>
  </si>
  <si>
    <t xml:space="preserve"> 10.40 </t>
  </si>
  <si>
    <t>Luva p/ elet. PVC de 1 1/2" (IE)</t>
  </si>
  <si>
    <t xml:space="preserve"> 10.41 </t>
  </si>
  <si>
    <t>Luva p/ elet. PVC de 2" (IE)</t>
  </si>
  <si>
    <t xml:space="preserve"> 10.42 </t>
  </si>
  <si>
    <t>Curva  90º p/ elet. PVC 1" (IE)</t>
  </si>
  <si>
    <t xml:space="preserve"> 10.43 </t>
  </si>
  <si>
    <t>Curva  90° p/ elet. PVC 1 1/2" (IE)</t>
  </si>
  <si>
    <t xml:space="preserve"> 10.44 </t>
  </si>
  <si>
    <t>Curva  90° p/ elet. PVC 2" (IE)</t>
  </si>
  <si>
    <t xml:space="preserve"> 10.45 </t>
  </si>
  <si>
    <t>ELETRODUTO FLEXÍVEL CORRUGADO, PVC, DN 32 MM (1"), PARA CIRCUITOS TERMINAIS, INSTALADO EM FORRO - FORNECIMENTO E INSTALAÇÃO. AF_12/2015</t>
  </si>
  <si>
    <t xml:space="preserve"> 10.46 </t>
  </si>
  <si>
    <t>ELETRODUTO FLEXÍVEL CORRUGADO REFORÇADO, PVC, DN 32 MM (1"), PARA CIRCUITOS TERMINAIS, INSTALADO EM FORRO - FORNECIMENTO E INSTALAÇÃO. AF_12/2015</t>
  </si>
  <si>
    <t xml:space="preserve"> 10.47 </t>
  </si>
  <si>
    <t>ELETRODUTO FLEXÍVEL CORRUGADO REFORÇADO, PVC, DN 25 MM (3/4"), PARA CIRCUITOS TERMINAIS, INSTALADO EM FORRO - FORNECIMENTO E INSTALAÇÃO. AF_12/2015</t>
  </si>
  <si>
    <t xml:space="preserve"> 10.48 </t>
  </si>
  <si>
    <t>ELETRODUTO RÍGIDO ROSCÁVEL, PVC, DN 40 MM (1 1/4"), PARA CIRCUITOS TERMINAIS, INSTALADO EM FORRO - FORNECIMENTO E INSTALAÇÃO. AF_12/2015</t>
  </si>
  <si>
    <t xml:space="preserve"> 10.49 </t>
  </si>
  <si>
    <t>ELETRODUTO RÍGIDO ROSCÁVEL, PVC, DN 50 MM (1 1/2") - FORNECIMENTO E INSTALAÇÃO. AF_12/2015</t>
  </si>
  <si>
    <t xml:space="preserve"> 10.50 </t>
  </si>
  <si>
    <t>ELETRODUTO RÍGIDO ROSCÁVEL, PVC, DN 60 MM (2") - FORNECIMENTO E INSTALAÇÃO. AF_12/2015</t>
  </si>
  <si>
    <t xml:space="preserve"> 10.51 </t>
  </si>
  <si>
    <t>CAIXA DE INSPEÇÃO PARA ATERRAMENTO, CIRCULAR, EM POLIETILENO, DIÂMETRO INTERNO = 0,3 M. AF_12/2020</t>
  </si>
  <si>
    <t xml:space="preserve"> 10.52 </t>
  </si>
  <si>
    <t>HASTE DE ATERRAMENTO 5/8  PARA SPDA - FORNECIMENTO E INSTALAÇÃO. AF_12/2017</t>
  </si>
  <si>
    <t xml:space="preserve"> 10.53 </t>
  </si>
  <si>
    <t>Conector para haste de aterramento de 5/8"</t>
  </si>
  <si>
    <t xml:space="preserve"> 10.54 </t>
  </si>
  <si>
    <t>Cabo de cobre nú 35mm²</t>
  </si>
  <si>
    <t xml:space="preserve"> 10.55 </t>
  </si>
  <si>
    <t xml:space="preserve"> 10.56 </t>
  </si>
  <si>
    <t>Eletroduto PVC Rígido de 1 1/4"</t>
  </si>
  <si>
    <t xml:space="preserve"> 10.57 </t>
  </si>
  <si>
    <t xml:space="preserve"> 10.58 </t>
  </si>
  <si>
    <t>CONDULETE PVC DE ENCAIXE COM 5 ENTRADAS PARA ELETRODUTO 1""</t>
  </si>
  <si>
    <t xml:space="preserve"> 10.59 </t>
  </si>
  <si>
    <t>Haste de Aço cobreada 5/8"x2,40m c/ conector</t>
  </si>
  <si>
    <t xml:space="preserve"> 10.60 </t>
  </si>
  <si>
    <t>CAPTOR TIPO FRANKLIN PARA SPDA - FORNECIMENTO E INSTALAÇÃO. AF_12/2017</t>
  </si>
  <si>
    <t xml:space="preserve"> 10.61 </t>
  </si>
  <si>
    <t>TERMINAL A COMPRESSAO EM COBRE ESTANHADO 1 FURO PARA CABO 35MM2</t>
  </si>
  <si>
    <t xml:space="preserve"> 10.62 </t>
  </si>
  <si>
    <t>TERMINAL A COMPRESSAO EM COBRE ESTANHADO 1 FURO PARA CABO 50MM2</t>
  </si>
  <si>
    <t xml:space="preserve"> 10.63 </t>
  </si>
  <si>
    <t>Terminal de compressão em latão  35mm²</t>
  </si>
  <si>
    <t xml:space="preserve"> 10.64 </t>
  </si>
  <si>
    <t>BARRA CHATA DE ALUMINIO 7/8"X1/8"X3000mm (70mm²) COM FUROS Ø7 mm</t>
  </si>
  <si>
    <t xml:space="preserve"> 10.65 </t>
  </si>
  <si>
    <t>Interruptor diferencial residual 20A/30mA-2P</t>
  </si>
  <si>
    <t xml:space="preserve"> 11.1 </t>
  </si>
  <si>
    <t>LIXAMENTO MANUAL EM SUPERFÍCIES METÁLICAS EM OBRA. AF_01/2020</t>
  </si>
  <si>
    <t xml:space="preserve"> 11.2 </t>
  </si>
  <si>
    <t>PINTURA COM TINTA ACRÍLICA DE ACABAMENTO APLICADA A ROLO OU PINCEL SOBRE SUPERFÍCIES METÁLICAS (EXCETO PERFIL) EXECUTADO EM OBRA (02 DEMÃOS). AF_01/2020</t>
  </si>
  <si>
    <t xml:space="preserve"> 11.3 </t>
  </si>
  <si>
    <t>ALVENARIA DE VEDAÇÃO COM ELEMENTO VAZADO DE CERÂMICA (COBOGÓ) DE 7X20X20CM E ARGAMASSA DE ASSENTAMENTO COM PREPARO EM BETONEIRA. AF_05/2020</t>
  </si>
  <si>
    <t xml:space="preserve"> 11.4 </t>
  </si>
  <si>
    <t>PORTA DE MADEIRA, TIPO MEXICANA, MACIÇA (PESADA OU SUPERPESADA), 80X210CM, ESPESSURA DE 3,5CM, INCLUSO DOBRADIÇAS - FORNECIMENTO E INSTALAÇÃO. AF_12/2019</t>
  </si>
  <si>
    <t xml:space="preserve"> 11.5 </t>
  </si>
  <si>
    <t>PORTA EM ALUMÍNIO DE ABRIR TIPO VENEZIANA COM GUARNIÇÃO, FIXAÇÃO COM PARAFUSOS - FORNECIMENTO E INSTALAÇÃO. AF_12/2019</t>
  </si>
  <si>
    <t xml:space="preserve"> 11.6 </t>
  </si>
  <si>
    <t>PORTA DE MADEIRA, MACIÇA (PESADA OU SUPERPESADA), 90X210CM, ESPESSURA DE 3,5CM, INCLUSO DOBRADIÇAS - FORNECIMENTO E INSTALAÇÃO. AF_12/2019</t>
  </si>
  <si>
    <t xml:space="preserve"> 11.7 </t>
  </si>
  <si>
    <t>Vidro liso e=4mm</t>
  </si>
  <si>
    <t xml:space="preserve"> 11.8 </t>
  </si>
  <si>
    <t>KIT DE PORTA DE MADEIRA PARA VERNIZ, SEMI-OCA (LEVE OU MÉDIA), PADRÃO POPULAR, 70X210CM, ESPESSURA DE 3,5CM, ITENS INCLUSOS: DOBRADIÇAS, MONTAGEM E INSTALAÇÃO DO BATENTE, SEM FECHADURA - FORNECIMENTO E INSTALAÇÃO. AF_12/2019</t>
  </si>
  <si>
    <t xml:space="preserve"> 11.9 </t>
  </si>
  <si>
    <t>PORTA DE MADEIRA FRISADA, SEMI-OCA (LEVE OU MÉDIA), 60X210CM, ESPESSURA DE 3CM, INCLUSO DOBRADIÇAS - FORNECIMENTO E INSTALAÇÃO. AF_12/2019</t>
  </si>
  <si>
    <t xml:space="preserve"> 11.10 </t>
  </si>
  <si>
    <t>JANELA BASCULANTE EM FERRO COM VIDRO 3MM</t>
  </si>
  <si>
    <t xml:space="preserve"> 11.11 </t>
  </si>
  <si>
    <t>Portão de ferro 1/2" c/ ferragens (incl. pint. anti-corrosiva)</t>
  </si>
  <si>
    <t xml:space="preserve"> 11.12 </t>
  </si>
  <si>
    <t>JANELA DE AÇO TIPO BASCULANTE PARA VIDROS, COM BATENTE, FERRAGENS E PINTURA ANTICORROSIVA. EXCLUSIVE VIDROS, ACABAMENTO, ALIZAR E CONTRAMARCO. FORNECIMENTO E INSTALAÇÃO. AF_12/2019</t>
  </si>
  <si>
    <t xml:space="preserve"> 11.13 </t>
  </si>
  <si>
    <t>Ferrolho para porta e janela (média)</t>
  </si>
  <si>
    <t xml:space="preserve"> 11.14 </t>
  </si>
  <si>
    <t>FECHADURA DE EMBUTIR COM CILINDRO, EXTERNA, COMPLETA, ACABAMENTO PADRÃO POPULAR, INCLUSO EXECUÇÃO DE FURO - FORNECIMENTO E INSTALAÇÃO. AF_12/2019</t>
  </si>
  <si>
    <t xml:space="preserve"> 11.15 </t>
  </si>
  <si>
    <t>FECHADURA DE EMBUTIR PARA PORTA DE BANHEIRO, COMPLETA, ACABAMENTO PADRÃO POPULAR, INCLUSO EXECUÇÃO DE FURO - FORNECIMENTO E INSTALAÇÃO. AF_12/2019</t>
  </si>
  <si>
    <t xml:space="preserve"> 11.16 </t>
  </si>
  <si>
    <t>Porta de aço-esteira de enrolar c/ferr.(incl.pint.anti-corrosiva)</t>
  </si>
  <si>
    <t xml:space="preserve"> 12.1 </t>
  </si>
  <si>
    <t>Mureta em alvenaria,rebocada e pintada 2 faces(h=1.0m)</t>
  </si>
  <si>
    <t xml:space="preserve"> 12.2 </t>
  </si>
  <si>
    <t>Grade de ferro 1/2" (incl. pint. anti-corrosiva)</t>
  </si>
  <si>
    <t xml:space="preserve"> 12.3 </t>
  </si>
  <si>
    <t>CONTRAPISO COM ARGAMASSA AUTONIVELANTE, APLICADO SOBRE LAJE, ADERIDO, ESPESSURA 2CM. AF_07/2021</t>
  </si>
  <si>
    <t xml:space="preserve"> 12.4 </t>
  </si>
  <si>
    <t>PISO EM CONCRETO 20 MPA PREPARO MECÂNICO, ESPESSURA 7CM. AF_09/2020 - ESTACIONAMENTO + PASSEIO LATERAL DIREITO</t>
  </si>
  <si>
    <t xml:space="preserve"> 13.1 </t>
  </si>
  <si>
    <t>Painel em ACM - Estruturado (fachadas)</t>
  </si>
  <si>
    <t xml:space="preserve"> 13.2 </t>
  </si>
  <si>
    <t>LETREIRO EM ACM NA COR BRANCA CONFORME PROJETO</t>
  </si>
  <si>
    <t xml:space="preserve"> 13.3 </t>
  </si>
  <si>
    <t>Tampa p/ Caixa de Passagem Dimensões 0,40x0,40x0,07m</t>
  </si>
  <si>
    <t xml:space="preserve"> 13.4 </t>
  </si>
  <si>
    <t>INSTALAÇÃO DE LIXEIRA METÁLICA DUPLA, CAPACIDADE DE 60 L, EM TUBO DE AÇO CARBONO E CESTOS EM CHAPA DE AÇO COM PINTURA ELETROSTÁTICA, SOBRE PISO DE CONCRETO EXISTENTE. AF_11/2021</t>
  </si>
  <si>
    <t xml:space="preserve"> 14.1 </t>
  </si>
  <si>
    <t>CONJUNTO PARA FUTSAL COM TRAVES OFICIAIS DE 3,00 X 2,00 M EM TUBO DE ACO GALVANIZADO 3" COM REQUADRO EM TUBO DE 1", PINTURA EM PRIMER COM TINTA ESMALTE SINTETICO E REDES DE POLIETILENO FIO 4 MM</t>
  </si>
  <si>
    <t xml:space="preserve"> 14.2 </t>
  </si>
  <si>
    <t>Pórtico metálico de sustentação c/tabela p/basquete</t>
  </si>
  <si>
    <t xml:space="preserve"> 14.3 </t>
  </si>
  <si>
    <t>CONJUNTO PARA QUADRA DE  VOLEI COM POSTES EM TUBO DE ACO GALVANIZADO 3", H = *255* CM, PINTURA EM TINTA ESMALTE SINTETICO, REDE DE NYLON COM 2 MM, MALHA 10 X 10 CM E ANTENAS OFICIAIS EM FIBRA DE VIDRO</t>
  </si>
  <si>
    <t xml:space="preserve"> 15.1 </t>
  </si>
  <si>
    <t>Alvenaria tijolo de barro a cutelo</t>
  </si>
  <si>
    <t xml:space="preserve"> 15.2 </t>
  </si>
  <si>
    <t>Aterro incluindo carga, descarga, transporte e apiloamento</t>
  </si>
  <si>
    <t xml:space="preserve"> 15.3 </t>
  </si>
  <si>
    <t>PISO EM CONCRETO 20 MPA PREPARO MECÂNICO, ESPESSURA 7CM. AF_09/2020 - rampas de acesso</t>
  </si>
  <si>
    <t xml:space="preserve"> 15.4 </t>
  </si>
  <si>
    <t>Calçada (incl.alicerce, baldrame e concreto c/ junta seca)</t>
  </si>
  <si>
    <t xml:space="preserve"> 15.5 </t>
  </si>
  <si>
    <t>RAMPA PARA PCD EM CIMENTADO ASPERO INCLUSIVE LASTRO</t>
  </si>
  <si>
    <t xml:space="preserve"> 15.6 </t>
  </si>
  <si>
    <t>Meio-fio em concreto nas dimensões 0,15m x 0,12m com lâmina d'água</t>
  </si>
  <si>
    <t xml:space="preserve"> 15.7 </t>
  </si>
  <si>
    <t xml:space="preserve"> 15.8 </t>
  </si>
  <si>
    <t>Piso de borracha tátil (16 un)</t>
  </si>
  <si>
    <t xml:space="preserve"> 15.9 </t>
  </si>
  <si>
    <t>BARRA DE APOIO EM "L", EM ACO INOX POLIDO 70 X 70 CM, FIXADA NA PAREDE - FORNECIMENTO E INSTALACAO. AF_01/2020</t>
  </si>
  <si>
    <t xml:space="preserve"> 15.10 </t>
  </si>
  <si>
    <t>BARRA DE APOIO RETA, EM ACO INOX POLIDO, COMPRIMENTO 70 CM,  FIXADA NA PAREDE - FORNECIMENTO E INSTALAÇÃO. AF_01/2020</t>
  </si>
  <si>
    <t xml:space="preserve"> 16.1 </t>
  </si>
  <si>
    <t>Demolição de concreto armado c/ martelete</t>
  </si>
  <si>
    <t xml:space="preserve"> 16.2 </t>
  </si>
  <si>
    <t>Apicoamento de concreto</t>
  </si>
  <si>
    <t xml:space="preserve"> 16.3 </t>
  </si>
  <si>
    <t>Reboco impermeabilizante</t>
  </si>
  <si>
    <t xml:space="preserve"> 16.4 </t>
  </si>
  <si>
    <t>Acrilica fosca int. e ext. sem massa c/ selador -</t>
  </si>
  <si>
    <t xml:space="preserve"> 17.1 </t>
  </si>
  <si>
    <t>APLICAÇÃO MANUAL DE PINTURA COM TINTA LÁTEX ACRÍLICA EM PAREDES, DUAS DEMÃOS. AF_06/2014 - INTERNAS</t>
  </si>
  <si>
    <t xml:space="preserve"> 17.2 </t>
  </si>
  <si>
    <t xml:space="preserve"> 17.3 </t>
  </si>
  <si>
    <t>Aplicação de Textura Rústica - Grafiato em Paredes Internas/Externas</t>
  </si>
  <si>
    <t xml:space="preserve"> 17.4 </t>
  </si>
  <si>
    <t>APLICAÇÃO MANUAL DE PINTURA COM TINTA LÁTEX ACRÍLICA EM PAREDES, DUAS DEMÃOS. AF_06/2014 - EXTERNAS</t>
  </si>
  <si>
    <t xml:space="preserve"> 17.5 </t>
  </si>
  <si>
    <t>PINTURA COM TINTA ALQUÍDICA DE ACABAMENTO (ESMALTE SINTÉTICO FOSCO) APLICADA A ROLO OU PINCEL SOBRE SUPERFÍCIES METÁLICAS (EXCETO PERFIL) EXECUTADO EM OBRA (02 DEMÃOS). AF_01/2020</t>
  </si>
  <si>
    <t xml:space="preserve"> 17.6 </t>
  </si>
  <si>
    <t>PINTURA TINTA DE ACABAMENTO (PIGMENTADA) A ÓLEO EM MADEIRA, 2 DEMÃOS. AF_01/2021</t>
  </si>
  <si>
    <t xml:space="preserve"> 17.7 </t>
  </si>
  <si>
    <t>Esmalte sobre grade de ferro (superf. aparelhada)</t>
  </si>
  <si>
    <t xml:space="preserve"> 17.8 </t>
  </si>
  <si>
    <t>PINTURA DE PISO COM TINTA ACRÍLICA, APLICAÇÃO MANUAL, 3 DEMÃOS, INCLUSO FUNDO PREPARADOR. AF_05/2021</t>
  </si>
  <si>
    <t xml:space="preserve"> 17.9 </t>
  </si>
  <si>
    <t>APLICAÇÃO MANUAL DE PINTURA COM TINTA LÁTEX ACRÍLICA EM TETO, DUAS DEMÃOS. AF_06/2014</t>
  </si>
  <si>
    <t xml:space="preserve"> 18.1 </t>
  </si>
  <si>
    <t>Limpeza geral e entrega da obra</t>
  </si>
  <si>
    <t>PLANILHA ORÇAMENTARIA</t>
  </si>
  <si>
    <t>CONACRI EIRELI</t>
  </si>
  <si>
    <t xml:space="preserve">CNPJ 23.831.406/0001-11 Insc. Mun. 02226 </t>
  </si>
  <si>
    <t>Travessa Limeira nº 404, Bairro Novo, Itupiranga/PA</t>
  </si>
  <si>
    <t xml:space="preserve">CEP 68580-000, Fone (94) 3322-2688 / 99236-1131 </t>
  </si>
  <si>
    <r>
      <t xml:space="preserve">e-mail: </t>
    </r>
    <r>
      <rPr>
        <b/>
        <i/>
        <u/>
        <sz val="11"/>
        <color rgb="FF0070C0"/>
        <rFont val="Arial"/>
        <family val="2"/>
      </rPr>
      <t>edilsonpara2@gmail.com</t>
    </r>
  </si>
  <si>
    <r>
      <t xml:space="preserve">e-mail: </t>
    </r>
    <r>
      <rPr>
        <b/>
        <i/>
        <u/>
        <sz val="10"/>
        <color rgb="FF0070C0"/>
        <rFont val="Arial"/>
        <family val="2"/>
      </rPr>
      <t>edilsonpara2@gmail.com</t>
    </r>
  </si>
  <si>
    <t xml:space="preserve"> D00084 </t>
  </si>
  <si>
    <t>Prego 1 1/2"x13</t>
  </si>
  <si>
    <t xml:space="preserve"> 011450 </t>
  </si>
  <si>
    <t xml:space="preserve"> 280020 </t>
  </si>
  <si>
    <t>MONTADOR COM ENCARGOS COMPLEMENTARES</t>
  </si>
  <si>
    <t xml:space="preserve"> D00492 </t>
  </si>
  <si>
    <t>Aluguel de andaime modular fachadeiro</t>
  </si>
  <si>
    <t xml:space="preserve"> 010009 </t>
  </si>
  <si>
    <t xml:space="preserve"> D00081 </t>
  </si>
  <si>
    <t>Prego 2 1/2"x10</t>
  </si>
  <si>
    <t xml:space="preserve"> D00043 </t>
  </si>
  <si>
    <t>Arame recozido No. 18</t>
  </si>
  <si>
    <t xml:space="preserve"> D00238 </t>
  </si>
  <si>
    <t>Linha de nylon no. 80</t>
  </si>
  <si>
    <t>Rl</t>
  </si>
  <si>
    <t>Registro de gaveta s/ canopla -  1/2"</t>
  </si>
  <si>
    <t>Lavatorio de louça s/col.c/torn.,sifao e valv.</t>
  </si>
  <si>
    <t>Bacia sifonada de louça c/ assento</t>
  </si>
  <si>
    <t>Caixa em alvenaria de  60x60x80cm c/ tpo. concreto</t>
  </si>
  <si>
    <t>Tubo em PVC -  75mm (LS)</t>
  </si>
  <si>
    <t xml:space="preserve"> CGG 012 </t>
  </si>
  <si>
    <t xml:space="preserve"> D00343 </t>
  </si>
  <si>
    <t>Taxa de Incêndio</t>
  </si>
  <si>
    <t xml:space="preserve"> D00387 </t>
  </si>
  <si>
    <t>Taxa da PMB (II)</t>
  </si>
  <si>
    <t xml:space="preserve"> D00389 </t>
  </si>
  <si>
    <t>Taxa do CREA (II)</t>
  </si>
  <si>
    <t xml:space="preserve"> CGG 013 </t>
  </si>
  <si>
    <t xml:space="preserve"> 5928 </t>
  </si>
  <si>
    <t>GUINDAUTO HIDRÁULICO, CAPACIDADE MÁXIMA DE CARGA 6200 KG, MOMENTO MÁXIMO DE CARGA 11,7 TM, ALCANCE MÁXIMO HORIZONTAL 9,70 M, INCLUSIVE CAMINHÃO TOCO PBT 16.000 KG, POTÊNCIA DE 189 CV - CHP DIURNO. AF_06/2014</t>
  </si>
  <si>
    <t xml:space="preserve"> 92145 </t>
  </si>
  <si>
    <t>CAMINHONETE CABINE SIMPLES COM MOTOR 1.6 FLEX, CÂMBIO MANUAL, POTÊNCIA 101/104 CV, 2 PORTAS - CHP DIURNO. AF_11/2015</t>
  </si>
  <si>
    <t xml:space="preserve"> CGG 014 </t>
  </si>
  <si>
    <t xml:space="preserve"> 93565 </t>
  </si>
  <si>
    <t>ENGENHEIRO CIVIL DE OBRA JUNIOR COM ENCARGOS COMPLEMENTARES</t>
  </si>
  <si>
    <t>MES</t>
  </si>
  <si>
    <t xml:space="preserve"> 88326 </t>
  </si>
  <si>
    <t>VIGIA NOTURNO COM ENCARGOS COMPLEMENTARES</t>
  </si>
  <si>
    <t xml:space="preserve"> 93572 </t>
  </si>
  <si>
    <t>ENCARREGADO GERAL DE OBRAS COM ENCARGOS COMPLEMENTARES</t>
  </si>
  <si>
    <t xml:space="preserve"> 021528 </t>
  </si>
  <si>
    <t xml:space="preserve"> 97644 </t>
  </si>
  <si>
    <t xml:space="preserve"> 97633 </t>
  </si>
  <si>
    <t xml:space="preserve"> 020018 </t>
  </si>
  <si>
    <t xml:space="preserve"> CGG 015 </t>
  </si>
  <si>
    <t xml:space="preserve"> 97632 </t>
  </si>
  <si>
    <t xml:space="preserve"> 99804 </t>
  </si>
  <si>
    <t xml:space="preserve"> 00044329 </t>
  </si>
  <si>
    <t>DETERGENTE NEUTRO USO GERAL, CONCENTRADO</t>
  </si>
  <si>
    <t xml:space="preserve"> 99818 </t>
  </si>
  <si>
    <t xml:space="preserve"> 00044330 </t>
  </si>
  <si>
    <t>DESINFETANTE PRONTO USO</t>
  </si>
  <si>
    <t xml:space="preserve"> 99816 </t>
  </si>
  <si>
    <t xml:space="preserve"> 021534 </t>
  </si>
  <si>
    <t xml:space="preserve"> CGG 016 </t>
  </si>
  <si>
    <t xml:space="preserve"> 88277 </t>
  </si>
  <si>
    <t>MONTADOR (TUBO AÇO/EQUIPAMENTOS) COM ENCARGOS COMPLEMENTARES</t>
  </si>
  <si>
    <t xml:space="preserve"> CGG 017 </t>
  </si>
  <si>
    <t xml:space="preserve"> 040283 </t>
  </si>
  <si>
    <t>Concreto c/ seixo Fck= 20 MPA (incl. lançamento e adensamento)</t>
  </si>
  <si>
    <t>Armação p/ concreto</t>
  </si>
  <si>
    <t>Forma  c/ madeira branca</t>
  </si>
  <si>
    <t xml:space="preserve"> 040284 </t>
  </si>
  <si>
    <t xml:space="preserve"> 051172 </t>
  </si>
  <si>
    <t>Concreto c/ seixo Fck= 25MPA (incl. lançamento e adensamento)</t>
  </si>
  <si>
    <t xml:space="preserve"> 050041 </t>
  </si>
  <si>
    <t>Formas para concreto em chapa de madeira compensada resinada e=15mm (REAP 1x)</t>
  </si>
  <si>
    <t xml:space="preserve"> 103356 </t>
  </si>
  <si>
    <t xml:space="preserve"> 00007268 </t>
  </si>
  <si>
    <t>BLOCO CERAMICO / TIJOLO VAZADO PARA ALVENARIA DE VEDACAO, 8 FUROS NA HORIZONTAL, 9 X 19 X 29 CM (L X A X C)</t>
  </si>
  <si>
    <t xml:space="preserve"> 93382 </t>
  </si>
  <si>
    <t xml:space="preserve"> 95606 </t>
  </si>
  <si>
    <t>UMIDIFICAÇÃO DE MATERIAL PARA VALAS COM CAMINHÃO PIPA 10000L. AF_11/2016</t>
  </si>
  <si>
    <t xml:space="preserve"> 87792 </t>
  </si>
  <si>
    <t xml:space="preserve"> 00037411 </t>
  </si>
  <si>
    <t>TELA DE ACO SOLDADA GALVANIZADA/ZINCADA PARA ALVENARIA, FIO D = *1,24 MM, MALHA 25 X 25 MM</t>
  </si>
  <si>
    <t xml:space="preserve"> 94990 </t>
  </si>
  <si>
    <t xml:space="preserve"> 94964 </t>
  </si>
  <si>
    <t>CONCRETO FCK = 20MPA, TRAÇO 1:2,7:3 (EM MASSA SECA DE CIMENTO/ AREIA MÉDIA/ BRITA 1) - PREPARO MECÂNICO COM BETONEIRA 400 L. AF_05/2021</t>
  </si>
  <si>
    <t xml:space="preserve"> 00004517 </t>
  </si>
  <si>
    <t>SARRAFO *2,5 X 7,5* CM EM PINUS, MISTA OU EQUIVALENTE DA REGIAO - BRUTA</t>
  </si>
  <si>
    <t xml:space="preserve"> 00004460 </t>
  </si>
  <si>
    <t>SARRAFO NAO APARELHADO *2,5 X 10* CM, EM MACARANDUBA, ANGELIM OU EQUIVALENTE DA REGIAO -  BRUTA</t>
  </si>
  <si>
    <t xml:space="preserve"> 241470 </t>
  </si>
  <si>
    <t xml:space="preserve"> 280025 </t>
  </si>
  <si>
    <t xml:space="preserve"> 280009 </t>
  </si>
  <si>
    <t>AUXILIAR DE SERRALHEIRO COM ENCARGOS COMPLEMENTARES</t>
  </si>
  <si>
    <t xml:space="preserve"> D00474 </t>
  </si>
  <si>
    <t>Tubo de aço galvanizado 1 1/2"</t>
  </si>
  <si>
    <t xml:space="preserve"> 100753 </t>
  </si>
  <si>
    <t xml:space="preserve"> 00043649 </t>
  </si>
  <si>
    <t>TINTA ESMALTE BASE AGUA PREMIUM ACETINADO</t>
  </si>
  <si>
    <t xml:space="preserve"> 102491 </t>
  </si>
  <si>
    <t>SELADOR ACRILICO OPACO PREMIUM INTERIOR/EXTERIOR</t>
  </si>
  <si>
    <t xml:space="preserve"> 103328 </t>
  </si>
  <si>
    <t xml:space="preserve"> 00007271 </t>
  </si>
  <si>
    <t>BLOCO CERAMICO / TIJOLO VAZADO PARA ALVENARIA DE VEDACAO, 8 FUROS NA HORIZONTAL, DE 9 X 19 X 19 CM (L XA X C)</t>
  </si>
  <si>
    <t xml:space="preserve"> 87794 </t>
  </si>
  <si>
    <t xml:space="preserve"> 87369 </t>
  </si>
  <si>
    <t>ARGAMASSA TRAÇO 1:2:8 (EM VOLUME DE CIMENTO, CAL E AREIA MÉDIA ÚMIDA) PARA EMBOÇO/MASSA ÚNICA/ASSENTAMENTO DE ALVENARIA DE VEDAÇÃO, PREPARO MANUAL. AF_08/2019</t>
  </si>
  <si>
    <t xml:space="preserve"> 99837 </t>
  </si>
  <si>
    <t xml:space="preserve"> 88251 </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</si>
  <si>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</si>
  <si>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</si>
  <si>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</si>
  <si>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</si>
  <si>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</si>
  <si>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</si>
  <si>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00021009 </t>
  </si>
  <si>
    <t>TUBO ACO GALVANIZADO COM COSTURA, CLASSE LEVE, DN 20 MM ( 3/4"),  E = 2,25 MM,  *1,3* KG/M (NBR 5580)</t>
  </si>
  <si>
    <t xml:space="preserve"> 00021012 </t>
  </si>
  <si>
    <t>TUBO ACO GALVANIZADO COM COSTURA, CLASSE LEVE, DN 40 MM ( 1 1/2"),  E = 3,00 MM,  *3,48* KG/M (NBR 5580)</t>
  </si>
  <si>
    <t xml:space="preserve"> 00021011 </t>
  </si>
  <si>
    <t>TUBO ACO GALVANIZADO COM COSTURA, CLASSE LEVE, DN 32 MM ( 1 1/4"),  E = 2,65 MM,  *2,71* KG/M (NBR 5580)</t>
  </si>
  <si>
    <t xml:space="preserve"> 00021010 </t>
  </si>
  <si>
    <t>TUBO ACO GALVANIZADO COM COSTURA, CLASSE LEVE, DN 25 MM ( 1"),  E = 2,65 MM,  *2,11* KG/M (NBR 5580)</t>
  </si>
  <si>
    <t xml:space="preserve"> 87247 </t>
  </si>
  <si>
    <t xml:space="preserve"> 88648 </t>
  </si>
  <si>
    <t xml:space="preserve"> 96111 </t>
  </si>
  <si>
    <t xml:space="preserve"> 00036238 </t>
  </si>
  <si>
    <t>FORRO DE PVC, FRISADO, BRANCO, REGUA DE 20 CM, ESPESSURA DE 8 MM A 10 MM E COMPRIMENTO 6 M (SEM COLOCACAO)</t>
  </si>
  <si>
    <t xml:space="preserve"> 00040547 </t>
  </si>
  <si>
    <t>PARAFUSO ZINCADO, AUTOBROCANTE, FLANGEADO, 4,2 MM X 19 MM</t>
  </si>
  <si>
    <t xml:space="preserve"> 00040552 </t>
  </si>
  <si>
    <t>PARAFUSO, AUTO ATARRACHANTE, CABECA CHATA, FENDA SIMPLES, 1/4 (6,35 MM) X 25 MM</t>
  </si>
  <si>
    <t xml:space="preserve"> 00039430 </t>
  </si>
  <si>
    <t>PENDURAL OU PRESILHA REGULADORA, EM ACO GALVANIZADO, COM CORPO, MOLA E REBITE, PARA PERFIL TIPO CANALETA DE ESTRUTURA EM FORROS DRYWALL</t>
  </si>
  <si>
    <t xml:space="preserve"> 00039427 </t>
  </si>
  <si>
    <t>PERFIL CANALETA, FORMATO C, EM ACO ZINCADO, PARA ESTRUTURA FORRO DRYWALL, E = 0,5 MM, *46 X 18* (L X H), COMPRIMENTO 3 M</t>
  </si>
  <si>
    <t xml:space="preserve"> 88497 </t>
  </si>
  <si>
    <t>LIXA EM FOLHA PARA PAREDE OU MADEIRA, NUMERO 120, COR VERMELHA</t>
  </si>
  <si>
    <t xml:space="preserve"> 00043626 </t>
  </si>
  <si>
    <t>MASSA CORRIDA PARA SUPERFICIES DE AMBIENTES INTERNOS</t>
  </si>
  <si>
    <t>TINTA LATEX ACRILICA PREMIUM, COR BRANCO FOSCO</t>
  </si>
  <si>
    <t xml:space="preserve"> 071497 </t>
  </si>
  <si>
    <t xml:space="preserve"> 280028 </t>
  </si>
  <si>
    <t xml:space="preserve"> D00416 </t>
  </si>
  <si>
    <t>Acessórios de fixação (telha termoacústica)</t>
  </si>
  <si>
    <t xml:space="preserve"> D00415 </t>
  </si>
  <si>
    <t>Telha termoacústica, chapa filme</t>
  </si>
  <si>
    <t xml:space="preserve"> 070675 </t>
  </si>
  <si>
    <t xml:space="preserve"> D00209 </t>
  </si>
  <si>
    <t>Gancho chato p/ telha fibrocimento</t>
  </si>
  <si>
    <t xml:space="preserve"> D00058 </t>
  </si>
  <si>
    <t>Arruela côncava de chumbo d= 5/16"</t>
  </si>
  <si>
    <t xml:space="preserve"> D00147 </t>
  </si>
  <si>
    <t>Telha translúcida em fibra de vidro 1,83x1,10m - kalhetão</t>
  </si>
  <si>
    <t xml:space="preserve"> 92580 </t>
  </si>
  <si>
    <t xml:space="preserve"> 00040549 </t>
  </si>
  <si>
    <t>PARAFUSO, COMUM, ASTM A307, SEXTAVADO, DIAMETRO 1/2" (12,7 MM), COMPRIMENTO 1" (25,4 MM)</t>
  </si>
  <si>
    <t xml:space="preserve"> 00043083 </t>
  </si>
  <si>
    <t>PERFIL "U" ENRIJECIDO DE ACO GALVANIZADO, DOBRADO, 150 X 60 X 20 MM, E = 3,00 MM OU 200 X 75 X 25 MM, E = 3,75 MM</t>
  </si>
  <si>
    <t xml:space="preserve"> 071466 </t>
  </si>
  <si>
    <t xml:space="preserve"> D00200 </t>
  </si>
  <si>
    <t>Acessórios de fixação p/telha de alumínio</t>
  </si>
  <si>
    <t xml:space="preserve"> D00410 </t>
  </si>
  <si>
    <t xml:space="preserve"> CGG 018 </t>
  </si>
  <si>
    <t xml:space="preserve"> D00414 </t>
  </si>
  <si>
    <t>Perfil aço estrutural em "U"</t>
  </si>
  <si>
    <t xml:space="preserve"> D00482 </t>
  </si>
  <si>
    <t>Solda topo descendente chanfrada chapa/perfil/tubo aço conversor diesel</t>
  </si>
  <si>
    <t xml:space="preserve"> 102362 </t>
  </si>
  <si>
    <t xml:space="preserve"> 94962 </t>
  </si>
  <si>
    <t>CONCRETO MAGRO PARA LASTRO, TRAÇO 1:4,5:4,5 (EM MASSA SECA DE CIMENTO/ AREIA MÉDIA/ BRITA 1) - PREPARO MECÂNICO COM BETONEIRA 400 L. AF_05/2021</t>
  </si>
  <si>
    <t xml:space="preserve"> 00007698 </t>
  </si>
  <si>
    <t>TUBO ACO GALVANIZADO COM COSTURA, CLASSE MEDIA, DN 1.1/4", E = *3,25* MM, PESO *3,14* KG/M (NBR 5580)</t>
  </si>
  <si>
    <t xml:space="preserve"> 100757 </t>
  </si>
  <si>
    <t>DILUENTE AGUARRAS</t>
  </si>
  <si>
    <t xml:space="preserve"> 251530 </t>
  </si>
  <si>
    <t xml:space="preserve"> D00501 </t>
  </si>
  <si>
    <t xml:space="preserve"> D00452 </t>
  </si>
  <si>
    <t>Ganchos e parafusos p/ tela de nylon</t>
  </si>
  <si>
    <t xml:space="preserve"> 102494 </t>
  </si>
  <si>
    <t xml:space="preserve"> 00005330 </t>
  </si>
  <si>
    <t>DILUENTE EPOXI</t>
  </si>
  <si>
    <t xml:space="preserve"> 00044072 </t>
  </si>
  <si>
    <t>PRIMER EPOXI / EPOXIDICO</t>
  </si>
  <si>
    <t xml:space="preserve"> 00007304 </t>
  </si>
  <si>
    <t>TINTA EPOXI BASE AGUA PREMIUM, BRANCA</t>
  </si>
  <si>
    <t xml:space="preserve"> 101747 </t>
  </si>
  <si>
    <t xml:space="preserve"> 95282 </t>
  </si>
  <si>
    <t>DESEMPENADEIRA DE CONCRETO, PESO DE 75KG, 4 PÁS, MOTOR A GASOLINA, POTÊNCIA 5,5 HP - CHP DIURNO. AF_09/2016</t>
  </si>
  <si>
    <t xml:space="preserve"> 00043146 </t>
  </si>
  <si>
    <t>ENDURECEDOR MINERAL DE BASE CIMENTICIA PARA PISO DE CONCRETO</t>
  </si>
  <si>
    <t xml:space="preserve"> 93391 </t>
  </si>
  <si>
    <t xml:space="preserve"> 00001297 </t>
  </si>
  <si>
    <t>PISO EM CERAMICA ESMALTADA, COMERCIAL (PADRAO POPULAR), PEI MAIOR OU IGUAL A 3, FORMATO MENOR OU IGUAL A  2025 CM2</t>
  </si>
  <si>
    <t xml:space="preserve"> 87269 </t>
  </si>
  <si>
    <t xml:space="preserve"> 00000536 </t>
  </si>
  <si>
    <t>REVESTIMENTO EM CERAMICA ESMALTADA EXTRA, PEI MENOR OU IGUAL A 3, FORMATO MENOR OU IGUAL A 2025 CM2</t>
  </si>
  <si>
    <t xml:space="preserve"> 96486 </t>
  </si>
  <si>
    <t xml:space="preserve"> 00036225 </t>
  </si>
  <si>
    <t>FORRO DE PVC LISO, BRANCO, REGUA DE 20 CM, ESPESSURA DE 8 MM A 10 MM, COMPRIMENTO 6 M (SEM COLOCACAO)</t>
  </si>
  <si>
    <t xml:space="preserve"> 00039443 </t>
  </si>
  <si>
    <t>PARAFUSO DRY WALL, EM ACO ZINCADO, CABECA LENTILHA E PONTA BROCA (LB), LARGURA 4,2 MM, COMPRIMENTO 13 MM</t>
  </si>
  <si>
    <t xml:space="preserve"> 141336 </t>
  </si>
  <si>
    <t xml:space="preserve"> A00024 </t>
  </si>
  <si>
    <t xml:space="preserve"> 89449 </t>
  </si>
  <si>
    <t xml:space="preserve"> 00009875 </t>
  </si>
  <si>
    <t>TUBO PVC, SOLDAVEL, DN 50 MM, PARA AGUA FRIA (NBR-5648)</t>
  </si>
  <si>
    <t xml:space="preserve"> 89357 </t>
  </si>
  <si>
    <t xml:space="preserve"> 00009869 </t>
  </si>
  <si>
    <t>TUBO PVC, SOLDAVEL, DN 32 MM, AGUA FRIA (NBR-5648)</t>
  </si>
  <si>
    <t xml:space="preserve"> 89356 </t>
  </si>
  <si>
    <t xml:space="preserve"> 00009868 </t>
  </si>
  <si>
    <t>TUBO PVC, SOLDAVEL, DN 25 MM, AGUA FRIA (NBR-5648)</t>
  </si>
  <si>
    <t xml:space="preserve"> 89501 </t>
  </si>
  <si>
    <t>ADESIVO PLASTICO PARA PVC, FRASCO COM *850* GR</t>
  </si>
  <si>
    <t xml:space="preserve"> 00003540 </t>
  </si>
  <si>
    <t>JOELHO PVC, SOLDAVEL, 90 GRAUS, 50 MM, PARA AGUA FRIA PREDIAL</t>
  </si>
  <si>
    <t>SOLUCAO PREPARADORA / LIMPADORA PARA PVC, FRASCO COM 1000 CM3</t>
  </si>
  <si>
    <t xml:space="preserve"> 89413 </t>
  </si>
  <si>
    <t xml:space="preserve"> 00003536 </t>
  </si>
  <si>
    <t>JOELHO PVC, SOLDAVEL, 90 GRAUS, 32 MM, PARA AGUA FRIA PREDIAL</t>
  </si>
  <si>
    <t xml:space="preserve"> 89362 </t>
  </si>
  <si>
    <t xml:space="preserve"> 00003529 </t>
  </si>
  <si>
    <t>JOELHO PVC, SOLDAVEL, 90 GRAUS, 25 MM, PARA AGUA FRIA PREDIAL</t>
  </si>
  <si>
    <t xml:space="preserve"> 89395 </t>
  </si>
  <si>
    <t xml:space="preserve"> 00007139 </t>
  </si>
  <si>
    <t>TE SOLDAVEL, PVC, 90 GRAUS, 25 MM, PARA AGUA FRIA PREDIAL (NBR 5648)</t>
  </si>
  <si>
    <t xml:space="preserve"> 89379 </t>
  </si>
  <si>
    <t xml:space="preserve"> 00003873 </t>
  </si>
  <si>
    <t>LUVA DE CORRER PARA TUBO SOLDAVEL, PVC, 25 MM, PARA AGUA FRIA PREDIAL</t>
  </si>
  <si>
    <t xml:space="preserve"> 89400 </t>
  </si>
  <si>
    <t xml:space="preserve"> 00007136 </t>
  </si>
  <si>
    <t>TE DE REDUCAO, PVC, SOLDAVEL, 90 GRAUS, 32 MM X 25 MM, PARA AGUA FRIA PREDIAL</t>
  </si>
  <si>
    <t xml:space="preserve"> 180218 </t>
  </si>
  <si>
    <t xml:space="preserve"> H00346 </t>
  </si>
  <si>
    <t xml:space="preserve"> 90373 </t>
  </si>
  <si>
    <t xml:space="preserve"> 00020147 </t>
  </si>
  <si>
    <t>JOELHO PVC, SOLDAVEL, COM BUCHA DE LATAO, 90 GRAUS, 25 MM X 1/2", PARA AGUA FRIA PREDIAL</t>
  </si>
  <si>
    <t xml:space="preserve"> 89366 </t>
  </si>
  <si>
    <t xml:space="preserve"> 00003524 </t>
  </si>
  <si>
    <t>JOELHO PVC, SOLDAVEL, COM BUCHA DE LATAO, 90 GRAUS, 25 MM X 3/4", PARA AGUA FRIA PREDIAL</t>
  </si>
  <si>
    <t xml:space="preserve"> 89398 </t>
  </si>
  <si>
    <t xml:space="preserve"> 00007140 </t>
  </si>
  <si>
    <t>TE SOLDAVEL, PVC, 90 GRAUS, 32 MM, PARA AGUA FRIA PREDIAL (NBR 5648)</t>
  </si>
  <si>
    <t xml:space="preserve"> 180226 </t>
  </si>
  <si>
    <t xml:space="preserve"> H00354 </t>
  </si>
  <si>
    <t xml:space="preserve"> 89363 </t>
  </si>
  <si>
    <t xml:space="preserve"> 00003500 </t>
  </si>
  <si>
    <t>JOELHO, PVC SOLDAVEL, 45 GRAUS, 25 MM, PARA AGUA FRIA PREDIAL</t>
  </si>
  <si>
    <t xml:space="preserve"> 94792 </t>
  </si>
  <si>
    <t xml:space="preserve"> 00003148 </t>
  </si>
  <si>
    <t>FITA VEDA ROSCA EM ROLOS DE 18 MM X 50 M (L X C)</t>
  </si>
  <si>
    <t xml:space="preserve"> 00006013 </t>
  </si>
  <si>
    <t>REGISTRO GAVETA COM ACABAMENTO E CANOPLA CROMADOS, SIMPLES, BITOLA 1 " (REF 1509)</t>
  </si>
  <si>
    <t xml:space="preserve"> 94704 </t>
  </si>
  <si>
    <t xml:space="preserve"> 00000097 </t>
  </si>
  <si>
    <t>ADAPTADOR PVC SOLDAVEL, COM FLANGE E ANEL DE VEDACAO, 32 MM X 1", PARA CAIXA D'AGUA</t>
  </si>
  <si>
    <t xml:space="preserve"> 00020080 </t>
  </si>
  <si>
    <t>ADESIVO PLASTICO PARA PVC, FRASCO COM 175 GR</t>
  </si>
  <si>
    <t xml:space="preserve"> 94703 </t>
  </si>
  <si>
    <t xml:space="preserve"> 00000096 </t>
  </si>
  <si>
    <t>ADAPTADOR PVC SOLDAVEL, COM FLANGE E ANEL DE VEDACAO, 25 MM X 3/4", PARA CAIXA D'AGUA</t>
  </si>
  <si>
    <t xml:space="preserve"> 94706 </t>
  </si>
  <si>
    <t xml:space="preserve"> 00000099 </t>
  </si>
  <si>
    <t>ADAPTADOR PVC SOLDAVEL, COM FLANGE E ANEL DE VEDACAO, 50 MM X 1 1/2", PARA CAIXA D'AGUA</t>
  </si>
  <si>
    <t xml:space="preserve"> 94492 </t>
  </si>
  <si>
    <t xml:space="preserve"> 00011677 </t>
  </si>
  <si>
    <t>REGISTRO DE ESFERA, PVC, COM VOLANTE, VS, SOLDAVEL, DN 50 MM, COM CORPO DIVIDIDO</t>
  </si>
  <si>
    <t xml:space="preserve"> 94490 </t>
  </si>
  <si>
    <t xml:space="preserve"> 00011675 </t>
  </si>
  <si>
    <t>REGISTRO DE ESFERA, PVC, COM VOLANTE, VS, SOLDAVEL, DN 32 MM, COM CORPO DIVIDIDO</t>
  </si>
  <si>
    <t xml:space="preserve"> 90467 </t>
  </si>
  <si>
    <t xml:space="preserve"> 87265 </t>
  </si>
  <si>
    <t xml:space="preserve"> 90443 </t>
  </si>
  <si>
    <t xml:space="preserve"> 89714 </t>
  </si>
  <si>
    <t xml:space="preserve"> 00009836 </t>
  </si>
  <si>
    <t>TUBO PVC  SERIE NORMAL, DN 100 MM, PARA ESGOTO  PREDIAL (NBR 5688)</t>
  </si>
  <si>
    <t xml:space="preserve"> 89713 </t>
  </si>
  <si>
    <t xml:space="preserve"> 00009837 </t>
  </si>
  <si>
    <t>TUBO PVC SERIE NORMAL, DN 75 MM, PARA ESGOTO PREDIAL (NBR 5688)</t>
  </si>
  <si>
    <t xml:space="preserve"> 89712 </t>
  </si>
  <si>
    <t xml:space="preserve"> 00009838 </t>
  </si>
  <si>
    <t>TUBO PVC SERIE NORMAL, DN 50 MM, PARA ESGOTO PREDIAL (NBR 5688)</t>
  </si>
  <si>
    <t xml:space="preserve"> 89711 </t>
  </si>
  <si>
    <t xml:space="preserve"> 00009835 </t>
  </si>
  <si>
    <t>TUBO PVC  SERIE NORMAL, DN 40 MM, PARA ESGOTO  PREDIAL (NBR 5688)</t>
  </si>
  <si>
    <t xml:space="preserve"> 89813 </t>
  </si>
  <si>
    <t xml:space="preserve"> 00000296 </t>
  </si>
  <si>
    <t>ANEL BORRACHA PARA TUBO ESGOTO PREDIAL, DN 50 MM (NBR 5688)</t>
  </si>
  <si>
    <t xml:space="preserve"> 00003875 </t>
  </si>
  <si>
    <t>LUVA SIMPLES, PVC, SOLDAVEL, DN 50 MM, SERIE NORMAL, PARA ESGOTO PREDIAL</t>
  </si>
  <si>
    <t>PASTA LUBRIFICANTE PARA TUBOS E CONEXOES COM JUNTA ELASTICA, EMBALAGEM DE *400* GR (USO EM PVC, ACO, POLIETILENO E OUTROS)</t>
  </si>
  <si>
    <t xml:space="preserve"> 89825 </t>
  </si>
  <si>
    <t xml:space="preserve"> 00007097 </t>
  </si>
  <si>
    <t>TE SANITARIO, PVC, DN 50 X 50 MM, SERIE NORMAL, PARA ESGOTO PREDIAL</t>
  </si>
  <si>
    <t xml:space="preserve"> 89801 </t>
  </si>
  <si>
    <t xml:space="preserve"> 00003526 </t>
  </si>
  <si>
    <t>JOELHO PVC, SOLDAVEL, PB, 90 GRAUS, DN 50 MM, PARA ESGOTO PREDIAL</t>
  </si>
  <si>
    <t xml:space="preserve"> 89732 </t>
  </si>
  <si>
    <t xml:space="preserve"> 00003518 </t>
  </si>
  <si>
    <t>JOELHO PVC, SOLDAVEL, PB, 45 GRAUS, DN 50 MM, PARA ESGOTO PREDIAL</t>
  </si>
  <si>
    <t xml:space="preserve"> CGG 019 </t>
  </si>
  <si>
    <t xml:space="preserve"> 00039319 </t>
  </si>
  <si>
    <t>TERMINAL DE VENTILACAO, 50 MM, SERIE NORMAL, ESGOTO PREDIAL</t>
  </si>
  <si>
    <t xml:space="preserve"> 89724 </t>
  </si>
  <si>
    <t xml:space="preserve"> 00003517 </t>
  </si>
  <si>
    <t>JOELHO PVC, SOLDAVEL, BB, 90 GRAUS, DN 40 MM, PARA ESGOTO PREDIAL</t>
  </si>
  <si>
    <t xml:space="preserve"> 89726 </t>
  </si>
  <si>
    <t xml:space="preserve"> 00003516 </t>
  </si>
  <si>
    <t>JOELHO PVC, SOLDAVEL, BB, 45 GRAUS, DN 40 MM, PARA ESGOTO PREDIAL</t>
  </si>
  <si>
    <t xml:space="preserve"> 180252 </t>
  </si>
  <si>
    <t xml:space="preserve"> H00337 </t>
  </si>
  <si>
    <t xml:space="preserve"> 89778 </t>
  </si>
  <si>
    <t xml:space="preserve"> 00000301 </t>
  </si>
  <si>
    <t>ANEL BORRACHA PARA TUBO ESGOTO PREDIAL, DN 100 MM (NBR 5688)</t>
  </si>
  <si>
    <t xml:space="preserve"> 00003899 </t>
  </si>
  <si>
    <t>LUVA SIMPLES, PVC, SOLDAVEL, DN 100 MM, SERIE NORMAL, PARA ESGOTO PREDIAL</t>
  </si>
  <si>
    <t xml:space="preserve"> 89739 </t>
  </si>
  <si>
    <t xml:space="preserve"> 00000297 </t>
  </si>
  <si>
    <t>ANEL BORRACHA PARA TUBO ESGOTO PREDIAL, DN 75 MM (NBR 5688)</t>
  </si>
  <si>
    <t xml:space="preserve"> 00003519 </t>
  </si>
  <si>
    <t>JOELHO PVC, SOLDAVEL, PB, 45 GRAUS, DN 75 MM, PARA ESGOTO PREDIAL</t>
  </si>
  <si>
    <t xml:space="preserve"> 181527 </t>
  </si>
  <si>
    <t xml:space="preserve"> H00429 </t>
  </si>
  <si>
    <t xml:space="preserve"> 89774 </t>
  </si>
  <si>
    <t xml:space="preserve"> 00003898 </t>
  </si>
  <si>
    <t>LUVA SIMPLES, PVC, SOLDAVEL, DN 75 MM, SERIE NORMAL, PARA ESGOTO PREDIAL</t>
  </si>
  <si>
    <t xml:space="preserve"> 89707 </t>
  </si>
  <si>
    <t xml:space="preserve"> 00005103 </t>
  </si>
  <si>
    <t>CAIXA SIFONADA PVC, 100 X 100 X 50 MM, COM GRELHA REDONDA, BRANCA</t>
  </si>
  <si>
    <t xml:space="preserve"> 89709 </t>
  </si>
  <si>
    <t xml:space="preserve"> 00011741 </t>
  </si>
  <si>
    <t>RALO SIFONADO CILINDRICO, PVC, 100 X 40 MM,  COM GRELHA REDONDA BRANCA</t>
  </si>
  <si>
    <t xml:space="preserve"> 89708 </t>
  </si>
  <si>
    <t xml:space="preserve"> 00011714 </t>
  </si>
  <si>
    <t>CAIXA SIFONADA, PVC, 150 X *185* X 75 MM, COM GRELHA QUADRADA, BRANCA</t>
  </si>
  <si>
    <t xml:space="preserve"> 98060 </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</si>
  <si>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</si>
  <si>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</si>
  <si>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</si>
  <si>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</si>
  <si>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97740 </t>
  </si>
  <si>
    <t>PEÇA CIRCULAR PRÉ-MOLDADA, VOLUME DE CONCRETO ACIMA DE 100 LITROS, TAXA DE AÇO APROXIMADA DE 30KG/M³. AF_01/2018</t>
  </si>
  <si>
    <t xml:space="preserve"> 97738 </t>
  </si>
  <si>
    <t>PEÇA CIRCULAR PRÉ-MOLDADA, VOLUME DE CONCRETO DE 10 A 30 LITROS, TAXA DE FIBRA DE POLIPROPILENO APROXIMADA DE 6 KG/M³. AF_01/2018_P</t>
  </si>
  <si>
    <t xml:space="preserve"> 101624 </t>
  </si>
  <si>
    <t>PREPARO DE FUNDO DE VALA COM LARGURA MAIOR OU IGUAL A 1,5 M E MENOR QUE 2,5 M, COM CAMADA DE BRITA, LANÇAMENTO MECANIZADO. AF_08/2020</t>
  </si>
  <si>
    <t xml:space="preserve"> 88628 </t>
  </si>
  <si>
    <t>ARGAMASSA TRAÇO 1:3 (EM VOLUME DE CIMENTO E AREIA MÉDIA ÚMIDA), PREPARO MECÂNICO COM BETONEIRA 400 L. AF_08/2019</t>
  </si>
  <si>
    <t xml:space="preserve"> 00012567 </t>
  </si>
  <si>
    <t>ANEL EM CONCRETO ARMADO, LISO, PARA FOSSAS SEPTICAS E SUMIDOUROS, SEM FUNDO, DIAMETRO INTERNO DE 2,50 M E ALTURA DE 0,50 M</t>
  </si>
  <si>
    <t xml:space="preserve"> 00012532 </t>
  </si>
  <si>
    <t>ANEL EM CONCRETO ARMADO, LISO, PARA POCOS DE INSPECAO, SEM FUNDO, DIAMETRO INTERNO DE 0,60 M E ALTURA DE 0,50 M</t>
  </si>
  <si>
    <t xml:space="preserve"> 00004720 </t>
  </si>
  <si>
    <t>PEDRA BRITADA N. 0, OU PEDRISCO (4,8 A 9,5 MM) POSTO PEDREIRA/FORNECEDOR, SEM FRETE</t>
  </si>
  <si>
    <t xml:space="preserve"> 86915 </t>
  </si>
  <si>
    <t xml:space="preserve"> 00003146 </t>
  </si>
  <si>
    <t>FITA VEDA ROSCA EM ROLOS DE 18 MM X 10 M (L X C)</t>
  </si>
  <si>
    <t xml:space="preserve"> 00036791 </t>
  </si>
  <si>
    <t>TORNEIRA METALICA CROMADA DE MESA PARA LAVATORIO, BICA ALTA, COM AREJADOR (REF 1195)</t>
  </si>
  <si>
    <t xml:space="preserve"> 95472 </t>
  </si>
  <si>
    <t xml:space="preserve"> 95471 </t>
  </si>
  <si>
    <t>VASO SANITARIO SIFONADO CONVENCIONAL PARA PCD SEM FURO FRONTAL COM  LOUÇA BRANCA SEM ASSENTO -  FORNECIMENTO E INSTALAÇÃO. AF_01/2020</t>
  </si>
  <si>
    <t xml:space="preserve"> 00006142 </t>
  </si>
  <si>
    <t>CONJUNTO DE LIGACAO PARA BACIA SANITARIA AJUSTAVEL, EM PLASTICO BRANCO, COM TUBO, CANOPLA E ESPUDE</t>
  </si>
  <si>
    <t xml:space="preserve"> 190304 </t>
  </si>
  <si>
    <t xml:space="preserve"> H00393 </t>
  </si>
  <si>
    <t>Lavatório PCD s/ coluna</t>
  </si>
  <si>
    <t xml:space="preserve"> 86889 </t>
  </si>
  <si>
    <t xml:space="preserve"> 00007568 </t>
  </si>
  <si>
    <t>BUCHA DE NYLON SEM ABA S10, COM PARAFUSO DE 6,10 X 65 MM EM ACO ZINCADO COM ROSCA SOBERBA, CABECA CHATA E FENDA PHILLIPS</t>
  </si>
  <si>
    <t xml:space="preserve"> 00011795 </t>
  </si>
  <si>
    <t>GRANITO PARA BANCADA, POLIDO, TIPO ANDORINHA/ QUARTZ/ CASTELO/ CORUMBA OU OUTROS EQUIVALENTES DA REGIAO, E=  *2,5* CM</t>
  </si>
  <si>
    <t xml:space="preserve"> 00004823 </t>
  </si>
  <si>
    <t>MASSA PLASTICA PARA MARMORE/GRANITO</t>
  </si>
  <si>
    <t xml:space="preserve"> 00037329 </t>
  </si>
  <si>
    <t>REJUNTE EPOXI, QUALQUER COR</t>
  </si>
  <si>
    <t xml:space="preserve"> 00037591 </t>
  </si>
  <si>
    <t>SUPORTE MAO-FRANCESA EM ACO, ABAS IGUAIS 40 CM, CAPACIDADE MINIMA 70 KG, BRANCO</t>
  </si>
  <si>
    <t xml:space="preserve"> 86936 </t>
  </si>
  <si>
    <t xml:space="preserve"> 86900 </t>
  </si>
  <si>
    <t>CUBA DE EMBUTIR RETANGULAR DE AÇO INOXIDÁVEL, 46 X 30 X 12 CM - FORNECIMENTO E INSTALAÇÃO. AF_01/2020</t>
  </si>
  <si>
    <t xml:space="preserve"> 86878 </t>
  </si>
  <si>
    <t>VÁLVULA EM METAL CROMADO TIPO AMERICANA 3.1/2 X 1.1/2 PARA PIA - FORNECIMENTO E INSTALAÇÃO. AF_01/2020</t>
  </si>
  <si>
    <t xml:space="preserve"> 86881 </t>
  </si>
  <si>
    <t>SIFÃO DO TIPO GARRAFA EM METAL CROMADO 1 X 1.1/2 - FORNECIMENTO E INSTALAÇÃO. AF_01/2020</t>
  </si>
  <si>
    <t xml:space="preserve"> 100849 </t>
  </si>
  <si>
    <t xml:space="preserve"> 00000377 </t>
  </si>
  <si>
    <t>ASSENTO SANITARIO DE PLASTICO, TIPO CONVENCIONAL</t>
  </si>
  <si>
    <t xml:space="preserve"> 86885 </t>
  </si>
  <si>
    <t xml:space="preserve"> 00011681 </t>
  </si>
  <si>
    <t>ENGATE/RABICHO FLEXIVEL PLASTICO (PVC OU ABS) BRANCO 1/2 " X 40 CM</t>
  </si>
  <si>
    <t xml:space="preserve"> 86883 </t>
  </si>
  <si>
    <t xml:space="preserve"> 00006148 </t>
  </si>
  <si>
    <t>SIFAO PLASTICO FLEXIVEL SAIDA VERTICAL PARA COLUNA LAVATORIO, 1 X 1.1/2 "</t>
  </si>
  <si>
    <t xml:space="preserve"> 95469 </t>
  </si>
  <si>
    <t xml:space="preserve"> 00006138 </t>
  </si>
  <si>
    <t>ANEL DE VEDACAO, PVC FLEXIVEL, 100 MM, PARA SAIDA DE BACIA / VASO SANITARIO</t>
  </si>
  <si>
    <t xml:space="preserve"> 00010420 </t>
  </si>
  <si>
    <t>BACIA SANITARIA (VASO) CONVENCIONAL, DE LOUCA BRANCA, SIFAO APARENTE, SAIDA VERTICAL (SEM ASSENTO)</t>
  </si>
  <si>
    <t xml:space="preserve"> 00004384 </t>
  </si>
  <si>
    <t>PARAFUSO NIQUELADO COM ACABAMENTO CROMADO PARA FIXAR PECA SANITARIA, INCLUI PORCA CEGA, ARRUELA E BUCHA DE NYLON TAMANHO S-10</t>
  </si>
  <si>
    <t xml:space="preserve"> 250109 </t>
  </si>
  <si>
    <t xml:space="preserve"> D00068 </t>
  </si>
  <si>
    <t>Parafuso de 1/2"x8"</t>
  </si>
  <si>
    <t xml:space="preserve"> H00034 </t>
  </si>
  <si>
    <t xml:space="preserve"> 95544 </t>
  </si>
  <si>
    <t xml:space="preserve"> 00011703 </t>
  </si>
  <si>
    <t>PAPELEIRA DE PAREDE EM METAL CROMADO SEM TAMPA</t>
  </si>
  <si>
    <t xml:space="preserve"> 95547 </t>
  </si>
  <si>
    <t xml:space="preserve"> 00011758 </t>
  </si>
  <si>
    <t>SABONETEIRA PLASTICA TIPO DISPENSER PARA SABONETE LIQUIDO COM RESERVATORIO 800 A 1500 ML</t>
  </si>
  <si>
    <t xml:space="preserve"> 190691 </t>
  </si>
  <si>
    <t xml:space="preserve"> H00051 </t>
  </si>
  <si>
    <t xml:space="preserve"> 190375 </t>
  </si>
  <si>
    <t xml:space="preserve"> H00030 </t>
  </si>
  <si>
    <t>Lavatorio de louca com coluna</t>
  </si>
  <si>
    <t xml:space="preserve"> CGG 020 </t>
  </si>
  <si>
    <t xml:space="preserve"> 100300 </t>
  </si>
  <si>
    <t>AUXILIAR DE ALMOXARIFE COM ENCARGOS COMPLEMENTARES</t>
  </si>
  <si>
    <t xml:space="preserve"> 00006154 </t>
  </si>
  <si>
    <t>VALVULA EM PLASTICO CROMADO PARA LAVATORIO 1 ", SEM UNHO, COM LADRAO</t>
  </si>
  <si>
    <t xml:space="preserve"> 190231 </t>
  </si>
  <si>
    <t xml:space="preserve"> H00054 </t>
  </si>
  <si>
    <t xml:space="preserve"> 191521 </t>
  </si>
  <si>
    <t xml:space="preserve"> H00435 </t>
  </si>
  <si>
    <t xml:space="preserve"> 190429 </t>
  </si>
  <si>
    <t>SBC</t>
  </si>
  <si>
    <t>APARELHOS SANITARIOS</t>
  </si>
  <si>
    <t xml:space="preserve"> 88243 </t>
  </si>
  <si>
    <t>AJUDANTE ESPECIALIZADO COM ENCARGOS COMPLEMENTARES</t>
  </si>
  <si>
    <t xml:space="preserve"> 004612 </t>
  </si>
  <si>
    <t>APOIO EM MAO FRANCESA EM ACO INOXIDAVEL 304</t>
  </si>
  <si>
    <t xml:space="preserve"> 000100 </t>
  </si>
  <si>
    <t>AREIA GROSSA LAVADA</t>
  </si>
  <si>
    <t xml:space="preserve"> 001100 </t>
  </si>
  <si>
    <t>CIMENTO DIRECIONAL BRANCO (SACO 1 QUILOGRAMA)</t>
  </si>
  <si>
    <t xml:space="preserve"> 000050 </t>
  </si>
  <si>
    <t>CIMENTO PORTLAND CP III 32RS NBR 11578 (quilo)</t>
  </si>
  <si>
    <t xml:space="preserve"> 008184 </t>
  </si>
  <si>
    <t>GRANITO CINZA ANDORINHA 3cm</t>
  </si>
  <si>
    <t xml:space="preserve"> 190787 </t>
  </si>
  <si>
    <t xml:space="preserve"> H00368 </t>
  </si>
  <si>
    <t xml:space="preserve"> 190529 </t>
  </si>
  <si>
    <t xml:space="preserve"> H00256 </t>
  </si>
  <si>
    <t>Torneira de pressao p/ bebedouro</t>
  </si>
  <si>
    <t xml:space="preserve"> H00257 </t>
  </si>
  <si>
    <t>Filtro de parede</t>
  </si>
  <si>
    <t xml:space="preserve"> H00255 </t>
  </si>
  <si>
    <t>Bebedouro em aco inox c/ 4 ptos c=2,00m</t>
  </si>
  <si>
    <t xml:space="preserve"> 102617 </t>
  </si>
  <si>
    <t xml:space="preserve"> 00037105 </t>
  </si>
  <si>
    <t>CAIXA D'AGUA FIBRA DE VIDRO PARA 5000 LITROS, COM TAMPA</t>
  </si>
  <si>
    <t xml:space="preserve"> 102137 </t>
  </si>
  <si>
    <t xml:space="preserve"> 00007588 </t>
  </si>
  <si>
    <t>AUTOMATICO DE BOIA SUPERIOR / INFERIOR, *15* A / 250 V</t>
  </si>
  <si>
    <t xml:space="preserve"> 95543 </t>
  </si>
  <si>
    <t xml:space="preserve"> 00021102 </t>
  </si>
  <si>
    <t>PORTA TOALHA BANHO EM METAL CROMADO, TIPO BARRA</t>
  </si>
  <si>
    <t xml:space="preserve"> 94473 </t>
  </si>
  <si>
    <t xml:space="preserve"> 00003470 </t>
  </si>
  <si>
    <t>COTOVELO 90 GRAUS DE FERRO GALVANIZADO, COM ROSCA BSP, DE 2 1/2"</t>
  </si>
  <si>
    <t xml:space="preserve"> 00007307 </t>
  </si>
  <si>
    <t>FUNDO ANTICORROSIVO PARA METAIS FERROSOS (ZARCAO)</t>
  </si>
  <si>
    <t xml:space="preserve"> 92642 </t>
  </si>
  <si>
    <t xml:space="preserve"> 00006299 </t>
  </si>
  <si>
    <t>TE DE FERRO GALVANIZADO, DE 2 1/2"</t>
  </si>
  <si>
    <t xml:space="preserve"> 055502 </t>
  </si>
  <si>
    <t>INSTALACOES HIDRAULICAS - INCENDIO</t>
  </si>
  <si>
    <t xml:space="preserve"> 004636 </t>
  </si>
  <si>
    <t>FITA TEFLON VEDA ROSCA 18mm x 25m</t>
  </si>
  <si>
    <t xml:space="preserve"> 005581 </t>
  </si>
  <si>
    <t>TE DE REDUCAO FERRO GALVANIZADO 2.1/2" x 1.1/2"</t>
  </si>
  <si>
    <t xml:space="preserve"> 92935 </t>
  </si>
  <si>
    <t xml:space="preserve"> 00003928 </t>
  </si>
  <si>
    <t>LUVA DE REDUCAO DE FERRO GALVANIZADO, COM ROSCA BSP, DE 2 1/2" X 2"</t>
  </si>
  <si>
    <t xml:space="preserve"> 92377 </t>
  </si>
  <si>
    <t xml:space="preserve"> 00004208 </t>
  </si>
  <si>
    <t>NIPLE DE FERRO GALVANIZADO, COM ROSCA BSP, DE 2 1/2"</t>
  </si>
  <si>
    <t xml:space="preserve"> 92896 </t>
  </si>
  <si>
    <t xml:space="preserve"> 00009889 </t>
  </si>
  <si>
    <t>UNIAO DE FERRO GALVANIZADO, COM ROSCA BSP, COM ASSENTO PLANO, DE 2 1/2"</t>
  </si>
  <si>
    <t xml:space="preserve"> 99620 </t>
  </si>
  <si>
    <t xml:space="preserve"> 00010410 </t>
  </si>
  <si>
    <t>VALVULA DE RETENCAO HORIZONTAL, DE BRONZE (PN-25), 1", 400 PSI, TAMPA DE PORCA DE UNIAO, EXTREMIDADES COM ROSCA</t>
  </si>
  <si>
    <t xml:space="preserve"> 99624 </t>
  </si>
  <si>
    <t xml:space="preserve"> 00010405 </t>
  </si>
  <si>
    <t>VALVULA DE RETENCAO HORIZONTAL, DE BRONZE (PN-25), 2 1/2", 400 PSI, TAMPA DE PORCA DE UNIAO, EXTREMIDADES COM ROSCA</t>
  </si>
  <si>
    <t xml:space="preserve"> 180799 </t>
  </si>
  <si>
    <t xml:space="preserve"> H00311 </t>
  </si>
  <si>
    <t>Registro de gaveta 2" - Bruto</t>
  </si>
  <si>
    <t xml:space="preserve"> 180803 </t>
  </si>
  <si>
    <t xml:space="preserve"> H00314 </t>
  </si>
  <si>
    <t xml:space="preserve"> 103019 </t>
  </si>
  <si>
    <t xml:space="preserve"> 00010904 </t>
  </si>
  <si>
    <t>REGISTRO OU VALVULA GLOBO ANGULAR EM LATAO, PARA HIDRANTES EM INSTALACAO PREDIAL DE INCENDIO, 45 GRAUS, DIAMETRO DE 2 1/2", COM VOLANTE, CLASSE DE PRESSAO DE ATE 200 PSI</t>
  </si>
  <si>
    <t xml:space="preserve"> 101917 </t>
  </si>
  <si>
    <t>INES - INSTALAÇÕES ESPECIAIS</t>
  </si>
  <si>
    <t xml:space="preserve"> 00012899 </t>
  </si>
  <si>
    <t>MANOMETRO COM CAIXA EM ACO PINTADO, ESCALA *10* KGF/CM2 (*10* BAR), DIAMETRO NOMINAL DE *63* MM, CONEXAO DE 1/4"</t>
  </si>
  <si>
    <t xml:space="preserve"> 103009 </t>
  </si>
  <si>
    <t xml:space="preserve"> 00012657 </t>
  </si>
  <si>
    <t>VALVULA DE RETENCAO VERTICAL, DE BRONZE (PN-16), 2 1/2", 200 PSI, EXTREMIDADES COM ROSCA</t>
  </si>
  <si>
    <t xml:space="preserve"> 92364 </t>
  </si>
  <si>
    <t xml:space="preserve"> 97498 </t>
  </si>
  <si>
    <t xml:space="preserve"> 00040626 </t>
  </si>
  <si>
    <t>TUBO ACO GALVANIZADO COM COSTURA, CLASSE MEDIA, DN 1", E = 3,38 MM, PESO 2,50 KG/M (NBR 5580)</t>
  </si>
  <si>
    <t xml:space="preserve"> 201275 </t>
  </si>
  <si>
    <t xml:space="preserve"> H00381 </t>
  </si>
  <si>
    <t xml:space="preserve"> 077083 </t>
  </si>
  <si>
    <t>INSTALACOES MECANICAS - BOMBAS</t>
  </si>
  <si>
    <t xml:space="preserve"> 070253 </t>
  </si>
  <si>
    <t>BOMBA INCENDIO THSI-18(R)10CV 179mm TRIFASICA 220/380/440 THEBE</t>
  </si>
  <si>
    <t xml:space="preserve"> 102122 </t>
  </si>
  <si>
    <t xml:space="preserve"> 00011267 </t>
  </si>
  <si>
    <t>ARRUELA LISA, REDONDA, DE LATAO POLIDO, DIAMETRO NOMINAL 5/8", DIAMETRO EXTERNO = 34 MM, DIAMETRO DO FURO = 17 MM, ESPESSURA = *2,5* MM</t>
  </si>
  <si>
    <t xml:space="preserve"> 00000740 </t>
  </si>
  <si>
    <t>BOMBA CENTRIFUGA MOTOR ELETRICO TRIFASICO 9,86 DIAMETRO DE SUCCAO X ELEVACAO 1" X 1", 4 ESTAGIOS, DIAMETRO DOS ROTORES 4 X 146 MM, HM/Q: 85 M / 14,9 M3/H A 140 M / 4,2 M3/H</t>
  </si>
  <si>
    <t xml:space="preserve"> 00039997 </t>
  </si>
  <si>
    <t>PORCA ZINCADA, SEXTAVADA, DIAMETRO 1/4"</t>
  </si>
  <si>
    <t xml:space="preserve"> 00039996 </t>
  </si>
  <si>
    <t>VERGALHAO ZINCADO ROSCA TOTAL, 1/4 " (6,3 MM)</t>
  </si>
  <si>
    <t xml:space="preserve"> 241468 </t>
  </si>
  <si>
    <t xml:space="preserve"> D00467 </t>
  </si>
  <si>
    <t xml:space="preserve"> 170978 </t>
  </si>
  <si>
    <t xml:space="preserve"> E00595 </t>
  </si>
  <si>
    <t xml:space="preserve"> 201507 </t>
  </si>
  <si>
    <t xml:space="preserve"> D00419 </t>
  </si>
  <si>
    <t>Extintor de incêndio ABC - 6Kg</t>
  </si>
  <si>
    <t xml:space="preserve"> 200661 </t>
  </si>
  <si>
    <t xml:space="preserve"> H00271 </t>
  </si>
  <si>
    <t>Registro globo angular 45 x 2 1/2" (INC)</t>
  </si>
  <si>
    <t xml:space="preserve"> H00277 </t>
  </si>
  <si>
    <t>Adaptador 2 1/2" x 2 1/2" (INC)</t>
  </si>
  <si>
    <t xml:space="preserve"> H00281 </t>
  </si>
  <si>
    <t>Valvula de retencao horizontal 2 1/2" - recalque</t>
  </si>
  <si>
    <t xml:space="preserve"> H00279 </t>
  </si>
  <si>
    <t>Chave engate rapido</t>
  </si>
  <si>
    <t xml:space="preserve"> H00278 </t>
  </si>
  <si>
    <t>Caixa metalica 40x60x8 cm-Incendio</t>
  </si>
  <si>
    <t xml:space="preserve"> H00280 </t>
  </si>
  <si>
    <t>Tampao cego c/ corrente 2 1/2" para hidrante</t>
  </si>
  <si>
    <t xml:space="preserve"> 96765 </t>
  </si>
  <si>
    <t xml:space="preserve"> 00010900 </t>
  </si>
  <si>
    <t>ADAPTADOR, EM LATAO, ENGATE RAPIDO1 1/2" X ROSCA INTERNA 5 FIOS 2 1/2",  PARA INSTALACAO PREDIAL DE COMBATE A INCENDIO</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</si>
  <si>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</si>
  <si>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</si>
  <si>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00020971 </t>
  </si>
  <si>
    <t>CHAVE DUPLA PARA CONEXOES TIPO STORZ, ENGATE RAPIDO 1 1/2" X 2 1/2", EM LATAO, PARA INSTALACAO PREDIAL COMBATE A INCENDIO</t>
  </si>
  <si>
    <t xml:space="preserve"> 00037554 </t>
  </si>
  <si>
    <t>ESGUICHO JATO REGULAVEL, TIPO ELKHART, ENGATE RAPIDO 1 1/2", PARA COMBATE A INCENDIO</t>
  </si>
  <si>
    <t xml:space="preserve"> 00021030 </t>
  </si>
  <si>
    <t>MANGUEIRA DE INCENDIO, TIPO 1, DE 1 1/2", COMPRIMENTO = 20 M, TECIDO EM FIO DE POLIESTER E TUBO INTERNO EM BORRACHA SINTETICA, COM UNIOES ENGATE RAPIDO</t>
  </si>
  <si>
    <t xml:space="preserve"> 94229 </t>
  </si>
  <si>
    <t xml:space="preserve"> 00040784 </t>
  </si>
  <si>
    <t>CALHA QUADRADA DE CHAPA DE ACO GALVANIZADA NUM 24, CORTE 100 CM</t>
  </si>
  <si>
    <t xml:space="preserve"> 00005104 </t>
  </si>
  <si>
    <t>REBITE DE ALUMINIO VAZADO DE REPUXO, 3,2 X 8 MM (1KG = 1025 UNIDADES)</t>
  </si>
  <si>
    <t xml:space="preserve"> 00000142 </t>
  </si>
  <si>
    <t>SELANTE ELASTICO MONOCOMPONENTE A BASE DE POLIURETANO (PU) PARA JUNTAS DIVERSAS</t>
  </si>
  <si>
    <t>310ML</t>
  </si>
  <si>
    <t xml:space="preserve"> 00013388 </t>
  </si>
  <si>
    <t>SOLDA EM BARRA DE ESTANHO-CHUMBO 50/50</t>
  </si>
  <si>
    <t xml:space="preserve"> 89578 </t>
  </si>
  <si>
    <t xml:space="preserve"> 00009841 </t>
  </si>
  <si>
    <t>TUBO PVC, SERIE R, DN 100 MM, PARA ESGOTO OU AGUAS PLUVIAIS PREDIAIS (NBR 5688)</t>
  </si>
  <si>
    <t>TUBO PVC, SERIE R, DN 150 MM, PARA ESGOTO OU AGUAS PLUVIAIS PREDIAIS (NBR 5688)</t>
  </si>
  <si>
    <t xml:space="preserve"> 90696 </t>
  </si>
  <si>
    <t xml:space="preserve"> 88246 </t>
  </si>
  <si>
    <t>ASSENTADOR DE TUBOS COM ENCARGOS COMPLEMENTARES</t>
  </si>
  <si>
    <t xml:space="preserve"> 00041930 </t>
  </si>
  <si>
    <t>TUBO COLETOR DE ESGOTO PVC, JEI, DN 200 MM (NBR 7362)</t>
  </si>
  <si>
    <t xml:space="preserve"> 89585 </t>
  </si>
  <si>
    <t xml:space="preserve"> 00000299 </t>
  </si>
  <si>
    <t>ANEL BORRACHA, DN 100 MM, PARA TUBO SERIE REFORCADA ESGOTO PREDIAL</t>
  </si>
  <si>
    <t xml:space="preserve"> 00020151 </t>
  </si>
  <si>
    <t>JOELHO, PVC SERIE R, 45 GRAUS, DN 100 MM, PARA ESGOTO OU AGUAS PLUVIAIS PREDIAIS</t>
  </si>
  <si>
    <t xml:space="preserve"> CGG 021 </t>
  </si>
  <si>
    <t xml:space="preserve"> 00000306 </t>
  </si>
  <si>
    <t>ANEL BORRACHA, PARA TUBO PVC, REDE COLETOR ESGOTO, DN 200 MM (NBR 7362)</t>
  </si>
  <si>
    <t xml:space="preserve"> 00042692 </t>
  </si>
  <si>
    <t>CURVA PVC, BB, JE, 45 GRAUS, DN 200 MM, PARA TUBO CORRUGADO E/OU LISO, REDE COLETORA ESGOTO (NBR 10569)</t>
  </si>
  <si>
    <t xml:space="preserve"> 180678 </t>
  </si>
  <si>
    <t>Concreto armado Fck=15 MPA c/forma mad. branca (incl. lançamento e adensamento)</t>
  </si>
  <si>
    <t>Chapisco de cimento e areia no traço 1:3</t>
  </si>
  <si>
    <t>Cimentado liso e=2cm traço 1:3</t>
  </si>
  <si>
    <t xml:space="preserve"> 101802 </t>
  </si>
  <si>
    <t xml:space="preserve"> 89998 </t>
  </si>
  <si>
    <t>ARMAÇÃO DE CINTA DE ALVENARIA ESTRUTURAL; DIÂMETRO DE 10,0 MM. AF_09/2021</t>
  </si>
  <si>
    <t>CONCRETO FCK = 20MPA, TRAÇO 1:2,7:3 (EM MASSA SECA DE CIMENTO/ AREIA MÉDIA/ BRITA 1) - PREPARO MECÂNICO COM BETONEIRA 600 L. AF_05/2021</t>
  </si>
  <si>
    <t xml:space="preserve"> 89995 </t>
  </si>
  <si>
    <t>GRAUTEAMENTO DE CINTA SUPERIOR OU DE VERGA EM ALVENARIA ESTRUTURAL. AF_09/2021</t>
  </si>
  <si>
    <t xml:space="preserve"> 97736 </t>
  </si>
  <si>
    <t>PEÇA RETANGULAR PRÉ-MOLDADA, VOLUME DE CONCRETO ACIMA DE 100 LITROS, TAXA DE AÇO APROXIMADA DE 30KG/M³. AF_01/2018</t>
  </si>
  <si>
    <t xml:space="preserve"> 101616 </t>
  </si>
  <si>
    <t>PREPARO DE FUNDO DE VALA COM LARGURA MENOR QUE 1,5 M (ACERTO DO SOLO NATURAL). AF_08/2020</t>
  </si>
  <si>
    <t xml:space="preserve"> 87316 </t>
  </si>
  <si>
    <t>ARGAMASSA TRAÇO 1:4 (EM VOLUME DE CIMENTO E AREIA GROSSA ÚMIDA) PARA CHAPISCO CONVENCIONAL, PREPARO MECÂNICO COM BETONEIRA 400 L. AF_08/2019</t>
  </si>
  <si>
    <t xml:space="preserve"> 00025067 </t>
  </si>
  <si>
    <t>BLOCO DE CONCRETO ESTRUTURAL 19 X 19 X 39 CM, FBK 4,5 MPA (NBR 6136)</t>
  </si>
  <si>
    <t xml:space="preserve"> 00000660 </t>
  </si>
  <si>
    <t>CANALETA DE CONCRETO 19 X 19 X 19 CM (CLASSE C - NBR 6136)</t>
  </si>
  <si>
    <t xml:space="preserve"> 00004491 </t>
  </si>
  <si>
    <t>PONTALETE *7,5 X 7,5* CM EM PINUS, MISTA OU EQUIVALENTE DA REGIAO - BRUTA</t>
  </si>
  <si>
    <t>TABUA  NAO  APARELHADA  *2,5 X 20* CM, EM MACARANDUBA, ANGELIM OU EQUIVALENTE DA REGIAO - BRUTA</t>
  </si>
  <si>
    <t xml:space="preserve"> 040322 </t>
  </si>
  <si>
    <t xml:space="preserve"> 030448 </t>
  </si>
  <si>
    <t>MAQUINA SOLDA ELETR.SMASHWELD 180 BANTAN 3,5kVA</t>
  </si>
  <si>
    <t xml:space="preserve"> 007075 </t>
  </si>
  <si>
    <t>PERFIL "L" ABAS IGUAIS 2"x1/8" (2,46kg/m)</t>
  </si>
  <si>
    <t xml:space="preserve"> 000333 </t>
  </si>
  <si>
    <t>SOLDA-ELETRODO OK 4600 AWS 6010 5,0mm 3/16" (lata 20kg)</t>
  </si>
  <si>
    <t xml:space="preserve"> 91959 </t>
  </si>
  <si>
    <t xml:space="preserve"> 91958 </t>
  </si>
  <si>
    <t>INTERRUPTOR SIMPLES (2 MÓDULOS), 10A/250V, SEM SUPORTE E SEM PLACA - FORNECIMENTO E INSTALAÇÃO. AF_12/2015</t>
  </si>
  <si>
    <t xml:space="preserve"> 92023 </t>
  </si>
  <si>
    <t xml:space="preserve"> 92022 </t>
  </si>
  <si>
    <t>INTERRUPTOR SIMPLES (1 MÓDULO) COM 1 TOMADA DE EMBUTIR 2P+T 10 A,  SEM SUPORTE E SEM PLACA - FORNECIMENTO E INSTALAÇÃO. AF_12/2015</t>
  </si>
  <si>
    <t xml:space="preserve"> 91955 </t>
  </si>
  <si>
    <t xml:space="preserve"> 91954 </t>
  </si>
  <si>
    <t>INTERRUPTOR PARALELO (1 MÓDULO), 10A/250V, SEM SUPORTE E SEM PLACA - FORNECIMENTO E INSTALAÇÃO. AF_12/2015</t>
  </si>
  <si>
    <t xml:space="preserve"> E00008 </t>
  </si>
  <si>
    <t>Cabo de cobre 2,5mm2  -750V</t>
  </si>
  <si>
    <t xml:space="preserve"> E00012 </t>
  </si>
  <si>
    <t>Eletroduto PVC Rígido de 1/2"</t>
  </si>
  <si>
    <t xml:space="preserve"> 91996 </t>
  </si>
  <si>
    <t xml:space="preserve"> 91994 </t>
  </si>
  <si>
    <t>TOMADA MÉDIA DE EMBUTIR (1 MÓDULO), 2P+T 10 A, SEM SUPORTE E SEM PLACA - FORNECIMENTO E INSTALAÇÃO. AF_12/2015</t>
  </si>
  <si>
    <t xml:space="preserve"> 92009 </t>
  </si>
  <si>
    <t xml:space="preserve"> 92007 </t>
  </si>
  <si>
    <t>TOMADA BAIXA DE EMBUTIR (2 MÓDULOS), 2P+T 20 A, SEM SUPORTE E SEM PLACA - FORNECIMENTO E INSTALAÇÃO. AF_12/2015</t>
  </si>
  <si>
    <t xml:space="preserve"> 92004 </t>
  </si>
  <si>
    <t xml:space="preserve"> 92002 </t>
  </si>
  <si>
    <t>TOMADA MÉDIA DE EMBUTIR (2 MÓDULOS), 2P+T 10 A, SEM SUPORTE E SEM PLACA - FORNECIMENTO E INSTALAÇÃO. AF_12/2015</t>
  </si>
  <si>
    <t xml:space="preserve"> 92005 </t>
  </si>
  <si>
    <t xml:space="preserve"> 92003 </t>
  </si>
  <si>
    <t>TOMADA MÉDIA DE EMBUTIR (2 MÓDULOS), 2P+T 20 A, SEM SUPORTE E SEM PLACA - FORNECIMENTO E INSTALAÇÃO. AF_12/2015</t>
  </si>
  <si>
    <t xml:space="preserve"> 91992 </t>
  </si>
  <si>
    <t xml:space="preserve"> 91990 </t>
  </si>
  <si>
    <t>TOMADA ALTA DE EMBUTIR (1 MÓDULO), 2P+T 10 A, SEM SUPORTE E SEM PLACA - FORNECIMENTO E INSTALAÇÃO. AF_12/2015</t>
  </si>
  <si>
    <t xml:space="preserve"> 103782 </t>
  </si>
  <si>
    <t xml:space="preserve"> 00039385 </t>
  </si>
  <si>
    <t>LUMINARIA LED PLAFON REDONDO DE SOBREPOR BIVOLT 12/13 W,  D = *17* CM</t>
  </si>
  <si>
    <t xml:space="preserve"> 97600 </t>
  </si>
  <si>
    <t xml:space="preserve"> 00012214 </t>
  </si>
  <si>
    <t>LAMPADA VAPOR MERCURIO 125 W (BASE E27)</t>
  </si>
  <si>
    <t xml:space="preserve"> 00013390 </t>
  </si>
  <si>
    <t>REFLETOR REDONDO EM ALUMINIO ANODIZADO PARA LAMPADA VAPOR DE MERCURIO/SODIO, CORPO EM ALUMINIO COM PINTURA EPOXI, PARA LAMPADA E-27 DE 300 W, COM SUPORTE REDONDO E ALCA REGULAVEL PARA FIXACAO.</t>
  </si>
  <si>
    <t xml:space="preserve"> 00039374 </t>
  </si>
  <si>
    <t>REATOR INTERNO/INTEGRADO PARA LAMPADA VAPOR METALICO 400 W, ALTO FATOR DE POTENCIA</t>
  </si>
  <si>
    <t xml:space="preserve"> 060003 </t>
  </si>
  <si>
    <t>INSTALACOES ELETRICAS - LUMINARIAS</t>
  </si>
  <si>
    <t xml:space="preserve"> 036795 </t>
  </si>
  <si>
    <t>FITA ISOLANTE P44 19mm x 20m</t>
  </si>
  <si>
    <t xml:space="preserve"> 030001 </t>
  </si>
  <si>
    <t>REFLETOR HOLOFOTE MICROLED SLIM 500W BRANCO FRIO ILUMINIM</t>
  </si>
  <si>
    <t xml:space="preserve"> 97599 </t>
  </si>
  <si>
    <t xml:space="preserve"> 00038774 </t>
  </si>
  <si>
    <t>LUMINARIA DE EMERGENCIA 30 LEDS, POTENCIA 2 W, BATERIA DE LITIO, AUTONOMIA DE 6 HORAS</t>
  </si>
  <si>
    <t xml:space="preserve"> 069056 </t>
  </si>
  <si>
    <t>ILUMINACAO PUBLICA</t>
  </si>
  <si>
    <t xml:space="preserve"> 000200 </t>
  </si>
  <si>
    <t>PEDRA BRITADA #1 E 2</t>
  </si>
  <si>
    <t xml:space="preserve"> 004362 </t>
  </si>
  <si>
    <t>POSTE ACO TUBULAR RETO ENGASTADO 7,0m</t>
  </si>
  <si>
    <t xml:space="preserve"> 101626 </t>
  </si>
  <si>
    <t xml:space="preserve"> 00012318 </t>
  </si>
  <si>
    <t>REATOR P/ 1 LAMPADA VAPOR DE MERCURIO 400W USO EXT</t>
  </si>
  <si>
    <t xml:space="preserve"> 101644 </t>
  </si>
  <si>
    <t xml:space="preserve"> 00003751 </t>
  </si>
  <si>
    <t>LAMPADA VAPOR MERCURIO 400 W (BASE E40)</t>
  </si>
  <si>
    <t xml:space="preserve"> 172880 </t>
  </si>
  <si>
    <t>URBANIZACAO</t>
  </si>
  <si>
    <t xml:space="preserve"> 003420 </t>
  </si>
  <si>
    <t>FITA ISOLANTE HIGHLAND ADESIVA 19m x 20mm</t>
  </si>
  <si>
    <t xml:space="preserve"> 000366 </t>
  </si>
  <si>
    <t>LUMINARIA PUBLICA COB SUPER LED TIPO PETALA 100W 6500K BRANCA</t>
  </si>
  <si>
    <t xml:space="preserve"> 101876 </t>
  </si>
  <si>
    <t xml:space="preserve"> 87367 </t>
  </si>
  <si>
    <t>ARGAMASSA TRAÇO 1:1:6 (EM VOLUME DE CIMENTO, CAL E AREIA MÉDIA ÚMIDA) PARA EMBOÇO/MASSA ÚNICA/ASSENTAMENTO DE ALVENARIA DE VEDAÇÃO, PREPARO MANUAL. AF_08/2019</t>
  </si>
  <si>
    <t xml:space="preserve"> 00039795 </t>
  </si>
  <si>
    <t>QUADRO DE DISTRIBUICAO, SEM BARRAMENTO, EM PVC, DE EMBUTIR, PARA 6 DISJUNTORES NEMA OU 8 DISJUNTORES DIN</t>
  </si>
  <si>
    <t xml:space="preserve"> 101883 </t>
  </si>
  <si>
    <t xml:space="preserve"> 00013395 </t>
  </si>
  <si>
    <t>QUADRO DE DISTRIBUICAO COM BARRAMENTO TRIFASICO, DE EMBUTIR, EM CHAPA DE ACO GALVANIZADO, PARA 18 DISJUNTORES DIN, 100 A, INCLUINDO BARRAMENTO</t>
  </si>
  <si>
    <t xml:space="preserve"> 101880 </t>
  </si>
  <si>
    <t xml:space="preserve"> 00012041 </t>
  </si>
  <si>
    <t>QUADRO DE DISTRIBUICAO COM BARRAMENTO TRIFASICO, DE EMBUTIR, EM CHAPA DE ACO GALVANIZADO, PARA 30 DISJUNTORES DIN, 150 A</t>
  </si>
  <si>
    <t xml:space="preserve"> 93663 </t>
  </si>
  <si>
    <t xml:space="preserve"> 00034616 </t>
  </si>
  <si>
    <t>DISJUNTOR TIPO DIN/IEC, BIPOLAR DE 6 ATE 32A</t>
  </si>
  <si>
    <t xml:space="preserve"> 00001571 </t>
  </si>
  <si>
    <t>TERMINAL A COMPRESSAO EM COBRE ESTANHADO PARA CABO 4 MM2, 1 FURO E 1 COMPRESSAO, PARA PARAFUSO DE FIXACAO M5</t>
  </si>
  <si>
    <t xml:space="preserve"> 93666 </t>
  </si>
  <si>
    <t xml:space="preserve"> 00034623 </t>
  </si>
  <si>
    <t>DISJUNTOR TIPO DIN/IEC, BIPOLAR 40 ATE 50A</t>
  </si>
  <si>
    <t xml:space="preserve"> 00001575 </t>
  </si>
  <si>
    <t>TERMINAL A COMPRESSAO EM COBRE ESTANHADO PARA CABO 16 MM2, 1 FURO E 1 COMPRESSAO, PARA PARAFUSO DE FIXACAO M6</t>
  </si>
  <si>
    <t xml:space="preserve"> 93654 </t>
  </si>
  <si>
    <t xml:space="preserve"> 93656 </t>
  </si>
  <si>
    <t xml:space="preserve"> 93657 </t>
  </si>
  <si>
    <t xml:space="preserve"> 00001573 </t>
  </si>
  <si>
    <t>TERMINAL A COMPRESSAO EM COBRE ESTANHADO PARA CABO 6 MM2, 1 FURO E 1 COMPRESSAO, PARA PARAFUSO DE FIXACAO M6</t>
  </si>
  <si>
    <t xml:space="preserve"> 93659 </t>
  </si>
  <si>
    <t xml:space="preserve"> 00034686 </t>
  </si>
  <si>
    <t>DISJUNTOR TIPO DIN / IEC, MONOPOLAR DE 40  ATE 50A</t>
  </si>
  <si>
    <t xml:space="preserve"> 170393 </t>
  </si>
  <si>
    <t xml:space="preserve"> E00134 </t>
  </si>
  <si>
    <t>Disjuntor 3P-63A a 100A - PADRÃO DIN</t>
  </si>
  <si>
    <t xml:space="preserve"> CGG 022 </t>
  </si>
  <si>
    <t xml:space="preserve"> 00039471 </t>
  </si>
  <si>
    <t>DISPOSITIVO DPS CLASSE II, 1 POLO, TENSAO MAXIMA DE 275 V, CORRENTE MAXIMA DE *45* KA (TIPO AC)</t>
  </si>
  <si>
    <t xml:space="preserve"> 91931 </t>
  </si>
  <si>
    <t xml:space="preserve"> 00000994 </t>
  </si>
  <si>
    <t>CABO DE COBRE, FLEXIVEL, CLASSE 4 OU 5, ISOLACAO EM PVC/A, ANTICHAMA BWF-B, COBERTURA PVC-ST1, ANTICHAMA BWF-B, 1 CONDUTOR, 0,6/1 KV, SECAO NOMINAL 6 MM2</t>
  </si>
  <si>
    <t xml:space="preserve"> 91933 </t>
  </si>
  <si>
    <t xml:space="preserve"> 00001020 </t>
  </si>
  <si>
    <t>CABO DE COBRE, FLEXIVEL, CLASSE 4 OU 5, ISOLACAO EM PVC/A, ANTICHAMA BWF-B, COBERTURA PVC-ST1, ANTICHAMA BWF-B, 1 CONDUTOR, 0,6/1 KV, SECAO NOMINAL 10 MM2</t>
  </si>
  <si>
    <t xml:space="preserve"> 91935 </t>
  </si>
  <si>
    <t xml:space="preserve"> 00000995 </t>
  </si>
  <si>
    <t>CABO DE COBRE, FLEXIVEL, CLASSE 4 OU 5, ISOLACAO EM PVC/A, ANTICHAMA BWF-B, COBERTURA PVC-ST1, ANTICHAMA BWF-B, 1 CONDUTOR, 0,6/1 KV, SECAO NOMINAL 16 MM2</t>
  </si>
  <si>
    <t xml:space="preserve"> 92984 </t>
  </si>
  <si>
    <t xml:space="preserve"> 00000996 </t>
  </si>
  <si>
    <t>CABO DE COBRE, FLEXIVEL, CLASSE 4 OU 5, ISOLACAO EM PVC/A, ANTICHAMA BWF-B, COBERTURA PVC-ST1, ANTICHAMA BWF-B, 1 CONDUTOR, 0,6/1 KV, SECAO NOMINAL 25 MM2</t>
  </si>
  <si>
    <t xml:space="preserve"> 171273 </t>
  </si>
  <si>
    <t xml:space="preserve"> E00105 </t>
  </si>
  <si>
    <t>Cabo de cobre nú  50mm2</t>
  </si>
  <si>
    <t xml:space="preserve"> 170907 </t>
  </si>
  <si>
    <t xml:space="preserve"> E00484 </t>
  </si>
  <si>
    <t xml:space="preserve"> 171406 </t>
  </si>
  <si>
    <t xml:space="preserve"> E00738 </t>
  </si>
  <si>
    <t xml:space="preserve"> 171047 </t>
  </si>
  <si>
    <t xml:space="preserve"> E00719 </t>
  </si>
  <si>
    <t xml:space="preserve"> 171049 </t>
  </si>
  <si>
    <t xml:space="preserve"> E00607 </t>
  </si>
  <si>
    <t xml:space="preserve"> 171025 </t>
  </si>
  <si>
    <t xml:space="preserve"> E00356 </t>
  </si>
  <si>
    <t>Curva 90º p/ elet. PVC 1" (IE)</t>
  </si>
  <si>
    <t xml:space="preserve"> 171266 </t>
  </si>
  <si>
    <t xml:space="preserve"> E00526 </t>
  </si>
  <si>
    <t>Curva 90° p/ elet PVC 1 1/2" (IE)</t>
  </si>
  <si>
    <t xml:space="preserve"> 171268 </t>
  </si>
  <si>
    <t xml:space="preserve"> E00528 </t>
  </si>
  <si>
    <t>Curva 90° p/ elet PVC 2" (IE)</t>
  </si>
  <si>
    <t xml:space="preserve"> 91836 </t>
  </si>
  <si>
    <t xml:space="preserve"> 00002690 </t>
  </si>
  <si>
    <t>ELETRODUTO PVC FLEXIVEL CORRUGADO, COR AMARELA, DE 32 MM</t>
  </si>
  <si>
    <t xml:space="preserve"> 91837 </t>
  </si>
  <si>
    <t xml:space="preserve"> 00039245 </t>
  </si>
  <si>
    <t>ELETRODUTO PVC FLEXIVEL CORRUGADO, REFORCADO, COR LARANJA, DE 32 MM, PARA LAJES E PISOS</t>
  </si>
  <si>
    <t xml:space="preserve"> 91835 </t>
  </si>
  <si>
    <t xml:space="preserve"> 00039244 </t>
  </si>
  <si>
    <t>ELETRODUTO PVC FLEXIVEL CORRUGADO, REFORCADO, COR LARANJA, DE 25 MM, PARA LAJES E PISOS</t>
  </si>
  <si>
    <t xml:space="preserve"> 91865 </t>
  </si>
  <si>
    <t xml:space="preserve"> 00002684 </t>
  </si>
  <si>
    <t>ELETRODUTO DE PVC RIGIDO ROSCAVEL DE 1 1/4 ", SEM LUVA</t>
  </si>
  <si>
    <t xml:space="preserve"> 93008 </t>
  </si>
  <si>
    <t xml:space="preserve"> 00002680 </t>
  </si>
  <si>
    <t>ELETRODUTO DE PVC RIGIDO ROSCAVEL DE 1 1/2 ", SEM LUVA</t>
  </si>
  <si>
    <t xml:space="preserve"> 93009 </t>
  </si>
  <si>
    <t xml:space="preserve"> 00002681 </t>
  </si>
  <si>
    <t>ELETRODUTO DE PVC RIGIDO ROSCAVEL DE 2 ", SEM LUVA</t>
  </si>
  <si>
    <t xml:space="preserve"> 98111 </t>
  </si>
  <si>
    <t xml:space="preserve"> 101618 </t>
  </si>
  <si>
    <t>PREPARO DE FUNDO DE VALA COM LARGURA MENOR QUE 1,5 M, COM CAMADA DE AREIA, LANÇAMENTO MANUAL. AF_08/2020</t>
  </si>
  <si>
    <t xml:space="preserve"> 00034643 </t>
  </si>
  <si>
    <t>CAIXA DE INSPECAO PARA ATERRAMENTO E PARA RAIOS, EM POLIPROPILENO,  DIAMETRO = 300 MM X ALTURA = 400 MM</t>
  </si>
  <si>
    <t xml:space="preserve"> 96985 </t>
  </si>
  <si>
    <t xml:space="preserve"> 00003379 </t>
  </si>
  <si>
    <t>HASTE DE ATERRAMENTO EM ACO COM 3,00 M DE COMPRIMENTO E DN = 5/8", REVESTIDA COM BAIXA CAMADA DE COBRE, SEM CONECTOR</t>
  </si>
  <si>
    <t xml:space="preserve"> 171110 </t>
  </si>
  <si>
    <t xml:space="preserve"> E00503 </t>
  </si>
  <si>
    <t xml:space="preserve"> 171272 </t>
  </si>
  <si>
    <t xml:space="preserve"> E00192 </t>
  </si>
  <si>
    <t>Cabo de cobre nu 35mm2</t>
  </si>
  <si>
    <t xml:space="preserve"> 170632 </t>
  </si>
  <si>
    <t xml:space="preserve"> E00295 </t>
  </si>
  <si>
    <t xml:space="preserve"> 061252 </t>
  </si>
  <si>
    <t>INSTALACOES ELETRICAS - ELETRODUTOS</t>
  </si>
  <si>
    <t xml:space="preserve"> 009756 </t>
  </si>
  <si>
    <t>CONDULETE ALUMINIO "X" 1" COM TAMPA</t>
  </si>
  <si>
    <t xml:space="preserve"> 171164 </t>
  </si>
  <si>
    <t xml:space="preserve"> E00558 </t>
  </si>
  <si>
    <t xml:space="preserve"> 96989 </t>
  </si>
  <si>
    <t xml:space="preserve"> 00004274 </t>
  </si>
  <si>
    <t>PARA-RAIOS TIPO FRANKLIN 350 MM, EM LATAO CROMADO, DUAS DESCIDAS, PARA PROTECAO DE EDIFICACOES CONTRA DESCARGAS ATMOSFERICAS</t>
  </si>
  <si>
    <t xml:space="preserve"> CGG 023 </t>
  </si>
  <si>
    <t xml:space="preserve"> 00001577 </t>
  </si>
  <si>
    <t>TERMINAL A COMPRESSAO EM COBRE ESTANHADO PARA CABO 35 MM2, 1 FURO E 1 COMPRESSAO, PARA PARAFUSO DE FIXACAO M8</t>
  </si>
  <si>
    <t xml:space="preserve"> CGG 024 </t>
  </si>
  <si>
    <t xml:space="preserve"> 00001578 </t>
  </si>
  <si>
    <t>TERMINAL A COMPRESSAO EM COBRE ESTANHADO PARA CABO 50 MM2, 1 FURO E 1 COMPRESSAO, PARA PARAFUSO DE FIXACAO M8</t>
  </si>
  <si>
    <t xml:space="preserve"> 171074 </t>
  </si>
  <si>
    <t xml:space="preserve"> E00685 </t>
  </si>
  <si>
    <t>Terminal de compressão em latão 35mm²</t>
  </si>
  <si>
    <t xml:space="preserve"> CGG 025 </t>
  </si>
  <si>
    <t xml:space="preserve"> GG05 </t>
  </si>
  <si>
    <t>Barra chata de aluminio 7/8" x 1/8"</t>
  </si>
  <si>
    <t xml:space="preserve"> CGG 026 </t>
  </si>
  <si>
    <t xml:space="preserve"> E00762 </t>
  </si>
  <si>
    <t>Interruptor diferencial residual 40A/30mA-4P</t>
  </si>
  <si>
    <t xml:space="preserve"> 100717 </t>
  </si>
  <si>
    <t xml:space="preserve"> 00003768 </t>
  </si>
  <si>
    <t>LIXA EM FOLHA PARA FERRO, NUMERO 150</t>
  </si>
  <si>
    <t xml:space="preserve"> 101162 </t>
  </si>
  <si>
    <t xml:space="preserve"> 100489 </t>
  </si>
  <si>
    <t>ARGAMASSA TRAÇO 1:3 (EM VOLUME DE CIMENTO E AREIA MÉDIA ÚMIDA), PREPARO MECÂNICO COM BETONEIRA 600 L. AF_08/2019</t>
  </si>
  <si>
    <t xml:space="preserve"> 00007272 </t>
  </si>
  <si>
    <t>ELEMENTO VAZADO CERAMICO QUADRADO (TIPO RETO OU REDONDO), *7 A 9 X 20 X 20* CM (L X A X C)</t>
  </si>
  <si>
    <t xml:space="preserve"> 91299 </t>
  </si>
  <si>
    <t xml:space="preserve"> 88261 </t>
  </si>
  <si>
    <t>CARPINTEIRO DE ESQUADRIA COM ENCARGOS COMPLEMENTARES</t>
  </si>
  <si>
    <t xml:space="preserve"> 00002432 </t>
  </si>
  <si>
    <t>DOBRADICA EM ACO/FERRO, 3 1/2" X  3", E= 1,9  A 2 MM, COM ANEL,  CROMADO OU ZINCADO, TAMPA BOLA, COM PARAFUSOS</t>
  </si>
  <si>
    <t xml:space="preserve"> 00011055 </t>
  </si>
  <si>
    <t>PARAFUSO ROSCA SOBERBA ZINCADO CABECA CHATA FENDA SIMPLES 3,5 X 25 MM (1 ")</t>
  </si>
  <si>
    <t xml:space="preserve"> 00004998 </t>
  </si>
  <si>
    <t>PORTA DE MADEIRA-DE-LEI TIPO MEXICANA SEM EMENDA (ANGELIM OU EQUIVALENTE REGIONAL), E = *3,5* CM</t>
  </si>
  <si>
    <t xml:space="preserve"> 91341 </t>
  </si>
  <si>
    <t xml:space="preserve"> 00036888 </t>
  </si>
  <si>
    <t>GUARNICAO / MOLDURA / ARREMATE DE ACABAMENTO PARA ESQUADRIA, EM ALUMINIO PERFIL 25, ACABAMENTO ANODIZADO BRANCO OU BRILHANTE, PARA 1 FACE</t>
  </si>
  <si>
    <t xml:space="preserve"> 00039025 </t>
  </si>
  <si>
    <t>PORTA DE ABRIR EM ALUMINIO TIPO VENEZIANA, ACABAMENTO ANODIZADO NATURAL, SEM GUARNICAO/ALIZAR/VISTA, 87 X 210 CM</t>
  </si>
  <si>
    <t xml:space="preserve"> 90825 </t>
  </si>
  <si>
    <t xml:space="preserve"> 00039505 </t>
  </si>
  <si>
    <t>PORTA DE MADEIRA, FOLHA PESADA (NBR 15930) DE 900 X 2100 MM, DE 40 MM A 45 MM DE ESPESSURA, NUCLEO SOLIDO, CAPA LISA EM HDF, ACABAMENTO EM PRIMER PARA PINTURA</t>
  </si>
  <si>
    <t xml:space="preserve"> 160155 </t>
  </si>
  <si>
    <t xml:space="preserve"> 280030 </t>
  </si>
  <si>
    <t>VIDRACEIRO COM ENCARGOS COMPLEMENTARES</t>
  </si>
  <si>
    <t xml:space="preserve"> D00045 </t>
  </si>
  <si>
    <t xml:space="preserve"> 91325 </t>
  </si>
  <si>
    <t xml:space="preserve"> 100660 </t>
  </si>
  <si>
    <t>ALIZAR DE 5X1,5CM PARA PORTA FIXADO COM PREGOS, PADRÃO POPULAR - FORNECIMENTO E INSTALAÇÃO. AF_12/2019</t>
  </si>
  <si>
    <t xml:space="preserve"> 91292 </t>
  </si>
  <si>
    <t>BATENTE PARA PORTA DE MADEIRA, FIXAÇÃO COM ARGAMASSA, PADRÃO POPULAR. FORNECIMENTO E INSTALAÇÃO. AF_12/2019</t>
  </si>
  <si>
    <t xml:space="preserve"> 91010 </t>
  </si>
  <si>
    <t>PORTA DE MADEIRA PARA VERNIZ, SEMI-OCA (LEVE OU MÉDIA), 70X210CM, ESPESSURA DE 3,5CM, INCLUSO DOBRADIÇAS - FORNECIMENTO E INSTALAÇÃO. AF_12/2019</t>
  </si>
  <si>
    <t xml:space="preserve"> 91295 </t>
  </si>
  <si>
    <t xml:space="preserve"> 00020322 </t>
  </si>
  <si>
    <t>PORTA DE MADEIRA, FOLHA MEDIA (NBR 15930) DE 600 X 2100 MM, DE 35 MM A 40 MM DE ESPESSURA, NUCLEO SEMI-SOLIDO (SARRAFEADO), CAPA FRISADA EM HDF, ACABAMENTO MELAMINICO EM PADRAO MADEIRA</t>
  </si>
  <si>
    <t xml:space="preserve"> 111650 </t>
  </si>
  <si>
    <t>ESQUADRIAS DE FERRO</t>
  </si>
  <si>
    <t xml:space="preserve"> 88325 </t>
  </si>
  <si>
    <t xml:space="preserve"> 001322 </t>
  </si>
  <si>
    <t>JANELA BASCULANTE EM FERRO COM BATENTE/REQUADRO</t>
  </si>
  <si>
    <t xml:space="preserve"> 008770 </t>
  </si>
  <si>
    <t>VIDRO LISO INCOLOR 3mm</t>
  </si>
  <si>
    <t xml:space="preserve"> 090068 </t>
  </si>
  <si>
    <t xml:space="preserve"> D00088 </t>
  </si>
  <si>
    <t>Portão de ferro 1/2" c/ ferragens  (incl. pint. anti-corrosiva)</t>
  </si>
  <si>
    <t xml:space="preserve"> 94559 </t>
  </si>
  <si>
    <t xml:space="preserve"> 00011190 </t>
  </si>
  <si>
    <t>JANELA BASCULANTE, ACO, COM BATENTE/REQUADRO, 60 X 60 CM (SEM VIDROS)</t>
  </si>
  <si>
    <t xml:space="preserve"> 100821 </t>
  </si>
  <si>
    <t xml:space="preserve"> D00328 </t>
  </si>
  <si>
    <t>Ferrolho p/ porta e janela (media)</t>
  </si>
  <si>
    <t xml:space="preserve"> 91304 </t>
  </si>
  <si>
    <t xml:space="preserve"> 00003080 </t>
  </si>
  <si>
    <t>FECHADURA ESPELHO PARA PORTA EXTERNA, EM ACO INOX (MAQUINA, TESTA E CONTRA-TESTA) E EM ZAMAC (MACANETA, LINGUETA E TRINCOS) COM ACABAMENTO CROMADO, MAQUINA DE 40 MM, INCLUINDO CHAVE TIPO CILINDRO</t>
  </si>
  <si>
    <t xml:space="preserve"> 91305 </t>
  </si>
  <si>
    <t xml:space="preserve"> 00003097 </t>
  </si>
  <si>
    <t>FECHADURA ROSETA REDONDA PARA PORTA DE BANHEIRO, EM ACO INOX (MAQUINA, TESTA E CONTRA-TESTA) E EM ZAMAC (MACANETA, LINGUETA E TRINCOS) COM ACABAMENTO CROMADO, MAQUINA DE 40 MM, INCLUINDO CHAVE TIPO TRANQUETA</t>
  </si>
  <si>
    <t xml:space="preserve"> 090070 </t>
  </si>
  <si>
    <t xml:space="preserve"> D00090 </t>
  </si>
  <si>
    <t>Porta de enrolar galvanizada  (incl. pint. anti-corrosiva)</t>
  </si>
  <si>
    <t xml:space="preserve"> 260651 </t>
  </si>
  <si>
    <t xml:space="preserve"> 010269 </t>
  </si>
  <si>
    <t>Locação planimetrica de linha</t>
  </si>
  <si>
    <t xml:space="preserve"> 040025 </t>
  </si>
  <si>
    <t>Fundação corrida com seixo</t>
  </si>
  <si>
    <t xml:space="preserve"> 050267 </t>
  </si>
  <si>
    <t>Concreto armado Fck=18 MPA c/ forma mad. branca (incl. lançamento e adensamento)</t>
  </si>
  <si>
    <t xml:space="preserve"> 060046 </t>
  </si>
  <si>
    <t xml:space="preserve"> 150125 </t>
  </si>
  <si>
    <t>PVA externa sem superf. preparada</t>
  </si>
  <si>
    <t xml:space="preserve"> 040026 </t>
  </si>
  <si>
    <t>Baldrame em conc.ciclópico c/pedra preta incl.forma</t>
  </si>
  <si>
    <t xml:space="preserve"> 090071 </t>
  </si>
  <si>
    <t xml:space="preserve"> D00089 </t>
  </si>
  <si>
    <t>Grade de ferro 1/2"  (incl. pint. anti-corrosiva)</t>
  </si>
  <si>
    <t xml:space="preserve"> 88476 </t>
  </si>
  <si>
    <t xml:space="preserve"> 00038546 </t>
  </si>
  <si>
    <t>ARGAMASSA USINADA AUTOADENSAVEL E AUTONIVELANTE PARA CONTRAPISO, INCLUI BOMBEAMENTO</t>
  </si>
  <si>
    <t xml:space="preserve"> 061458 </t>
  </si>
  <si>
    <t xml:space="preserve"> 280003 </t>
  </si>
  <si>
    <t>AJUDANTE DE MONTADOR COM ENCARGOS COMPLEMENTARES</t>
  </si>
  <si>
    <t xml:space="preserve"> A00098 </t>
  </si>
  <si>
    <t>Acessórios p/ fixação de painéis</t>
  </si>
  <si>
    <t xml:space="preserve"> A00097 </t>
  </si>
  <si>
    <t>Estrutura em metal p/ painéis de fachada</t>
  </si>
  <si>
    <t xml:space="preserve"> A00096 </t>
  </si>
  <si>
    <t>Painel em ACM de 4mm</t>
  </si>
  <si>
    <t xml:space="preserve"> CGG 027 </t>
  </si>
  <si>
    <t xml:space="preserve"> CGG 028 </t>
  </si>
  <si>
    <t xml:space="preserve"> 92785 </t>
  </si>
  <si>
    <t>ARMAÇÃO DE LAJE DE UMA ESTRUTURA CONVENCIONAL DE CONCRETO ARMADO EM UMA EDIFICAÇÃO TÉRREA OU SOBRADO UTILIZANDO AÇO CA-50 DE 6,3 MM - MONTAGEM. AF_12/2015</t>
  </si>
  <si>
    <t xml:space="preserve"> 92267 </t>
  </si>
  <si>
    <t>FABRICAÇÃO DE FÔRMA PARA LAJES, EM CHAPA DE MADEIRA COMPENSADA RESINADA, E = 17 MM. AF_09/2020</t>
  </si>
  <si>
    <t xml:space="preserve"> 92741 </t>
  </si>
  <si>
    <t>CONCRETAGEM DE VIGAS E LAJES, FCK=20 MPA, PARA QUALQUER TIPO DE LAJE COM BALDES EM EDIFICAÇÃO TÉRREA, COM ÁREA MÉDIA DE LAJES MENOR OU IGUAL A 20 M² - LANÇAMENTO, ADENSAMENTO E ACABAMENTO. AF_12/2015</t>
  </si>
  <si>
    <t xml:space="preserve"> 103307 </t>
  </si>
  <si>
    <t xml:space="preserve"> 5795 </t>
  </si>
  <si>
    <t>MARTELETE OU ROMPEDOR PNEUMÁTICO MANUAL, 28 KG, COM SILENCIADOR - CHP DIURNO. AF_07/2016</t>
  </si>
  <si>
    <t xml:space="preserve"> 5952 </t>
  </si>
  <si>
    <t>MARTELETE OU ROMPEDOR PNEUMÁTICO MANUAL, 28 KG, COM SILENCIADOR - CHI DIURNO. AF_07/2016</t>
  </si>
  <si>
    <t xml:space="preserve"> 102486 </t>
  </si>
  <si>
    <t>CONCRETO FCK = 15MPA, TRAÇO 1:3,4:3,4 (EM MASSA SECA DE CIMENTO/ AREIA MÉDIA/ SEIXO ROLADO) - PREPARO MANUAL. AF_05/2021</t>
  </si>
  <si>
    <t xml:space="preserve"> 00042440 </t>
  </si>
  <si>
    <t>LIXEIRA DUPLA, COM CAPACIDADE VOLUMETRICA DE 60L*, FABRICADA EM TUBO DE ACO CARBONO, CESTOS EM CHAPA DE ACO E PINTURA NO PROCESSO ELETROSTATICO - PARA ACADEMIA AO AR LIVRE / ACADEMIA DA TERCEIRA IDADE - ATI</t>
  </si>
  <si>
    <t xml:space="preserve"> CGG 029 </t>
  </si>
  <si>
    <t xml:space="preserve"> 00025398 </t>
  </si>
  <si>
    <t xml:space="preserve"> CGG 030 </t>
  </si>
  <si>
    <t xml:space="preserve"> D00310 </t>
  </si>
  <si>
    <t xml:space="preserve"> CGG 031 </t>
  </si>
  <si>
    <t xml:space="preserve"> 00025399 </t>
  </si>
  <si>
    <t xml:space="preserve"> D00036 </t>
  </si>
  <si>
    <t>Tijolo de barro 14x19x9</t>
  </si>
  <si>
    <t xml:space="preserve"> 030011 </t>
  </si>
  <si>
    <t xml:space="preserve"> J00001 </t>
  </si>
  <si>
    <t>Aterro arenoso</t>
  </si>
  <si>
    <t xml:space="preserve"> 130492 </t>
  </si>
  <si>
    <t xml:space="preserve"> 130584 </t>
  </si>
  <si>
    <t>Concreto c/ seixo e junta seca e=10cm</t>
  </si>
  <si>
    <t xml:space="preserve"> 171256 </t>
  </si>
  <si>
    <t>PAVIMENTACOES EXTERNAS</t>
  </si>
  <si>
    <t xml:space="preserve"> 260522 </t>
  </si>
  <si>
    <t xml:space="preserve"> 110141 </t>
  </si>
  <si>
    <t>Argamassa de cimento e areia 1:4</t>
  </si>
  <si>
    <t xml:space="preserve"> U00002 </t>
  </si>
  <si>
    <t>Meio-fio em concreto com lamina d'agua</t>
  </si>
  <si>
    <t xml:space="preserve"> 130890 </t>
  </si>
  <si>
    <t xml:space="preserve"> D00489 </t>
  </si>
  <si>
    <t>Placa 25x25 em 3mm em borracha p/ piso tátil</t>
  </si>
  <si>
    <t xml:space="preserve"> D00065 </t>
  </si>
  <si>
    <t>Cola branca</t>
  </si>
  <si>
    <t xml:space="preserve"> 100863 </t>
  </si>
  <si>
    <t xml:space="preserve"> 00036207 </t>
  </si>
  <si>
    <t>BARRA DE APOIO EM "L", EM ACO INOX POLIDO 70 X 70 CM, DIAMETRO MINIMO 3 CM</t>
  </si>
  <si>
    <t xml:space="preserve"> 00004351 </t>
  </si>
  <si>
    <t>PARAFUSO NIQUELADO 3 1/2" COM ACABAMENTO CROMADO PARA FIXAR PECA SANITARIA, INCLUI PORCA CEGA, ARRUELA E BUCHA DE NYLON TAMANHO S-8</t>
  </si>
  <si>
    <t xml:space="preserve"> 100867 </t>
  </si>
  <si>
    <t xml:space="preserve"> 00036205 </t>
  </si>
  <si>
    <t>BARRA DE APOIO RETA, EM ACO INOX POLIDO, COMPRIMENTO 70CM, DIAMETRO MINIMO 3 CM</t>
  </si>
  <si>
    <t xml:space="preserve"> 021524 </t>
  </si>
  <si>
    <t xml:space="preserve"> M00011 </t>
  </si>
  <si>
    <t>Compressor de ar (80 a 85 HP)</t>
  </si>
  <si>
    <t xml:space="preserve"> M00012 </t>
  </si>
  <si>
    <t>Martelete pneumático</t>
  </si>
  <si>
    <t xml:space="preserve"> 020738 </t>
  </si>
  <si>
    <t xml:space="preserve"> 080273 </t>
  </si>
  <si>
    <t>Aditivo impermeabilizante de pega normal para argamassa e concreto</t>
  </si>
  <si>
    <t xml:space="preserve"> 150180 </t>
  </si>
  <si>
    <t xml:space="preserve"> P00024 </t>
  </si>
  <si>
    <t>Tinta acrílica - Fosca</t>
  </si>
  <si>
    <t xml:space="preserve"> P00028 </t>
  </si>
  <si>
    <t>Líquido selador acrilico</t>
  </si>
  <si>
    <t xml:space="preserve"> CGG 032 </t>
  </si>
  <si>
    <t xml:space="preserve"> 00034546 </t>
  </si>
  <si>
    <t>MASSA PREMIUM PARA TEXTURA RUSTICA DE BASE ACRILICA, COR BRANCA, USO INTERNO E EXTERNO</t>
  </si>
  <si>
    <t xml:space="preserve"> 00038370 </t>
  </si>
  <si>
    <t>DESEMPENADEIRA DE ACO LISA 12 X *25* CM COM CABO FECHADO DE MADEIRA</t>
  </si>
  <si>
    <t xml:space="preserve"> 100762 </t>
  </si>
  <si>
    <t xml:space="preserve"> 00007288 </t>
  </si>
  <si>
    <t>TINTA ESMALTE SINTETICO PREMIUM FOSCO</t>
  </si>
  <si>
    <t xml:space="preserve"> 102217 </t>
  </si>
  <si>
    <t xml:space="preserve"> 00043776 </t>
  </si>
  <si>
    <t>TINTA A OLEO BRILHANTE, PARA MADEIRAS E METAIS</t>
  </si>
  <si>
    <t xml:space="preserve"> 150491 </t>
  </si>
  <si>
    <t xml:space="preserve"> P00019 </t>
  </si>
  <si>
    <t>Tinta esmalte</t>
  </si>
  <si>
    <t xml:space="preserve"> P00027 </t>
  </si>
  <si>
    <t>Aguarraz</t>
  </si>
  <si>
    <t xml:space="preserve"> D00141 </t>
  </si>
  <si>
    <t>Lixa p/ ferro</t>
  </si>
  <si>
    <t xml:space="preserve"> 102492 </t>
  </si>
  <si>
    <t xml:space="preserve"> 88488 </t>
  </si>
  <si>
    <t xml:space="preserve"> 095309 </t>
  </si>
  <si>
    <t xml:space="preserve">CURSO DE CAPACITAÇÃO PARA AJUDANTE DE    CARPINTEIRO (ENCARGOS COMPLEMENTARES) -    HORISTA                                                                                 </t>
  </si>
  <si>
    <t xml:space="preserve"> H </t>
  </si>
  <si>
    <t xml:space="preserve"> 6117 </t>
  </si>
  <si>
    <t xml:space="preserve"> 095310 </t>
  </si>
  <si>
    <t xml:space="preserve">CURSO DE CAPACITAÇÃO PARA AJUDANTE DE    ESTRUTURA METÁLICA (ENCARGOS    COMPLEMENTARES) - HORISTA                                         </t>
  </si>
  <si>
    <t xml:space="preserve"> 25958 </t>
  </si>
  <si>
    <t>AJUDANTE DE MONTADOR</t>
  </si>
  <si>
    <t xml:space="preserve"> 095312 </t>
  </si>
  <si>
    <t xml:space="preserve">CURSO DE CAPACITAÇÃO PARA AJUDANTE DE    PEDREIRO (ENCARGOS COMPLEMENTARES) -    HORISTA                                                                                 </t>
  </si>
  <si>
    <t xml:space="preserve"> 6127 </t>
  </si>
  <si>
    <t>AJUDANTE DE PEDREIRO</t>
  </si>
  <si>
    <t xml:space="preserve"> 095329 </t>
  </si>
  <si>
    <t xml:space="preserve">CURSO DE CAPACITAÇÃO PARA CARPINTEIRO    (ENCARGOS COMPLEMENTARES) - HORISTA                   </t>
  </si>
  <si>
    <t xml:space="preserve"> 1214 </t>
  </si>
  <si>
    <t>CARPINTEIRO</t>
  </si>
  <si>
    <t xml:space="preserve"> 095344 </t>
  </si>
  <si>
    <t xml:space="preserve">CURSO DE CAPACITAÇÃO PARA MONTADOR DE    ESTRUTURA METÁLICA (ENCARGOS    COMPLEMENTARES) - HORISTA                                         </t>
  </si>
  <si>
    <t xml:space="preserve"> 25957 </t>
  </si>
  <si>
    <t>MONTADOR</t>
  </si>
  <si>
    <t>AJUDANTE DE ARMADOR (HORISTA)</t>
  </si>
  <si>
    <t xml:space="preserve"> 37373 </t>
  </si>
  <si>
    <t>SEGURO - HORISTA (ENCARGOS COMPLEMENTARES) (COLETADO CAIXA)</t>
  </si>
  <si>
    <t xml:space="preserve"> 37371 </t>
  </si>
  <si>
    <t>TRANSPORTE - HORISTA (ENCARGOS COMPLEMENTARES) (COLETADO CAIXA)</t>
  </si>
  <si>
    <t xml:space="preserve"> 37372 </t>
  </si>
  <si>
    <t>EXAMES - HORISTA (ENCARGOS COMPLEMENTARES) (COLETADO CAIXA)</t>
  </si>
  <si>
    <t xml:space="preserve"> 37370 </t>
  </si>
  <si>
    <t>ALIMENTACAO - HORISTA (ENCARGOS COMPLEMENTARES) (COLETADO CAIXA)</t>
  </si>
  <si>
    <t xml:space="preserve"> 43483 </t>
  </si>
  <si>
    <t xml:space="preserve"> 43459 </t>
  </si>
  <si>
    <t xml:space="preserve"> 00044499 </t>
  </si>
  <si>
    <t>AJUDANTE DE ESTRUTURAS METALICAS HORISTA</t>
  </si>
  <si>
    <t xml:space="preserve"> 43464 </t>
  </si>
  <si>
    <t xml:space="preserve"> 43488 </t>
  </si>
  <si>
    <t xml:space="preserve"> 43465 </t>
  </si>
  <si>
    <t xml:space="preserve"> 43489 </t>
  </si>
  <si>
    <t xml:space="preserve"> 95313 </t>
  </si>
  <si>
    <t>CURSO DE CAPACITAÇÃO PARA AJUDANTE ESPECIALIZADO (ENCARGOS COMPLEMENTARES) - HORISTA</t>
  </si>
  <si>
    <t xml:space="preserve"> 00000242 </t>
  </si>
  <si>
    <t>AJUDANTE ESPECIALIZADO</t>
  </si>
  <si>
    <t xml:space="preserve"> 00020007 </t>
  </si>
  <si>
    <t>GUARNICAO / ALIZAR / VISTA LISA EM MADEIRA MACICA, PARA PORTA , E = *1* CM, L = *5* CM,  PINUS /EUCALIPTO / VIROLA OU EQUIVALENTE DA REGIAO</t>
  </si>
  <si>
    <t xml:space="preserve"> 00039026 </t>
  </si>
  <si>
    <t>PREGO DE ACO POLIDO SEM CABECA 15 X 15 (1 1/4 X 13)</t>
  </si>
  <si>
    <t>ARMADOR (HORISTA)</t>
  </si>
  <si>
    <t xml:space="preserve"> 00000034 </t>
  </si>
  <si>
    <t>ACO CA-50, 10,0 MM, VERGALHAO</t>
  </si>
  <si>
    <t xml:space="preserve"> 92768 </t>
  </si>
  <si>
    <t>ARMAÇÃO DE LAJE DE ESTRUTURA CONVENCIONAL DE CONCRETO ARMADO UTILIZANDO AÇO CA-60 DE 5,0 MM - MONTAGEM. AF_06/2022</t>
  </si>
  <si>
    <t xml:space="preserve"> 92800 </t>
  </si>
  <si>
    <t>CORTE E DOBRA DE AÇO CA-60, DIÂMETRO DE 5,0 MM. AF_06/2022</t>
  </si>
  <si>
    <t xml:space="preserve"> 00039017 </t>
  </si>
  <si>
    <t>ESPACADOR / DISTANCIADOR CIRCULAR COM ENTRADA LATERAL, EM PLASTICO, PARA VERGALHAO *4,2 A 12,5* MM, COBRIMENTO 20 MM</t>
  </si>
  <si>
    <t xml:space="preserve"> 92801 </t>
  </si>
  <si>
    <t>CORTE E DOBRA DE AÇO CA-50, DIÂMETRO DE 6,3 MM. AF_06/2022</t>
  </si>
  <si>
    <t xml:space="preserve"> 95315 </t>
  </si>
  <si>
    <t>CURSO DE CAPACITAÇÃO PARA ASSENTADOR DE TUBOS (ENCARGOS COMPLEMENTARES) - HORISTA</t>
  </si>
  <si>
    <t xml:space="preserve"> 00040331 </t>
  </si>
  <si>
    <t>ASSENTADOR DE MANILHAS</t>
  </si>
  <si>
    <t xml:space="preserve"> 100290 </t>
  </si>
  <si>
    <t>CURSO DE CAPACITAÇÃO PARA AUXILIAR DE ALMOXARIFE (ENCARGOS COMPLEMENTARES) - HORISTA</t>
  </si>
  <si>
    <t xml:space="preserve"> 00034392 </t>
  </si>
  <si>
    <t>AUXILIAR DE ALMOXARIFE (HORISTA)</t>
  </si>
  <si>
    <t xml:space="preserve"> 00043482 </t>
  </si>
  <si>
    <t>EPI - FAMILIA ALMOXARIFE - HORISTA (ENCARGOS COMPLEMENTARES - COLETADO CAIXA)</t>
  </si>
  <si>
    <t xml:space="preserve"> 00043458 </t>
  </si>
  <si>
    <t>FERRAMENTAS - FAMILIA ALMOXARIFE - HORISTA (ENCARGOS COMPLEMENTARES - COLETADO CAIXA)</t>
  </si>
  <si>
    <t>AJUDANTE DE ELETRICISTA (HORISTA)</t>
  </si>
  <si>
    <t>AUXILIAR DE ENCANADOR OU BOMBEIRO HIDRAULICO (HORISTA)</t>
  </si>
  <si>
    <t xml:space="preserve"> 95320 </t>
  </si>
  <si>
    <t>CURSO DE CAPACITAÇÃO PARA AUXILIAR DE SERRALHEIRO (ENCARGOS COMPLEMENTARES) - HORISTA</t>
  </si>
  <si>
    <t xml:space="preserve"> 00000252 </t>
  </si>
  <si>
    <t>AJUDANTE DE SERRALHEIRO (HORISTA)</t>
  </si>
  <si>
    <t>AZULEJISTA OU LADRILHEIRO (HORISTA)</t>
  </si>
  <si>
    <t xml:space="preserve"> J00003 </t>
  </si>
  <si>
    <t>Cimento</t>
  </si>
  <si>
    <t>SC</t>
  </si>
  <si>
    <t xml:space="preserve"> J00005 </t>
  </si>
  <si>
    <t>Areia</t>
  </si>
  <si>
    <t>Argamassa de cimento e areia no traço 1:3</t>
  </si>
  <si>
    <t xml:space="preserve"> 91287 </t>
  </si>
  <si>
    <t>BATENTE PARA PORTA DE MADEIRA, PADRÃO POPULAR - FORNECIMENTO E MONTAGEM. AF_12/2019</t>
  </si>
  <si>
    <t xml:space="preserve"> 00039027 </t>
  </si>
  <si>
    <t>PREGO DE ACO POLIDO COM CABECA 19  X 36 (3 1/4  X  9)</t>
  </si>
  <si>
    <t xml:space="preserve"> 00007319 </t>
  </si>
  <si>
    <t>TINTA ASFALTICA IMPERMEABILIZANTE DISPERSA EM AGUA, PARA MATERIAIS CIMENTICIOS</t>
  </si>
  <si>
    <t xml:space="preserve"> 00000184 </t>
  </si>
  <si>
    <t>BATENTE / PORTAL / ADUELA / MARCO EM MADEIRA MACICA COM REBAIXO, E = *3* CM, L = *14* CM, PARA PORTAS DE  GIRO DE *60 CM A 120* CM  X *210* CM, PINUS / EUCALIPTO / VIROLA OU EQUIVALENTE DA REGIAO (NAO INCLUI ALIZARES)</t>
  </si>
  <si>
    <t>JG</t>
  </si>
  <si>
    <t xml:space="preserve"> 00005075 </t>
  </si>
  <si>
    <t>PREGO DE ACO POLIDO COM CABECA 18 X 30 (2 3/4 X 10)</t>
  </si>
  <si>
    <t xml:space="preserve"> 00005066 </t>
  </si>
  <si>
    <t>PREGO DE ACO POLIDO COM CABECA 12 X 12</t>
  </si>
  <si>
    <t>KWH</t>
  </si>
  <si>
    <t xml:space="preserve"> 050196 </t>
  </si>
  <si>
    <t>Concreto ciclópico c/ pedra preta (incl. lançamento e adensamento)</t>
  </si>
  <si>
    <t xml:space="preserve"> 92140 </t>
  </si>
  <si>
    <t>CAMINHONETE CABINE SIMPLES COM MOTOR 1.6 FLEX, CÂMBIO MANUAL, POTÊNCIA 101/104 CV, 2 PORTAS - DEPRECIAÇÃO. AF_11/2015</t>
  </si>
  <si>
    <t xml:space="preserve"> 92144 </t>
  </si>
  <si>
    <t>CAMINHONETE CABINE SIMPLES COM MOTOR 1.6 FLEX, CÂMBIO MANUAL, POTÊNCIA 101/104 CV, 2 PORTAS - MATERIAIS NA OPERAÇÃO. AF_11/2015</t>
  </si>
  <si>
    <t xml:space="preserve"> 92142 </t>
  </si>
  <si>
    <t>CAMINHONETE CABINE SIMPLES COM MOTOR 1.6 FLEX, CÂMBIO MANUAL, POTÊNCIA 101/104 CV, 2 PORTAS - IMPOSTOS E SEGUROS. AF_11/2015</t>
  </si>
  <si>
    <t xml:space="preserve"> 92141 </t>
  </si>
  <si>
    <t>CAMINHONETE CABINE SIMPLES COM MOTOR 1.6 FLEX, CÂMBIO MANUAL, POTÊNCIA 101/104 CV, 2 PORTAS - JUROS. AF_11/2015</t>
  </si>
  <si>
    <t xml:space="preserve"> 92143 </t>
  </si>
  <si>
    <t>CAMINHONETE CABINE SIMPLES COM MOTOR 1.6 FLEX, CÂMBIO MANUAL, POTÊNCIA 101/104 CV, 2 PORTAS - MANUTENÇÃO. AF_11/2015</t>
  </si>
  <si>
    <t xml:space="preserve"> 88284 </t>
  </si>
  <si>
    <t>MOTORISTA DE VEIÍCULO LEVE COM ENCARGOS COMPLEMENTARES</t>
  </si>
  <si>
    <t xml:space="preserve"> 00013617 </t>
  </si>
  <si>
    <t>PICAPE CABINE SIMPLES COM MOTOR 1.6 FLEX, CAMBIO MANUAL, POTENCIA 101/104 CV, 2 PORTAS</t>
  </si>
  <si>
    <t xml:space="preserve"> 5903 </t>
  </si>
  <si>
    <t>CAMINHÃO PIPA 10.000 L TRUCADO, PESO BRUTO TOTAL 23.000 KG, CARGA ÚTIL MÁXIMA 15.935 KG, DISTÂNCIA ENTRE EIXOS 4,8 M, POTÊNCIA 230 CV, INCLUSIVE TANQUE DE AÇO PARA TRANSPORTE DE ÁGUA - CHI DIURNO. AF_06/2014</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</si>
  <si>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</si>
  <si>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</si>
  <si>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</si>
  <si>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</si>
  <si>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</si>
  <si>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</si>
  <si>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88282 </t>
  </si>
  <si>
    <t>MOTORISTA DE CAMINHÃO COM ENCARGOS COMPLEMENTARES</t>
  </si>
  <si>
    <t xml:space="preserve"> 5901 </t>
  </si>
  <si>
    <t>CAMINHÃO PIPA 10.000 L TRUCADO, PESO BRUTO TOTAL 23.000 KG, CARGA ÚTIL MÁXIMA 15.935 KG, DISTÂNCIA ENTRE EIXOS 4,8 M, POTÊNCIA 230 CV, INCLUSIVE TANQUE DE AÇO PARA TRANSPORTE DE ÁGUA - CHP DIURNO.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</si>
  <si>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</si>
  <si>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</si>
  <si>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</si>
  <si>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</si>
  <si>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</si>
  <si>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</si>
  <si>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</si>
  <si>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</si>
  <si>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CARPINTEIRO DE FORMAS (HORISTA)</t>
  </si>
  <si>
    <t xml:space="preserve"> 00004734 </t>
  </si>
  <si>
    <t>SEIXO ROLADO PARA APLICACAO EM CONCRETO (POSTO PEDREIRA/FORNECEDOR, SEM FRETE)</t>
  </si>
  <si>
    <t>CONCRETO FCK = 25MPA, TRAÇO 1:2,3:2,7 (EM MASSA SECA DE CIMENTO/ AREIA MÉDIA/ BRITA 1) - PREPARO MECÂNICO COM BETONEIRA 600 L. AF_05/2021</t>
  </si>
  <si>
    <t xml:space="preserve"> 94972 </t>
  </si>
  <si>
    <t>CONCRETO FCK = 30MPA, TRAÇO 1:2,1:2,5 (EM MASSA SECA DE CIMENTO/ AREIA MÉDIA/ BRITA 1) - PREPARO MECÂNICO COM BETONEIRA 600 L. AF_05/2021</t>
  </si>
  <si>
    <t xml:space="preserve"> 00000032 </t>
  </si>
  <si>
    <t>ACO CA-50, 6,3 MM, VERGALHAO</t>
  </si>
  <si>
    <t xml:space="preserve"> 00001743 </t>
  </si>
  <si>
    <t>CUBA ACO INOX (AISI 304) DE EMBUTIR COM VALVULA 3 1/2 ", DE *46 X 30 X 12* CM</t>
  </si>
  <si>
    <t>ELETRICISTA (HORISTA)</t>
  </si>
  <si>
    <t>ENCANADOR OU BOMBEIRO HIDRAULICO (HORISTA)</t>
  </si>
  <si>
    <t xml:space="preserve"> 95422 </t>
  </si>
  <si>
    <t>CURSO DE CAPACITAÇÃO PARA ENCARREGADO GERAL DE OBRAS (ENCARGOS COMPLEMENTARES) - MENSALISTA</t>
  </si>
  <si>
    <t xml:space="preserve"> 00040818 </t>
  </si>
  <si>
    <t>ENCARREGADO GERAL DE OBRAS (MENSALISTA)</t>
  </si>
  <si>
    <t xml:space="preserve"> 95415 </t>
  </si>
  <si>
    <t>CURSO DE CAPACITAÇÃO PARA ENGENHEIRO CIVIL DE OBRA JÚNIOR (ENCARGOS COMPLEMENTARES) - MENSALISTA</t>
  </si>
  <si>
    <t xml:space="preserve"> 00040811 </t>
  </si>
  <si>
    <t>ENGENHEIRO CIVIL DE OBRA JUNIOR (MENSALISTA)</t>
  </si>
  <si>
    <t xml:space="preserve"> 00044503 </t>
  </si>
  <si>
    <t>JARDINEIRO (HORISTA)</t>
  </si>
  <si>
    <t>MARMORISTA / GRANITEIRO (HORISTA)</t>
  </si>
  <si>
    <t xml:space="preserve"> 95343 </t>
  </si>
  <si>
    <t>CURSO DE CAPACITAÇÃO PARA MONTADOR  DE TUBO AÇO/EQUIPAMENTOS (ENCARGOS COMPLEMENTARES) - HORISTA</t>
  </si>
  <si>
    <t xml:space="preserve"> 00002701 </t>
  </si>
  <si>
    <t>INSTALADOR DE TUBULACOES (TUBOS/EQUIPAMENTOS)</t>
  </si>
  <si>
    <t xml:space="preserve"> 95347 </t>
  </si>
  <si>
    <t>CURSO DE CAPACITAÇÃO PARA MOTORISTA DE CAMINHÃO (ENCARGOS COMPLEMENTARES) - HORISTA</t>
  </si>
  <si>
    <t xml:space="preserve"> 00004093 </t>
  </si>
  <si>
    <t>MOTORISTA DE CAMINHAO</t>
  </si>
  <si>
    <t xml:space="preserve"> 95351 </t>
  </si>
  <si>
    <t>CURSO DE CAPACITAÇÃO PARA MOTORISTA OPERADOR DE MUNCK (ENCARGOS COMPLEMENTARES) - HORISTA</t>
  </si>
  <si>
    <t xml:space="preserve"> 00004096 </t>
  </si>
  <si>
    <t>MOTORISTA OPERADOR DE CAMINHAO COM MUNCK</t>
  </si>
  <si>
    <t xml:space="preserve"> 95357 </t>
  </si>
  <si>
    <t>CURSO DE CAPACITAÇÃO PARA OPERADOR DE ESCAVADEIRA (ENCARGOS COMPLEMENTARES) - HORISTA</t>
  </si>
  <si>
    <t xml:space="preserve"> 00004234 </t>
  </si>
  <si>
    <t>OPERADOR DE ESCAVADEIRA</t>
  </si>
  <si>
    <t xml:space="preserve"> 95361 </t>
  </si>
  <si>
    <t>CURSO DE CAPACITAÇÃO PARA OPERADOR DE MARTELETE OU MARTELETEIRO (ENCARGOS COMPLEMENTARES) - HORISTA</t>
  </si>
  <si>
    <t xml:space="preserve"> 00004257 </t>
  </si>
  <si>
    <t>OPERADOR DE MARTELETE OU MARTELETEIRO</t>
  </si>
  <si>
    <t>PEDREIRO (HORISTA)</t>
  </si>
  <si>
    <t>PINTOR (HORISTA)</t>
  </si>
  <si>
    <t>SERRALHEIRO (HORISTA)</t>
  </si>
  <si>
    <t>SOLDADOR (HORISTA)</t>
  </si>
  <si>
    <t>TELHADOR (HORISTA)</t>
  </si>
  <si>
    <t xml:space="preserve"> 95387 </t>
  </si>
  <si>
    <t>CURSO DE CAPACITAÇÃO PARA VIDRACEIRO (ENCARGOS COMPLEMENTARES) - HORISTA</t>
  </si>
  <si>
    <t xml:space="preserve"> 00010489 </t>
  </si>
  <si>
    <t>VIDRACEIRO (HORISTA)</t>
  </si>
  <si>
    <t xml:space="preserve"> 95388 </t>
  </si>
  <si>
    <t>CURSO DE CAPACITAÇÃO PARA VIGIA NOTURNO (ENCARGOS COMPLEMENTARES) - HORISTA</t>
  </si>
  <si>
    <t xml:space="preserve"> 00041776 </t>
  </si>
  <si>
    <t>VIGIA NOTURNO, HORA EFETIVAMENTE TRABALHADA DE 22 H AS 5 H (COM ADICIONAL NOTURNO)</t>
  </si>
  <si>
    <t>Concreto c/ seixo Fck= 15 MPA (incl. lançamento e adensamento)</t>
  </si>
  <si>
    <t xml:space="preserve"> 050260 </t>
  </si>
  <si>
    <t>Concreto c/ seixo Fck= 18.0 MPA (incl. lançamento e adensamento)</t>
  </si>
  <si>
    <t xml:space="preserve"> J00002 </t>
  </si>
  <si>
    <t>Pedra preta</t>
  </si>
  <si>
    <t xml:space="preserve"> 95279 </t>
  </si>
  <si>
    <t>DESEMPENADEIRA DE CONCRETO, PESO DE 75KG, 4 PÁS, MOTOR A GASOLINA, POTÊNCIA 5,5 HP - JUROS. AF_09/2016</t>
  </si>
  <si>
    <t xml:space="preserve"> 95278 </t>
  </si>
  <si>
    <t>DESEMPENADEIRA DE CONCRETO, PESO DE 75KG, 4 PÁS, MOTOR A GASOLINA, POTÊNCIA 5,5 HP - DEPRECIAÇÃO. AF_09/2016</t>
  </si>
  <si>
    <t xml:space="preserve"> 95280 </t>
  </si>
  <si>
    <t>DESEMPENADEIRA DE CONCRETO, PESO DE 75KG, 4 PÁS, MOTOR A GASOLINA, POTÊNCIA 5,5 HP - MANUTENÇÃO. AF_09/2016</t>
  </si>
  <si>
    <t xml:space="preserve"> 95281 </t>
  </si>
  <si>
    <t>DESEMPENADEIRA DE CONCRETO, PESO DE 75KG, 4 PÁS, MOTOR A GASOLINA, POTÊNCIA 5,5 HP  MATERIAIS NA OPERAÇÃO. AF_09/2016</t>
  </si>
  <si>
    <t xml:space="preserve"> 00010658 </t>
  </si>
  <si>
    <t>ALISADORA DE CONCRETO COM MOTOR A GASOLINA DE 5,5 HP, PESO COM MOTOR DE 78 KG, 4 PAS</t>
  </si>
  <si>
    <t xml:space="preserve"> 00040863 </t>
  </si>
  <si>
    <t>EXAMES - MENSALISTA (COLETADO CAIXA)</t>
  </si>
  <si>
    <t xml:space="preserve"> 00043499 </t>
  </si>
  <si>
    <t>EPI - FAMILIA ENCARREGADO GERAL - MENSALISTA (ENCARGOS COMPLEMENTARES - COLETADO CAIXA)</t>
  </si>
  <si>
    <t xml:space="preserve"> 00043475 </t>
  </si>
  <si>
    <t>FERRAMENTAS - FAMILIA ENCARREGADO GERAL - MENSALISTA (ENCARGOS COMPLEMENTARES - COLETADO CAIXA)</t>
  </si>
  <si>
    <t xml:space="preserve"> 00040864 </t>
  </si>
  <si>
    <t>SEGURO - MENSALISTA (COLETADO CAIXA)</t>
  </si>
  <si>
    <t xml:space="preserve"> 00043498 </t>
  </si>
  <si>
    <t>EPI - FAMILIA ENGENHEIRO CIVIL - MENSALISTA (ENCARGOS COMPLEMENTARES - COLETADO CAIXA)</t>
  </si>
  <si>
    <t xml:space="preserve"> 00043474 </t>
  </si>
  <si>
    <t>FERRAMENTAS - FAMILIA ENGENHEIRO CIVIL - MENSALISTA (ENCARGOS COMPLEMENTARES - COLETADO CAIXA)</t>
  </si>
  <si>
    <t xml:space="preserve"> 00001358 </t>
  </si>
  <si>
    <t>CHAPA/PAINEL DE MADEIRA COMPENSADA RESINADA (MADEIRITE RESINADO ROSA) PARA FORMA DE CONCRETO, DE 2200 x 1100 MM, E = 17 MM</t>
  </si>
  <si>
    <t xml:space="preserve"> D00082 </t>
  </si>
  <si>
    <t>Prego 2"x11</t>
  </si>
  <si>
    <t xml:space="preserve"> D00427 </t>
  </si>
  <si>
    <t>Desmoldante</t>
  </si>
  <si>
    <t xml:space="preserve"> D00086 </t>
  </si>
  <si>
    <t>Prego 2 1/2"x12</t>
  </si>
  <si>
    <t xml:space="preserve"> 90279 </t>
  </si>
  <si>
    <t>GRAUTE FGK=20 MPA; TRAÇO 1:0,04:1,8:2,1 (EM MASSA SECA DE CIMENTO/ CAL/ AREIA GROSSA/ BRITA 0) - PREPARO MECÂNICO COM BETONEIRA 400 L. AF_09/2021</t>
  </si>
  <si>
    <t xml:space="preserve"> 00044474 </t>
  </si>
  <si>
    <t>GUINDASTE HIDRAULICO AUTOPROPELIDO, COM LANCA TELESCOPICA 40 M, CAPACIDADE MAXIMA 60 T, POTENCIA 260 KW, TRACAO  6 X 6</t>
  </si>
  <si>
    <t xml:space="preserve"> 89260 </t>
  </si>
  <si>
    <t>GUINDAUTO HIDRÁULICO, CAPACIDADE MÁXIMA DE CARGA 6200 KG, MOMENTO MÁXIMO DE CARGA 11,7 TM, ALCANCE MÁXIMO HORIZONTAL 9,70 M, INCLUSIVE CAMINHÃO TOCO PBT 16.000 KG, POTÊNCIA DE 189 CV - JUROS. AF_06/2014</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</si>
  <si>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</si>
  <si>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</si>
  <si>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</si>
  <si>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</si>
  <si>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</si>
  <si>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</si>
  <si>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91466 </t>
  </si>
  <si>
    <t>GUINDAUTO HIDRÁULICO, CAPACIDADE MÁXIMA DE CARGA 6200 KG, MOMENTO MÁXIMO DE CARGA 11,7 TM, ALCANCE MÁXIMO HORIZONTAL 9,70 M, INCLUSIVE CAMINHÃO TOCO PBT 16.000 KG, POTÊNCIA DE 189 CV - IMPOSTOS E SEGUROS. AF_08/2015</t>
  </si>
  <si>
    <t xml:space="preserve"> 88286 </t>
  </si>
  <si>
    <t>MOTORISTA OPERADOR DE MUNCK COM ENCARGOS COMPLEMENTARES</t>
  </si>
  <si>
    <t>CAMINHAO TOCO, PESO BRUTO TOTAL 16000 KG, CARGA UTIL MAXIMA 11030 KG, DISTANCIA ENTRE EIXOS 5,41 M, POTENCIA 185 CV (INCLUI CABINE E CHASSI, NAO INCLUI CARROCERIA)</t>
  </si>
  <si>
    <t xml:space="preserve"> 00003363 </t>
  </si>
  <si>
    <t>GUINDAUTO HIDRAULICO, CAPACIDADE MAXIMA DE CARGA 6200 KG, MOMENTO MAXIMO DE CARGA 11,7 TM , ALCANCE MAXIMO HORIZONTAL  9,70 M, PARA MONTAGEM SOBRE CHASSI DE CAMINHAO PBT MINIMO 13000 KG (INCLUI MONTAGEM, NAO INCLUI CAMINHAO)</t>
  </si>
  <si>
    <t xml:space="preserve"> 00038113 </t>
  </si>
  <si>
    <t>INTERRUPTOR PARALELO 10A, 250V (APENAS MODULO)</t>
  </si>
  <si>
    <t xml:space="preserve"> 00038101 </t>
  </si>
  <si>
    <t>TOMADA 2P+T 10A, 250V  (APENAS MODULO)</t>
  </si>
  <si>
    <t xml:space="preserve"> 95115 </t>
  </si>
  <si>
    <t>MARTELETE OU ROMPEDOR PNEUMÁTICO MANUAL, 28 KG, COM SILENCIADOR - JUROS. AF_07/2016</t>
  </si>
  <si>
    <t xml:space="preserve"> 95114 </t>
  </si>
  <si>
    <t>MARTELETE OU ROMPEDOR PNEUMÁTICO MANUAL, 28 KG, COM SILENCIADOR - DEPRECIAÇÃO. AF_07/2016</t>
  </si>
  <si>
    <t xml:space="preserve"> 88298 </t>
  </si>
  <si>
    <t>OPERADOR DE MARTELETE OU MARTELETEIRO COM ENCARGOS COMPLEMENTARES</t>
  </si>
  <si>
    <t xml:space="preserve"> 53863 </t>
  </si>
  <si>
    <t>MARTELETE OU ROMPEDOR PNEUMÁTICO MANUAL, 28 KG, COM SILENCIADOR - MANUTENÇÃO. AF_07/2016</t>
  </si>
  <si>
    <t xml:space="preserve"> 00041898 </t>
  </si>
  <si>
    <t>MARTELO DEMOLIDOR PNEUMATICO MANUAL, PESO  DE 28 KG, COM SILENCIADOR</t>
  </si>
  <si>
    <t xml:space="preserve"> 88294 </t>
  </si>
  <si>
    <t>OPERADOR DE ESCAVADEIRA COM ENCARGOS COMPLEMENTARES</t>
  </si>
  <si>
    <t xml:space="preserve"> 00043682 </t>
  </si>
  <si>
    <t>CHAPA/PAINEL DE MADEIRA COMPENSADA RESINADA (MADEIRITE RESINADO ROSA) PARA FORMA DE CONCRETO, DE 2200 X 1100 MM, E = 6 MM</t>
  </si>
  <si>
    <t xml:space="preserve"> 00005073 </t>
  </si>
  <si>
    <t>PREGO DE ACO POLIDO COM CABECA 17 X 24 (2 1/4 X 11)</t>
  </si>
  <si>
    <t xml:space="preserve"> 00020247 </t>
  </si>
  <si>
    <t>PREGO DE ACO POLIDO COM CABECA 15 X 15 (1 1/4 X 13)</t>
  </si>
  <si>
    <t xml:space="preserve"> 00039995 </t>
  </si>
  <si>
    <t>POLIESTIRENO EXPANDIDO/EPS (ISOPOR), TIPO 2F, BLOCO</t>
  </si>
  <si>
    <t xml:space="preserve"> 00043677 </t>
  </si>
  <si>
    <t>CHAPA/PAINEL DE MADEIRA COMPENSADA RESINADA (MADEIRITE RESINADO ROSA) PARA FORMA DE CONCRETO, DE 2200 X 1100 MM, E = 20 MM</t>
  </si>
  <si>
    <t xml:space="preserve"> 00039014 </t>
  </si>
  <si>
    <t>FIBRA DE ACO PARA REFORCO DO CONCRETO, SOLTA, TIPO A-I, FATOR DE FORMA *50* L / D, COMPRIMENTO DE *30* MM E RESISTENCIA A TRACAO DO ACO MAIOR 1000 MPA</t>
  </si>
  <si>
    <t xml:space="preserve"> 00004981 </t>
  </si>
  <si>
    <t>PORTA DE ABRIR / GIRO, DE MADEIRA FOLHA MEDIA (NBR 15930) DE 700 X 2100 MM, DE 35 MM A 40 MM DE ESPESSURA, NUCLEO SEMI-SOLIDO (SARRAFEADO), CAPA LISA EM HDF, ACABAMENTO EM LAMINADO NATURAL PARA VERNIZ</t>
  </si>
  <si>
    <t xml:space="preserve"> P00007 </t>
  </si>
  <si>
    <t>Lixa para parede</t>
  </si>
  <si>
    <t xml:space="preserve"> P00003 </t>
  </si>
  <si>
    <t>Tinta Latex PVA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</si>
  <si>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</si>
  <si>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</si>
  <si>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</si>
  <si>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</si>
  <si>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</si>
  <si>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</si>
  <si>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</si>
  <si>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</si>
  <si>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</si>
  <si>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</si>
  <si>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00006136 </t>
  </si>
  <si>
    <t>SIFAO EM METAL CROMADO PARA PIA OU LAVATORIO, 1 X 1.1/2 "</t>
  </si>
  <si>
    <t xml:space="preserve"> 00038102 </t>
  </si>
  <si>
    <t>TOMADA 2P+T 20A, 250V  (APENAS MODULO)</t>
  </si>
  <si>
    <t xml:space="preserve"> 00036520 </t>
  </si>
  <si>
    <t>BACIA SANITARIA (VASO) CONVENCIONAL PARA PCD, SEM FURO FRONTAL, DE LOUCA BRANCA (SEM ASSENTO)</t>
  </si>
  <si>
    <t xml:space="preserve"> 00006157 </t>
  </si>
  <si>
    <t>VALVULA EM METAL CROMADO PARA PIA AMERICANA 3.1/2 X 1.1/2 "</t>
  </si>
  <si>
    <t>CONTRATAÇÃO DE EMPRESA DE ENGENHARIA PARA EXECUÇÃO DE REFORMA NO GINÁSIO POLIESPORTIVO DO MUNICÍPIO DE ITUPIRANGA ATRAVÉS DO CONVÊNIO Nº 245/2022, CELEBRADO ENTRE A SECRETARIA DE ESTADO DE DESENVOLVIMENTO URBANO E OBRAS PÚBLICAS – SEDOP E A PREFEITURA MUNICIPAL</t>
  </si>
  <si>
    <t>TOMADA DE PREÇOS Nº 2/2022-005-PMI. Processo Administrativo nº 21/2022/INFRA</t>
  </si>
  <si>
    <t>DESCONTO R$</t>
  </si>
  <si>
    <t>DESCONTO %</t>
  </si>
  <si>
    <t>Valor edital</t>
  </si>
  <si>
    <t>DE</t>
  </si>
  <si>
    <r>
      <t xml:space="preserve">e-mail: </t>
    </r>
    <r>
      <rPr>
        <b/>
        <i/>
        <u/>
        <sz val="8"/>
        <color rgb="FF0070C0"/>
        <rFont val="Arial"/>
        <family val="2"/>
      </rPr>
      <t>edilsonpara2@gmail.com</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</si>
</sst>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_(* #,##0.00_);_(* \(#,##0.00\);_(* &quot;-&quot;??_);_(@_)"/>
    <numFmt numFmtId="165" formatCode="0.0000%"/>
    <numFmt numFmtId="166" formatCode="#,##0.0000000"/>
    <numFmt numFmtId="167" formatCode="#,##0.0000"/>
    <numFmt numFmtId="168" formatCode="0.000"/>
    <numFmt numFmtId="169" formatCode="0.0%"/>
  </numFmts>
  <fonts count="51">
    <font>
      <sz val="11"/>
      <name val="Arial"/>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1"/>
    </font>
    <font>
      <b/>
      <sz val="10"/>
      <color rgb="FF000000"/>
      <name val="Arial"/>
      <family val="1"/>
    </font>
    <font>
      <b/>
      <sz val="10"/>
      <name val="Arial"/>
      <family val="1"/>
    </font>
    <font>
      <sz val="10"/>
      <color rgb="FF000000"/>
      <name val="Arial"/>
      <family val="1"/>
    </font>
    <font>
      <b/>
      <sz val="11"/>
      <color theme="1"/>
      <name val="Calibri"/>
      <family val="2"/>
      <scheme val="minor"/>
    </font>
    <font>
      <b/>
      <sz val="28"/>
      <name val="Arial"/>
      <family val="1"/>
    </font>
    <font>
      <sz val="11"/>
      <color theme="1"/>
      <name val="Courier New"/>
      <family val="3"/>
    </font>
    <font>
      <sz val="10"/>
      <color theme="1"/>
      <name val="Abadi"/>
      <family val="2"/>
    </font>
    <font>
      <b/>
      <sz val="10"/>
      <color theme="1"/>
      <name val="Abadi"/>
      <family val="2"/>
    </font>
    <font>
      <sz val="11"/>
      <name val="Calibri"/>
      <family val="2"/>
      <scheme val="minor"/>
    </font>
    <font>
      <b/>
      <sz val="10"/>
      <name val="Calibri"/>
      <family val="2"/>
      <scheme val="minor"/>
    </font>
    <font>
      <sz val="11.5"/>
      <name val="Times New Roman"/>
      <family val="1"/>
    </font>
    <font>
      <sz val="10.5"/>
      <name val="Times New Roman"/>
      <family val="1"/>
    </font>
    <font>
      <sz val="10"/>
      <name val="Calibri"/>
      <family val="2"/>
      <scheme val="minor"/>
    </font>
    <font>
      <sz val="10"/>
      <name val="Arial"/>
      <family val="2"/>
    </font>
    <font>
      <sz val="10"/>
      <name val="Tahoma"/>
      <family val="2"/>
    </font>
    <font>
      <b/>
      <sz val="10"/>
      <name val="Tahoma"/>
      <family val="2"/>
    </font>
    <font>
      <b/>
      <sz val="12"/>
      <name val="Tahoma"/>
      <family val="2"/>
    </font>
    <font>
      <b/>
      <sz val="11"/>
      <name val="Tahoma"/>
      <family val="2"/>
    </font>
    <font>
      <sz val="10"/>
      <color rgb="FF000000"/>
      <name val="Times New Roman"/>
      <family val="1"/>
    </font>
    <font>
      <b/>
      <sz val="12"/>
      <color theme="0" tint="-0.249977111117893"/>
      <name val="Tahoma"/>
      <family val="2"/>
    </font>
    <font>
      <sz val="12"/>
      <name val="Tahoma"/>
      <family val="2"/>
    </font>
    <font>
      <b/>
      <sz val="10"/>
      <name val="Arial"/>
      <family val="2"/>
    </font>
    <font>
      <sz val="12"/>
      <name val="Times New Roman"/>
      <family val="1"/>
    </font>
    <font>
      <sz val="11"/>
      <color indexed="8"/>
      <name val="Calibri"/>
      <family val="2"/>
    </font>
    <font>
      <sz val="8"/>
      <color theme="1"/>
      <name val="Abadi"/>
      <family val="2"/>
    </font>
    <font>
      <b/>
      <sz val="8"/>
      <color theme="1"/>
      <name val="Abadi"/>
      <family val="2"/>
    </font>
    <font>
      <sz val="8"/>
      <color rgb="FF000000"/>
      <name val="Arial"/>
      <family val="1"/>
    </font>
    <font>
      <b/>
      <sz val="8"/>
      <name val="Arial"/>
      <family val="1"/>
    </font>
    <font>
      <sz val="8"/>
      <name val="Arial"/>
      <family val="1"/>
    </font>
    <font>
      <b/>
      <sz val="8"/>
      <name val="Arial"/>
      <family val="2"/>
    </font>
    <font>
      <sz val="9"/>
      <color theme="1"/>
      <name val="Abadi"/>
      <family val="2"/>
    </font>
    <font>
      <b/>
      <sz val="9"/>
      <color theme="1"/>
      <name val="Abadi"/>
      <family val="2"/>
    </font>
    <font>
      <b/>
      <sz val="11"/>
      <name val="Arial"/>
      <family val="2"/>
    </font>
    <font>
      <b/>
      <sz val="14"/>
      <name val="Arial"/>
      <family val="2"/>
    </font>
    <font>
      <b/>
      <sz val="16"/>
      <name val="Arial"/>
      <family val="1"/>
    </font>
    <font>
      <sz val="11"/>
      <name val="Arial"/>
      <family val="2"/>
    </font>
    <font>
      <b/>
      <i/>
      <u/>
      <sz val="11"/>
      <color rgb="FF0070C0"/>
      <name val="Arial"/>
      <family val="2"/>
    </font>
    <font>
      <b/>
      <i/>
      <u/>
      <sz val="10"/>
      <color rgb="FF0070C0"/>
      <name val="Arial"/>
      <family val="2"/>
    </font>
    <font>
      <sz val="11"/>
      <color rgb="FFFF0000"/>
      <name val="Arial"/>
      <family val="1"/>
    </font>
    <font>
      <sz val="8"/>
      <name val="Arial"/>
      <family val="2"/>
    </font>
    <font>
      <b/>
      <i/>
      <u/>
      <sz val="8"/>
      <color rgb="FF0070C0"/>
      <name val="Arial"/>
      <family val="2"/>
    </font>
    <font>
      <b/>
      <u/>
      <sz val="8"/>
      <color rgb="FF0070C0"/>
      <name val="Arial"/>
      <family val="1"/>
    </font>
    <font>
      <u/>
      <sz val="8"/>
      <color rgb="FF0070C0"/>
      <name val="Arial"/>
      <family val="1"/>
    </font>
  </fonts>
  <fills count="6">
    <fill>
      <patternFill patternType="none"/>
    </fill>
    <fill>
      <patternFill patternType="gray125"/>
    </fill>
    <fill>
      <patternFill patternType="solid">
        <fgColor rgb="FFFFFFFF"/>
      </patternFill>
    </fill>
    <fill>
      <patternFill patternType="solid">
        <fgColor indexed="22"/>
        <bgColor indexed="64"/>
      </patternFill>
    </fill>
    <fill>
      <patternFill patternType="solid">
        <fgColor theme="0" tint="-0.249977111117893"/>
        <bgColor indexed="64"/>
      </patternFill>
    </fill>
    <fill>
      <patternFill patternType="solid">
        <fgColor theme="8" tint="0.39997558519241921"/>
        <bgColor indexed="64"/>
      </patternFill>
    </fill>
  </fills>
  <borders count="37">
    <border>
      <left/>
      <right/>
      <top/>
      <bottom/>
      <diagonal/>
    </border>
    <border>
      <left style="thin">
        <color rgb="FFCCCCCC"/>
      </left>
      <right style="thin">
        <color rgb="FFCCCCCC"/>
      </right>
      <top style="thin">
        <color rgb="FFCCCCCC"/>
      </top>
      <bottom style="thin">
        <color rgb="FFCCCCCC"/>
      </bottom>
      <diagonal/>
    </border>
    <border>
      <left/>
      <right style="medium">
        <color rgb="FF7BA0CD"/>
      </right>
      <top style="medium">
        <color rgb="FF7BA0CD"/>
      </top>
      <bottom/>
      <diagonal/>
    </border>
    <border>
      <left/>
      <right/>
      <top style="medium">
        <color rgb="FF7BA0CD"/>
      </top>
      <bottom/>
      <diagonal/>
    </border>
    <border>
      <left style="medium">
        <color rgb="FF7BA0CD"/>
      </left>
      <right/>
      <top style="medium">
        <color rgb="FF808080"/>
      </top>
      <bottom style="medium">
        <color rgb="FF808080"/>
      </bottom>
      <diagonal/>
    </border>
    <border>
      <left/>
      <right style="medium">
        <color rgb="FF7BA0CD"/>
      </right>
      <top style="medium">
        <color rgb="FF808080"/>
      </top>
      <bottom style="medium">
        <color rgb="FF808080"/>
      </bottom>
      <diagonal/>
    </border>
    <border>
      <left/>
      <right style="medium">
        <color rgb="FF7BA0CD"/>
      </right>
      <top/>
      <bottom/>
      <diagonal/>
    </border>
    <border>
      <left/>
      <right style="medium">
        <color rgb="FF548DD4"/>
      </right>
      <top/>
      <bottom style="medium">
        <color rgb="FF7BA0CD"/>
      </bottom>
      <diagonal/>
    </border>
    <border>
      <left/>
      <right/>
      <top style="medium">
        <color rgb="FF7BA0CD"/>
      </top>
      <bottom style="medium">
        <color rgb="FF7BA0CD"/>
      </bottom>
      <diagonal/>
    </border>
    <border>
      <left/>
      <right style="medium">
        <color rgb="FF548DD4"/>
      </right>
      <top style="medium">
        <color rgb="FF7BA0CD"/>
      </top>
      <bottom style="medium">
        <color rgb="FF7BA0CD"/>
      </bottom>
      <diagonal/>
    </border>
    <border>
      <left/>
      <right/>
      <top/>
      <bottom style="medium">
        <color rgb="FF7BA0CD"/>
      </bottom>
      <diagonal/>
    </border>
    <border>
      <left/>
      <right style="medium">
        <color rgb="FF7BA0CD"/>
      </right>
      <top/>
      <bottom style="medium">
        <color rgb="FF7BA0CD"/>
      </bottom>
      <diagonal/>
    </border>
    <border>
      <left/>
      <right style="medium">
        <color rgb="FF7BA0CD"/>
      </right>
      <top style="medium">
        <color rgb="FF7BA0CD"/>
      </top>
      <bottom style="medium">
        <color rgb="FF7BA0CD"/>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8"/>
      </left>
      <right/>
      <top style="medium">
        <color indexed="8"/>
      </top>
      <bottom style="medium">
        <color indexed="8"/>
      </bottom>
      <diagonal/>
    </border>
    <border>
      <left/>
      <right/>
      <top style="thick">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ck">
        <color rgb="FFFF5500"/>
      </bottom>
      <diagonal/>
    </border>
    <border>
      <left/>
      <right/>
      <top/>
      <bottom style="thin">
        <color rgb="FFCCCCCC"/>
      </bottom>
      <diagonal/>
    </border>
    <border>
      <left style="hair">
        <color indexed="64"/>
      </left>
      <right style="hair">
        <color indexed="64"/>
      </right>
      <top style="hair">
        <color indexed="64"/>
      </top>
      <bottom style="hair">
        <color indexed="64"/>
      </bottom>
      <diagonal/>
    </border>
  </borders>
  <cellStyleXfs count="22">
    <xf numFmtId="0" fontId="0" fillId="0" borderId="0"/>
    <xf numFmtId="164" fontId="21" fillId="0" borderId="0" applyFont="0" applyFill="0" applyBorder="0" applyAlignment="0" applyProtection="0"/>
    <xf numFmtId="0" fontId="21" fillId="0" borderId="0"/>
    <xf numFmtId="9" fontId="26" fillId="0" borderId="0" applyFont="0" applyFill="0" applyBorder="0" applyAlignment="0" applyProtection="0"/>
    <xf numFmtId="0" fontId="6" fillId="0" borderId="0"/>
    <xf numFmtId="43" fontId="31" fillId="0" borderId="0" applyFont="0" applyFill="0" applyBorder="0" applyAlignment="0" applyProtection="0"/>
    <xf numFmtId="0" fontId="31" fillId="0" borderId="0"/>
    <xf numFmtId="9" fontId="21" fillId="0" borderId="0" applyFont="0" applyFill="0" applyBorder="0" applyAlignment="0" applyProtection="0"/>
    <xf numFmtId="164" fontId="21"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cellStyleXfs>
  <cellXfs count="162">
    <xf numFmtId="0" fontId="0" fillId="0" borderId="0" xfId="0"/>
    <xf numFmtId="0" fontId="13" fillId="0" borderId="0" xfId="0" applyFont="1" applyAlignment="1">
      <alignment horizontal="center" vertical="center" wrapText="1"/>
    </xf>
    <xf numFmtId="0" fontId="13" fillId="0" borderId="0" xfId="0" applyFont="1" applyAlignment="1">
      <alignment horizontal="center" vertical="center"/>
    </xf>
    <xf numFmtId="0" fontId="16" fillId="0" borderId="0" xfId="0" applyFont="1"/>
    <xf numFmtId="0" fontId="13" fillId="0" borderId="0" xfId="0" applyFont="1" applyAlignment="1">
      <alignment vertical="center"/>
    </xf>
    <xf numFmtId="0" fontId="17" fillId="0" borderId="6" xfId="0" applyFont="1" applyBorder="1" applyAlignment="1">
      <alignment horizontal="center" vertical="center"/>
    </xf>
    <xf numFmtId="0" fontId="17" fillId="0" borderId="0" xfId="0" applyFont="1" applyAlignment="1">
      <alignment horizontal="center" vertical="center"/>
    </xf>
    <xf numFmtId="0" fontId="20" fillId="0" borderId="11" xfId="0" applyFont="1" applyBorder="1" applyAlignment="1">
      <alignment horizontal="center" vertical="center"/>
    </xf>
    <xf numFmtId="0" fontId="20" fillId="0" borderId="10" xfId="0" applyFont="1" applyBorder="1" applyAlignment="1">
      <alignment vertical="center"/>
    </xf>
    <xf numFmtId="10" fontId="20"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10" xfId="0" applyFont="1" applyBorder="1" applyAlignment="1">
      <alignment horizontal="center" vertical="center"/>
    </xf>
    <xf numFmtId="10" fontId="17" fillId="0" borderId="11" xfId="0" applyNumberFormat="1" applyFont="1" applyBorder="1" applyAlignment="1">
      <alignment horizontal="center" vertical="center"/>
    </xf>
    <xf numFmtId="0" fontId="20" fillId="0" borderId="12" xfId="0" applyFont="1" applyBorder="1" applyAlignment="1">
      <alignment horizontal="center" vertical="center"/>
    </xf>
    <xf numFmtId="0" fontId="20" fillId="0" borderId="8" xfId="0" applyFont="1" applyBorder="1" applyAlignment="1">
      <alignment vertical="center" wrapText="1"/>
    </xf>
    <xf numFmtId="10" fontId="20" fillId="0" borderId="12" xfId="0" applyNumberFormat="1" applyFont="1" applyBorder="1" applyAlignment="1">
      <alignment horizontal="center" vertical="center"/>
    </xf>
    <xf numFmtId="10" fontId="20" fillId="0" borderId="6" xfId="0" applyNumberFormat="1" applyFont="1" applyBorder="1" applyAlignment="1">
      <alignment horizontal="center" vertical="center"/>
    </xf>
    <xf numFmtId="0" fontId="22" fillId="0" borderId="0" xfId="2" applyFont="1"/>
    <xf numFmtId="0" fontId="21" fillId="3" borderId="20" xfId="2" applyFill="1" applyBorder="1" applyAlignment="1">
      <alignment horizontal="center" vertical="center"/>
    </xf>
    <xf numFmtId="0" fontId="22" fillId="0" borderId="21" xfId="2" applyFont="1" applyBorder="1" applyAlignment="1">
      <alignment horizontal="center" vertical="center"/>
    </xf>
    <xf numFmtId="0" fontId="22" fillId="0" borderId="22" xfId="2" applyFont="1" applyBorder="1" applyAlignment="1">
      <alignment horizontal="justify" vertical="center"/>
    </xf>
    <xf numFmtId="2" fontId="22" fillId="0" borderId="19" xfId="3" applyNumberFormat="1" applyFont="1" applyBorder="1" applyAlignment="1">
      <alignment horizontal="center" vertical="center"/>
    </xf>
    <xf numFmtId="165" fontId="27" fillId="3" borderId="19" xfId="3" applyNumberFormat="1" applyFont="1" applyFill="1" applyBorder="1" applyAlignment="1">
      <alignment horizontal="center" vertical="center"/>
    </xf>
    <xf numFmtId="0" fontId="22" fillId="3" borderId="19" xfId="2" applyFont="1" applyFill="1" applyBorder="1" applyAlignment="1">
      <alignment horizontal="justify" vertical="center"/>
    </xf>
    <xf numFmtId="2" fontId="29" fillId="4" borderId="25" xfId="0" applyNumberFormat="1" applyFont="1" applyFill="1" applyBorder="1" applyAlignment="1">
      <alignment vertical="center"/>
    </xf>
    <xf numFmtId="0" fontId="22" fillId="0" borderId="0" xfId="2" applyFont="1" applyAlignment="1">
      <alignment vertical="center"/>
    </xf>
    <xf numFmtId="0" fontId="22" fillId="0" borderId="0" xfId="2" applyFont="1" applyAlignment="1">
      <alignment horizontal="justify" vertical="center"/>
    </xf>
    <xf numFmtId="0" fontId="30" fillId="0" borderId="0" xfId="2" applyFont="1" applyAlignment="1">
      <alignment vertical="center"/>
    </xf>
    <xf numFmtId="0" fontId="21" fillId="0" borderId="0" xfId="2" applyAlignment="1">
      <alignment vertical="center"/>
    </xf>
    <xf numFmtId="2" fontId="30" fillId="0" borderId="0" xfId="2" applyNumberFormat="1" applyFont="1" applyAlignment="1">
      <alignment horizontal="right" vertical="center"/>
    </xf>
    <xf numFmtId="0" fontId="7" fillId="2" borderId="1" xfId="0" applyFont="1" applyFill="1" applyBorder="1" applyAlignment="1">
      <alignment horizontal="right" vertical="top" wrapText="1"/>
    </xf>
    <xf numFmtId="0" fontId="0" fillId="0" borderId="0" xfId="0" applyFill="1"/>
    <xf numFmtId="0" fontId="13" fillId="0" borderId="0" xfId="0" applyFont="1" applyFill="1" applyAlignment="1">
      <alignment horizontal="center" vertical="center" wrapText="1"/>
    </xf>
    <xf numFmtId="10" fontId="0" fillId="0" borderId="0" xfId="0" applyNumberFormat="1" applyFill="1"/>
    <xf numFmtId="0" fontId="19" fillId="5" borderId="7" xfId="0" applyFont="1" applyFill="1" applyBorder="1" applyAlignment="1">
      <alignment vertical="center"/>
    </xf>
    <xf numFmtId="0" fontId="17" fillId="5" borderId="8" xfId="0" applyFont="1" applyFill="1" applyBorder="1" applyAlignment="1">
      <alignment vertical="center"/>
    </xf>
    <xf numFmtId="0" fontId="17" fillId="5" borderId="9" xfId="0" applyFont="1" applyFill="1" applyBorder="1" applyAlignment="1">
      <alignment vertical="center"/>
    </xf>
    <xf numFmtId="0" fontId="17" fillId="5" borderId="10" xfId="0" applyFont="1" applyFill="1" applyBorder="1" applyAlignment="1">
      <alignment horizontal="center" vertical="center"/>
    </xf>
    <xf numFmtId="10" fontId="17" fillId="5" borderId="11" xfId="0" applyNumberFormat="1" applyFont="1" applyFill="1" applyBorder="1" applyAlignment="1">
      <alignment horizontal="center" vertical="center"/>
    </xf>
    <xf numFmtId="0" fontId="23" fillId="5" borderId="19" xfId="2" applyFont="1" applyFill="1" applyBorder="1" applyAlignment="1">
      <alignment horizontal="center" vertical="center" wrapText="1"/>
    </xf>
    <xf numFmtId="0" fontId="18" fillId="5" borderId="2" xfId="0" applyFont="1" applyFill="1" applyBorder="1" applyAlignment="1">
      <alignment vertical="center"/>
    </xf>
    <xf numFmtId="0" fontId="18" fillId="5" borderId="3" xfId="0" applyFont="1" applyFill="1" applyBorder="1" applyAlignment="1">
      <alignment vertical="center"/>
    </xf>
    <xf numFmtId="0" fontId="0" fillId="0" borderId="0" xfId="0"/>
    <xf numFmtId="0" fontId="32" fillId="0" borderId="0" xfId="0" applyFont="1" applyFill="1"/>
    <xf numFmtId="0" fontId="32" fillId="0" borderId="0" xfId="0" applyFont="1" applyFill="1" applyAlignment="1">
      <alignment vertical="center"/>
    </xf>
    <xf numFmtId="4" fontId="32" fillId="0" borderId="0" xfId="0" applyNumberFormat="1" applyFont="1" applyFill="1"/>
    <xf numFmtId="0" fontId="7" fillId="2" borderId="1" xfId="0" applyFont="1" applyFill="1" applyBorder="1" applyAlignment="1">
      <alignment horizontal="left" vertical="top" wrapText="1"/>
    </xf>
    <xf numFmtId="0" fontId="7" fillId="2" borderId="0" xfId="0" applyFont="1" applyFill="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right" vertical="top" wrapText="1"/>
    </xf>
    <xf numFmtId="0" fontId="9" fillId="2" borderId="0" xfId="0" applyFont="1" applyFill="1" applyAlignment="1">
      <alignment vertical="top" wrapText="1"/>
    </xf>
    <xf numFmtId="0" fontId="7" fillId="2" borderId="0" xfId="0" applyFont="1" applyFill="1" applyAlignment="1">
      <alignment vertical="top" wrapText="1"/>
    </xf>
    <xf numFmtId="0" fontId="7" fillId="0" borderId="0" xfId="0" applyFont="1" applyFill="1" applyAlignment="1">
      <alignment horizontal="left" vertical="top" wrapText="1"/>
    </xf>
    <xf numFmtId="0" fontId="9" fillId="0" borderId="0" xfId="0" applyFont="1" applyFill="1" applyAlignment="1">
      <alignment horizontal="left" vertical="top" wrapText="1"/>
    </xf>
    <xf numFmtId="0" fontId="10" fillId="0" borderId="36" xfId="0" applyFont="1" applyFill="1" applyBorder="1" applyAlignment="1">
      <alignment horizontal="left" vertical="top" wrapText="1"/>
    </xf>
    <xf numFmtId="0" fontId="10" fillId="0" borderId="36" xfId="0" applyFont="1" applyFill="1" applyBorder="1" applyAlignment="1">
      <alignment horizontal="center" vertical="top" wrapText="1"/>
    </xf>
    <xf numFmtId="2" fontId="10" fillId="0" borderId="36" xfId="0" applyNumberFormat="1" applyFont="1" applyFill="1" applyBorder="1" applyAlignment="1">
      <alignment horizontal="right" vertical="top" wrapText="1"/>
    </xf>
    <xf numFmtId="4" fontId="10" fillId="0" borderId="36" xfId="0" applyNumberFormat="1" applyFont="1" applyFill="1" applyBorder="1" applyAlignment="1">
      <alignment horizontal="right" vertical="top" wrapText="1"/>
    </xf>
    <xf numFmtId="4" fontId="0" fillId="0" borderId="0" xfId="0" applyNumberFormat="1" applyFill="1"/>
    <xf numFmtId="0" fontId="0" fillId="0" borderId="0" xfId="0" applyFill="1" applyAlignment="1">
      <alignment wrapText="1"/>
    </xf>
    <xf numFmtId="0" fontId="7" fillId="0" borderId="36" xfId="0" applyFont="1" applyFill="1" applyBorder="1" applyAlignment="1">
      <alignment horizontal="left" vertical="top" wrapText="1"/>
    </xf>
    <xf numFmtId="0" fontId="7" fillId="0" borderId="36" xfId="0" applyFont="1" applyFill="1" applyBorder="1" applyAlignment="1">
      <alignment horizontal="center" vertical="top" wrapText="1"/>
    </xf>
    <xf numFmtId="4" fontId="7" fillId="0" borderId="36" xfId="0" applyNumberFormat="1" applyFont="1" applyFill="1" applyBorder="1" applyAlignment="1">
      <alignment horizontal="right" vertical="top" wrapText="1"/>
    </xf>
    <xf numFmtId="0" fontId="7" fillId="0" borderId="36" xfId="0" applyFont="1" applyFill="1" applyBorder="1" applyAlignment="1">
      <alignment horizontal="right" vertical="top" wrapText="1"/>
    </xf>
    <xf numFmtId="0" fontId="8" fillId="0" borderId="36" xfId="0" applyFont="1" applyFill="1" applyBorder="1" applyAlignment="1">
      <alignment horizontal="left" vertical="top" wrapText="1"/>
    </xf>
    <xf numFmtId="0" fontId="8" fillId="0" borderId="36" xfId="0" applyFont="1" applyFill="1" applyBorder="1" applyAlignment="1">
      <alignment horizontal="right" vertical="top" wrapText="1"/>
    </xf>
    <xf numFmtId="4" fontId="8" fillId="0" borderId="36" xfId="0" applyNumberFormat="1" applyFont="1" applyFill="1" applyBorder="1" applyAlignment="1">
      <alignment horizontal="right" vertical="top" wrapText="1"/>
    </xf>
    <xf numFmtId="2" fontId="8" fillId="0" borderId="36" xfId="0" applyNumberFormat="1" applyFont="1" applyFill="1" applyBorder="1" applyAlignment="1">
      <alignment horizontal="right" vertical="top" wrapText="1"/>
    </xf>
    <xf numFmtId="168" fontId="0" fillId="0" borderId="0" xfId="0" applyNumberFormat="1" applyFill="1"/>
    <xf numFmtId="4" fontId="41" fillId="0" borderId="36" xfId="0" applyNumberFormat="1" applyFont="1" applyFill="1" applyBorder="1"/>
    <xf numFmtId="0" fontId="38" fillId="0" borderId="0" xfId="0" applyFont="1" applyFill="1"/>
    <xf numFmtId="0" fontId="39" fillId="0" borderId="0" xfId="0" applyFont="1" applyFill="1" applyAlignment="1">
      <alignment horizontal="center"/>
    </xf>
    <xf numFmtId="44" fontId="46" fillId="0" borderId="0" xfId="0" applyNumberFormat="1" applyFont="1" applyFill="1"/>
    <xf numFmtId="44" fontId="0" fillId="0" borderId="0" xfId="0" applyNumberFormat="1" applyFill="1"/>
    <xf numFmtId="0" fontId="46" fillId="0" borderId="0" xfId="0" applyFont="1" applyFill="1"/>
    <xf numFmtId="169" fontId="46" fillId="0" borderId="0" xfId="0" applyNumberFormat="1" applyFont="1" applyFill="1"/>
    <xf numFmtId="0" fontId="35" fillId="0" borderId="0" xfId="0" applyFont="1" applyFill="1" applyAlignment="1">
      <alignment horizontal="left" vertical="top" wrapText="1"/>
    </xf>
    <xf numFmtId="0" fontId="36" fillId="0" borderId="0" xfId="0" applyFont="1" applyFill="1"/>
    <xf numFmtId="0" fontId="49" fillId="0" borderId="0" xfId="0" applyFont="1" applyFill="1" applyAlignment="1">
      <alignment horizontal="center" vertical="center" wrapText="1"/>
    </xf>
    <xf numFmtId="0" fontId="50" fillId="0" borderId="0" xfId="0" applyFont="1" applyFill="1" applyAlignment="1">
      <alignment vertical="center"/>
    </xf>
    <xf numFmtId="0" fontId="35" fillId="0" borderId="1" xfId="0" applyFont="1" applyFill="1" applyBorder="1" applyAlignment="1">
      <alignment horizontal="left" vertical="top" wrapText="1"/>
    </xf>
    <xf numFmtId="0" fontId="35" fillId="0" borderId="1" xfId="0" applyFont="1" applyFill="1" applyBorder="1" applyAlignment="1">
      <alignment horizontal="right" vertical="top" wrapText="1"/>
    </xf>
    <xf numFmtId="0" fontId="35" fillId="0" borderId="1" xfId="0" applyFont="1" applyFill="1" applyBorder="1" applyAlignment="1">
      <alignment horizontal="center" vertical="top" wrapText="1"/>
    </xf>
    <xf numFmtId="0" fontId="34" fillId="0" borderId="26" xfId="0" applyFont="1" applyFill="1" applyBorder="1" applyAlignment="1">
      <alignment horizontal="left" vertical="top" wrapText="1"/>
    </xf>
    <xf numFmtId="4" fontId="36" fillId="0" borderId="0" xfId="0" applyNumberFormat="1" applyFont="1" applyFill="1"/>
    <xf numFmtId="0" fontId="34" fillId="0" borderId="1" xfId="0" applyFont="1" applyFill="1" applyBorder="1" applyAlignment="1">
      <alignment horizontal="left" vertical="top" wrapText="1"/>
    </xf>
    <xf numFmtId="0" fontId="34" fillId="0" borderId="1" xfId="0" applyFont="1" applyFill="1" applyBorder="1" applyAlignment="1">
      <alignment horizontal="right" vertical="top" wrapText="1"/>
    </xf>
    <xf numFmtId="0" fontId="34" fillId="0" borderId="1" xfId="0" applyFont="1" applyFill="1" applyBorder="1" applyAlignment="1">
      <alignment horizontal="center" vertical="top" wrapText="1"/>
    </xf>
    <xf numFmtId="166" fontId="34" fillId="0" borderId="1" xfId="0" applyNumberFormat="1" applyFont="1" applyFill="1" applyBorder="1" applyAlignment="1">
      <alignment horizontal="right" vertical="top" wrapText="1"/>
    </xf>
    <xf numFmtId="4" fontId="34" fillId="0" borderId="1" xfId="0" applyNumberFormat="1" applyFont="1" applyFill="1" applyBorder="1" applyAlignment="1">
      <alignment horizontal="right" vertical="top" wrapText="1"/>
    </xf>
    <xf numFmtId="0" fontId="36" fillId="0" borderId="1" xfId="0" applyFont="1" applyFill="1" applyBorder="1" applyAlignment="1">
      <alignment horizontal="left" vertical="top" wrapText="1"/>
    </xf>
    <xf numFmtId="0" fontId="36" fillId="0" borderId="1" xfId="0" applyFont="1" applyFill="1" applyBorder="1" applyAlignment="1">
      <alignment horizontal="right" vertical="top" wrapText="1"/>
    </xf>
    <xf numFmtId="0" fontId="36" fillId="0" borderId="1" xfId="0" applyFont="1" applyFill="1" applyBorder="1" applyAlignment="1">
      <alignment horizontal="center" vertical="top" wrapText="1"/>
    </xf>
    <xf numFmtId="166" fontId="36" fillId="0" borderId="1" xfId="0" applyNumberFormat="1" applyFont="1" applyFill="1" applyBorder="1" applyAlignment="1">
      <alignment horizontal="right" vertical="top" wrapText="1"/>
    </xf>
    <xf numFmtId="4" fontId="36" fillId="0" borderId="1" xfId="0" applyNumberFormat="1" applyFont="1" applyFill="1" applyBorder="1" applyAlignment="1">
      <alignment horizontal="right" vertical="top" wrapText="1"/>
    </xf>
    <xf numFmtId="10" fontId="36" fillId="0" borderId="0" xfId="0" applyNumberFormat="1" applyFont="1" applyFill="1"/>
    <xf numFmtId="0" fontId="36" fillId="0" borderId="0" xfId="0" applyFont="1" applyFill="1" applyAlignment="1">
      <alignment horizontal="right" vertical="top" wrapText="1"/>
    </xf>
    <xf numFmtId="4" fontId="36" fillId="0" borderId="0" xfId="0" applyNumberFormat="1" applyFont="1" applyFill="1" applyAlignment="1">
      <alignment horizontal="right" vertical="top" wrapText="1"/>
    </xf>
    <xf numFmtId="4" fontId="34" fillId="0" borderId="28" xfId="0" applyNumberFormat="1" applyFont="1" applyFill="1" applyBorder="1" applyAlignment="1">
      <alignment horizontal="right" vertical="top" wrapText="1"/>
    </xf>
    <xf numFmtId="4" fontId="34" fillId="0" borderId="29" xfId="0" applyNumberFormat="1" applyFont="1" applyFill="1" applyBorder="1" applyAlignment="1">
      <alignment horizontal="right" vertical="top" wrapText="1"/>
    </xf>
    <xf numFmtId="4" fontId="34" fillId="0" borderId="27" xfId="0" applyNumberFormat="1" applyFont="1" applyFill="1" applyBorder="1" applyAlignment="1">
      <alignment horizontal="right" vertical="top" wrapText="1"/>
    </xf>
    <xf numFmtId="4" fontId="34" fillId="0" borderId="30" xfId="0" applyNumberFormat="1" applyFont="1" applyFill="1" applyBorder="1" applyAlignment="1">
      <alignment horizontal="right" vertical="top" wrapText="1"/>
    </xf>
    <xf numFmtId="2" fontId="36" fillId="0" borderId="0" xfId="0" applyNumberFormat="1" applyFont="1" applyFill="1"/>
    <xf numFmtId="0" fontId="32" fillId="0" borderId="0" xfId="0" applyFont="1" applyFill="1" applyAlignment="1">
      <alignment horizontal="center"/>
    </xf>
    <xf numFmtId="0" fontId="37" fillId="0" borderId="0" xfId="0" applyFont="1" applyFill="1" applyAlignment="1">
      <alignment horizontal="right" vertical="top" wrapText="1"/>
    </xf>
    <xf numFmtId="4" fontId="37" fillId="0" borderId="0" xfId="0" applyNumberFormat="1" applyFont="1" applyFill="1" applyAlignment="1">
      <alignment horizontal="right" vertical="top" wrapText="1"/>
    </xf>
    <xf numFmtId="10" fontId="37" fillId="0" borderId="0" xfId="0" applyNumberFormat="1" applyFont="1" applyFill="1" applyAlignment="1">
      <alignment horizontal="right" vertical="top" wrapText="1"/>
    </xf>
    <xf numFmtId="167" fontId="37" fillId="0" borderId="0" xfId="0" applyNumberFormat="1" applyFont="1" applyFill="1" applyAlignment="1">
      <alignment horizontal="righ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right" vertical="top" wrapText="1"/>
    </xf>
    <xf numFmtId="0" fontId="10" fillId="0" borderId="34" xfId="0" applyFont="1" applyFill="1" applyBorder="1" applyAlignment="1">
      <alignment horizontal="right" vertical="top" wrapText="1"/>
    </xf>
    <xf numFmtId="0" fontId="40" fillId="0" borderId="36" xfId="0" applyFont="1" applyFill="1" applyBorder="1" applyAlignment="1">
      <alignment horizontal="right"/>
    </xf>
    <xf numFmtId="0" fontId="7" fillId="0" borderId="0" xfId="0" applyFont="1" applyFill="1" applyAlignment="1">
      <alignment horizontal="center" vertical="center" wrapText="1"/>
    </xf>
    <xf numFmtId="0" fontId="0" fillId="0" borderId="0" xfId="0" applyFill="1" applyAlignment="1">
      <alignment vertical="center"/>
    </xf>
    <xf numFmtId="0" fontId="12" fillId="0" borderId="0" xfId="0" applyFont="1" applyFill="1" applyAlignment="1">
      <alignment horizontal="center" vertical="top" wrapText="1"/>
    </xf>
    <xf numFmtId="0" fontId="43" fillId="0" borderId="0" xfId="0" applyFont="1" applyFill="1" applyAlignment="1">
      <alignment horizontal="center" vertical="top" wrapText="1"/>
    </xf>
    <xf numFmtId="0" fontId="14" fillId="0" borderId="0" xfId="0" applyFont="1" applyFill="1" applyAlignment="1">
      <alignment horizontal="left" vertical="top" wrapText="1"/>
    </xf>
    <xf numFmtId="0" fontId="15" fillId="0" borderId="0" xfId="0" applyFont="1" applyFill="1" applyBorder="1" applyAlignment="1">
      <alignment horizontal="left" vertical="top" wrapText="1"/>
    </xf>
    <xf numFmtId="0" fontId="7" fillId="0" borderId="0" xfId="0" applyFont="1" applyFill="1" applyAlignment="1">
      <alignment horizontal="center" vertical="top" wrapText="1"/>
    </xf>
    <xf numFmtId="0" fontId="36" fillId="0" borderId="1" xfId="0" applyFont="1" applyFill="1" applyBorder="1" applyAlignment="1">
      <alignment horizontal="left" vertical="top" wrapText="1"/>
    </xf>
    <xf numFmtId="0" fontId="35" fillId="0"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36" fillId="0" borderId="0" xfId="0" applyFont="1" applyFill="1" applyAlignment="1">
      <alignment horizontal="right" vertical="top" wrapText="1"/>
    </xf>
    <xf numFmtId="0" fontId="35" fillId="0" borderId="0" xfId="0" applyFont="1" applyFill="1" applyAlignment="1">
      <alignment horizontal="center" wrapText="1"/>
    </xf>
    <xf numFmtId="0" fontId="36" fillId="0" borderId="0" xfId="0" applyFont="1" applyFill="1"/>
    <xf numFmtId="0" fontId="35" fillId="0" borderId="0" xfId="0" applyFont="1" applyFill="1" applyAlignment="1">
      <alignment horizontal="center" vertical="center" wrapText="1"/>
    </xf>
    <xf numFmtId="0" fontId="36" fillId="0" borderId="0" xfId="0" applyFont="1" applyFill="1" applyAlignment="1">
      <alignment vertical="center"/>
    </xf>
    <xf numFmtId="10" fontId="35" fillId="0" borderId="0" xfId="0" applyNumberFormat="1" applyFont="1" applyFill="1" applyAlignment="1">
      <alignment horizontal="left" vertical="top" wrapText="1"/>
    </xf>
    <xf numFmtId="0" fontId="35" fillId="0" borderId="0" xfId="0" applyFont="1" applyFill="1" applyAlignment="1">
      <alignment horizontal="left" vertical="top" wrapText="1"/>
    </xf>
    <xf numFmtId="0" fontId="47" fillId="0" borderId="0" xfId="0" applyFont="1" applyFill="1" applyAlignment="1">
      <alignment horizontal="center" vertical="top" wrapText="1"/>
    </xf>
    <xf numFmtId="0" fontId="33" fillId="0" borderId="0" xfId="0" applyFont="1" applyFill="1" applyAlignment="1">
      <alignment horizontal="left" vertical="top" wrapText="1"/>
    </xf>
    <xf numFmtId="0" fontId="35" fillId="0" borderId="0" xfId="0" applyFont="1" applyFill="1" applyAlignment="1">
      <alignment horizontal="center" vertical="top" wrapText="1"/>
    </xf>
    <xf numFmtId="0" fontId="32" fillId="0" borderId="0" xfId="0" applyFont="1" applyFill="1" applyAlignment="1">
      <alignment horizontal="left" vertical="top" wrapText="1"/>
    </xf>
    <xf numFmtId="0" fontId="17" fillId="5" borderId="4" xfId="0" applyFont="1" applyFill="1" applyBorder="1" applyAlignment="1">
      <alignment horizontal="left" vertical="center"/>
    </xf>
    <xf numFmtId="0" fontId="17" fillId="5" borderId="5" xfId="0" applyFont="1" applyFill="1" applyBorder="1" applyAlignment="1">
      <alignment horizontal="left" vertical="center"/>
    </xf>
    <xf numFmtId="0" fontId="1" fillId="0" borderId="0" xfId="0" applyFont="1" applyAlignment="1">
      <alignment horizontal="left" vertical="center" wrapText="1"/>
    </xf>
    <xf numFmtId="0" fontId="17" fillId="0" borderId="0" xfId="0" applyFont="1" applyAlignment="1">
      <alignment horizontal="left" vertical="center"/>
    </xf>
    <xf numFmtId="0" fontId="11" fillId="0" borderId="0" xfId="0" applyFont="1" applyAlignment="1">
      <alignment horizontal="center" vertical="center"/>
    </xf>
    <xf numFmtId="0" fontId="24" fillId="5" borderId="23" xfId="2" applyFont="1" applyFill="1" applyBorder="1" applyAlignment="1">
      <alignment horizontal="justify" vertical="center"/>
    </xf>
    <xf numFmtId="0" fontId="24" fillId="5" borderId="24" xfId="2" applyFont="1" applyFill="1" applyBorder="1" applyAlignment="1">
      <alignment horizontal="justify" vertical="center"/>
    </xf>
    <xf numFmtId="0" fontId="22" fillId="0" borderId="13" xfId="1" applyNumberFormat="1" applyFont="1" applyBorder="1" applyAlignment="1">
      <alignment horizontal="left" vertical="center" wrapText="1"/>
    </xf>
    <xf numFmtId="0" fontId="24" fillId="0" borderId="14" xfId="2" applyFont="1" applyBorder="1" applyAlignment="1">
      <alignment horizontal="center" vertical="center" wrapText="1"/>
    </xf>
    <xf numFmtId="0" fontId="21" fillId="0" borderId="15" xfId="2" applyBorder="1" applyAlignment="1">
      <alignment horizontal="center" vertical="center" wrapText="1"/>
    </xf>
    <xf numFmtId="0" fontId="21" fillId="0" borderId="16" xfId="2" applyBorder="1" applyAlignment="1">
      <alignment horizontal="center" vertical="center" wrapText="1"/>
    </xf>
    <xf numFmtId="0" fontId="24" fillId="5" borderId="17" xfId="2" applyFont="1" applyFill="1" applyBorder="1" applyAlignment="1">
      <alignment horizontal="center" vertical="center"/>
    </xf>
    <xf numFmtId="0" fontId="21" fillId="5" borderId="18" xfId="2" applyFill="1" applyBorder="1" applyAlignment="1">
      <alignment horizontal="center" vertical="center"/>
    </xf>
    <xf numFmtId="0" fontId="25" fillId="0" borderId="17" xfId="2" applyFont="1" applyBorder="1" applyAlignment="1">
      <alignment horizontal="justify" vertical="center"/>
    </xf>
    <xf numFmtId="0" fontId="25" fillId="0" borderId="18" xfId="2" applyFont="1" applyBorder="1" applyAlignment="1">
      <alignment horizontal="justify" vertical="center"/>
    </xf>
    <xf numFmtId="0" fontId="23" fillId="0" borderId="31" xfId="2" applyFont="1" applyBorder="1" applyAlignment="1">
      <alignment horizontal="left" wrapText="1"/>
    </xf>
    <xf numFmtId="0" fontId="32" fillId="0" borderId="0" xfId="0" applyFont="1" applyFill="1" applyAlignment="1">
      <alignment horizontal="left" vertical="center" wrapText="1"/>
    </xf>
    <xf numFmtId="0" fontId="33" fillId="0" borderId="0" xfId="0" applyFont="1" applyFill="1" applyAlignment="1">
      <alignment horizontal="left" vertical="center"/>
    </xf>
    <xf numFmtId="0" fontId="33" fillId="0" borderId="0" xfId="0" applyFont="1" applyFill="1" applyAlignment="1">
      <alignment horizontal="center"/>
    </xf>
    <xf numFmtId="0" fontId="35" fillId="0" borderId="32" xfId="0" applyFont="1" applyFill="1" applyBorder="1" applyAlignment="1">
      <alignment horizontal="left" vertical="top" wrapText="1"/>
    </xf>
    <xf numFmtId="0" fontId="35" fillId="0" borderId="33" xfId="0" applyFont="1" applyFill="1" applyBorder="1" applyAlignment="1">
      <alignment horizontal="left" vertical="top" wrapText="1"/>
    </xf>
    <xf numFmtId="0" fontId="0" fillId="0" borderId="0" xfId="0" applyAlignment="1">
      <alignment horizontal="center"/>
    </xf>
    <xf numFmtId="0" fontId="9" fillId="2" borderId="0" xfId="0" applyFont="1" applyFill="1" applyAlignment="1">
      <alignment horizontal="left" vertical="top" wrapText="1"/>
    </xf>
    <xf numFmtId="0" fontId="42" fillId="2" borderId="35" xfId="0" applyFont="1" applyFill="1" applyBorder="1" applyAlignment="1">
      <alignment horizontal="center" vertical="center" wrapText="1"/>
    </xf>
    <xf numFmtId="0" fontId="43" fillId="2" borderId="0" xfId="0" applyFont="1" applyFill="1" applyAlignment="1">
      <alignment horizontal="center" vertical="top" wrapText="1"/>
    </xf>
    <xf numFmtId="0" fontId="40" fillId="2" borderId="0" xfId="0" applyFont="1" applyFill="1" applyAlignment="1">
      <alignment horizontal="center" vertical="top" wrapText="1"/>
    </xf>
    <xf numFmtId="0" fontId="7" fillId="2" borderId="0" xfId="0" applyFont="1" applyFill="1" applyAlignment="1">
      <alignment horizontal="left" vertical="top" wrapText="1"/>
    </xf>
    <xf numFmtId="0" fontId="21" fillId="2" borderId="0" xfId="0" applyFont="1" applyFill="1" applyAlignment="1">
      <alignment horizontal="center" vertical="top" wrapText="1"/>
    </xf>
    <xf numFmtId="0" fontId="21" fillId="2" borderId="0" xfId="0" applyFont="1" applyFill="1" applyAlignment="1">
      <alignment horizontal="left" vertical="center" wrapText="1"/>
    </xf>
  </cellXfs>
  <cellStyles count="22">
    <cellStyle name="Excel Built-in Normal" xfId="6"/>
    <cellStyle name="Moeda 2" xfId="11"/>
    <cellStyle name="Moeda 3" xfId="14"/>
    <cellStyle name="Moeda 4" xfId="16"/>
    <cellStyle name="Moeda 5" xfId="21"/>
    <cellStyle name="Normal" xfId="0" builtinId="0"/>
    <cellStyle name="Normal 2" xfId="9"/>
    <cellStyle name="Normal 2 3 2" xfId="2"/>
    <cellStyle name="Normal 3" xfId="12"/>
    <cellStyle name="Normal 4" xfId="15"/>
    <cellStyle name="Normal 5" xfId="19"/>
    <cellStyle name="Normal 6" xfId="4"/>
    <cellStyle name="Porcentagem 2" xfId="7"/>
    <cellStyle name="Porcentagem 3" xfId="10"/>
    <cellStyle name="Porcentagem 4" xfId="13"/>
    <cellStyle name="Porcentagem 5" xfId="17"/>
    <cellStyle name="Porcentagem 6" xfId="20"/>
    <cellStyle name="Porcentagem 9" xfId="3"/>
    <cellStyle name="Separador de milhares_ORÇA ETA SAO BRAS RV JNETO 3 (SAMPAIO) FINAL 3" xfId="1"/>
    <cellStyle name="Vírgula 2" xfId="5"/>
    <cellStyle name="Vírgula 2 2" xfId="8"/>
    <cellStyle name="Vírgula 3"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76" Type="http://schemas.openxmlformats.org/officeDocument/2006/relationships/externalLink" Target="externalLinks/externalLink70.xml"/><Relationship Id="rId84" Type="http://schemas.openxmlformats.org/officeDocument/2006/relationships/externalLink" Target="externalLinks/externalLink78.xml"/><Relationship Id="rId89" Type="http://schemas.openxmlformats.org/officeDocument/2006/relationships/theme" Target="theme/theme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87" Type="http://schemas.openxmlformats.org/officeDocument/2006/relationships/externalLink" Target="externalLinks/externalLink81.xml"/><Relationship Id="rId5" Type="http://schemas.openxmlformats.org/officeDocument/2006/relationships/worksheet" Target="worksheets/sheet5.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90" Type="http://schemas.openxmlformats.org/officeDocument/2006/relationships/styles" Target="styles.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33500" cy="1333500"/>
    <xdr:pic>
      <xdr:nvPicPr>
        <xdr:cNvPr id="2" name="Imagem 1">
          <a:extLst>
            <a:ext uri="{FF2B5EF4-FFF2-40B4-BE49-F238E27FC236}">
              <a16:creationId xmlns:a16="http://schemas.microsoft.com/office/drawing/2014/main" xmlns="" id="{00000000-0008-0000-0000-000002000000}"/>
            </a:ext>
          </a:extLst>
        </xdr:cNvPr>
        <xdr:cNvPicPr>
          <a:picLocks noSelect="1" noChangeAspect="1" noMove="1"/>
        </xdr:cNvPicPr>
      </xdr:nvPicPr>
      <xdr:blipFill>
        <a:blip xmlns:r="http://schemas.openxmlformats.org/officeDocument/2006/relationships" r:embed="rId1"/>
        <a:stretch>
          <a:fillRect/>
        </a:stretch>
      </xdr:blipFill>
      <xdr:spPr>
        <a:xfrm>
          <a:off x="0" y="0"/>
          <a:ext cx="2336800" cy="2161540"/>
        </a:xfrm>
        <a:prstGeom prst="rect">
          <a:avLst/>
        </a:prstGeom>
      </xdr:spPr>
    </xdr:pic>
    <xdr:clientData/>
  </xdr:oneCellAnchor>
  <xdr:twoCellAnchor editAs="oneCell">
    <xdr:from>
      <xdr:col>0</xdr:col>
      <xdr:colOff>0</xdr:colOff>
      <xdr:row>0</xdr:row>
      <xdr:rowOff>35607</xdr:rowOff>
    </xdr:from>
    <xdr:to>
      <xdr:col>1</xdr:col>
      <xdr:colOff>889743</xdr:colOff>
      <xdr:row>6</xdr:row>
      <xdr:rowOff>17805</xdr:rowOff>
    </xdr:to>
    <xdr:pic>
      <xdr:nvPicPr>
        <xdr:cNvPr id="5" name="Imagem 4" descr="Logotipo&#10;&#10;Descrição gerada automaticamente">
          <a:extLst>
            <a:ext uri="{FF2B5EF4-FFF2-40B4-BE49-F238E27FC236}">
              <a16:creationId xmlns:a16="http://schemas.microsoft.com/office/drawing/2014/main" xmlns="" id="{4392EC92-926A-E92A-479C-485E73604D0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13" t="3152" r="3529" b="4144"/>
        <a:stretch/>
      </xdr:blipFill>
      <xdr:spPr bwMode="auto">
        <a:xfrm>
          <a:off x="0" y="35607"/>
          <a:ext cx="1610794" cy="111273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80117</xdr:colOff>
      <xdr:row>6</xdr:row>
      <xdr:rowOff>169136</xdr:rowOff>
    </xdr:from>
    <xdr:to>
      <xdr:col>6</xdr:col>
      <xdr:colOff>41749</xdr:colOff>
      <xdr:row>7</xdr:row>
      <xdr:rowOff>0</xdr:rowOff>
    </xdr:to>
    <xdr:cxnSp macro="">
      <xdr:nvCxnSpPr>
        <xdr:cNvPr id="6" name="Conector reto 5">
          <a:extLst>
            <a:ext uri="{FF2B5EF4-FFF2-40B4-BE49-F238E27FC236}">
              <a16:creationId xmlns:a16="http://schemas.microsoft.com/office/drawing/2014/main" xmlns="" id="{0317ABD2-3724-F321-2D31-D84AAD9BE9FB}"/>
            </a:ext>
          </a:extLst>
        </xdr:cNvPr>
        <xdr:cNvCxnSpPr/>
      </xdr:nvCxnSpPr>
      <xdr:spPr>
        <a:xfrm>
          <a:off x="80117" y="1299673"/>
          <a:ext cx="7946609" cy="17804"/>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184669</xdr:colOff>
      <xdr:row>4</xdr:row>
      <xdr:rowOff>88252</xdr:rowOff>
    </xdr:to>
    <xdr:pic>
      <xdr:nvPicPr>
        <xdr:cNvPr id="4" name="Imagem 3" descr="Logotipo&#10;&#10;Descrição gerada automaticamente">
          <a:extLst>
            <a:ext uri="{FF2B5EF4-FFF2-40B4-BE49-F238E27FC236}">
              <a16:creationId xmlns:a16="http://schemas.microsoft.com/office/drawing/2014/main" xmlns="" id="{05EC9A9C-40FD-4644-8AF5-3EB9910157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3" t="3152" r="3529" b="4144"/>
        <a:stretch/>
      </xdr:blipFill>
      <xdr:spPr bwMode="auto">
        <a:xfrm>
          <a:off x="0" y="0"/>
          <a:ext cx="971939" cy="67141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4</xdr:row>
      <xdr:rowOff>59485</xdr:rowOff>
    </xdr:from>
    <xdr:to>
      <xdr:col>9</xdr:col>
      <xdr:colOff>577720</xdr:colOff>
      <xdr:row>4</xdr:row>
      <xdr:rowOff>96420</xdr:rowOff>
    </xdr:to>
    <xdr:cxnSp macro="">
      <xdr:nvCxnSpPr>
        <xdr:cNvPr id="5" name="Conector reto 4">
          <a:extLst>
            <a:ext uri="{FF2B5EF4-FFF2-40B4-BE49-F238E27FC236}">
              <a16:creationId xmlns:a16="http://schemas.microsoft.com/office/drawing/2014/main" xmlns="" id="{E044A4EC-61C8-4930-8DAF-D3571FC9E037}"/>
            </a:ext>
          </a:extLst>
        </xdr:cNvPr>
        <xdr:cNvCxnSpPr/>
      </xdr:nvCxnSpPr>
      <xdr:spPr>
        <a:xfrm flipV="1">
          <a:off x="0" y="642648"/>
          <a:ext cx="9023868" cy="36935"/>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538372</xdr:colOff>
      <xdr:row>4</xdr:row>
      <xdr:rowOff>142875</xdr:rowOff>
    </xdr:to>
    <xdr:pic>
      <xdr:nvPicPr>
        <xdr:cNvPr id="3" name="Imagem 2" descr="Logotipo&#10;&#10;Descrição gerada automaticamente">
          <a:extLst>
            <a:ext uri="{FF2B5EF4-FFF2-40B4-BE49-F238E27FC236}">
              <a16:creationId xmlns:a16="http://schemas.microsoft.com/office/drawing/2014/main" xmlns="" id="{0371FBF7-90F0-4BC0-B2C6-8A442C7E31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3" t="3152" r="3529" b="4144"/>
        <a:stretch/>
      </xdr:blipFill>
      <xdr:spPr bwMode="auto">
        <a:xfrm>
          <a:off x="1" y="0"/>
          <a:ext cx="1309896" cy="90487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4</xdr:row>
      <xdr:rowOff>209550</xdr:rowOff>
    </xdr:from>
    <xdr:to>
      <xdr:col>4</xdr:col>
      <xdr:colOff>9525</xdr:colOff>
      <xdr:row>5</xdr:row>
      <xdr:rowOff>0</xdr:rowOff>
    </xdr:to>
    <xdr:cxnSp macro="">
      <xdr:nvCxnSpPr>
        <xdr:cNvPr id="5" name="Conector reto 4">
          <a:extLst>
            <a:ext uri="{FF2B5EF4-FFF2-40B4-BE49-F238E27FC236}">
              <a16:creationId xmlns:a16="http://schemas.microsoft.com/office/drawing/2014/main" xmlns="" id="{11B19175-0884-4E44-8732-23EC5422D3CD}"/>
            </a:ext>
          </a:extLst>
        </xdr:cNvPr>
        <xdr:cNvCxnSpPr/>
      </xdr:nvCxnSpPr>
      <xdr:spPr>
        <a:xfrm flipV="1">
          <a:off x="0" y="971550"/>
          <a:ext cx="5172075" cy="19050"/>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25</xdr:row>
      <xdr:rowOff>28575</xdr:rowOff>
    </xdr:from>
    <xdr:to>
      <xdr:col>2</xdr:col>
      <xdr:colOff>1495424</xdr:colOff>
      <xdr:row>36</xdr:row>
      <xdr:rowOff>95250</xdr:rowOff>
    </xdr:to>
    <xdr:pic>
      <xdr:nvPicPr>
        <xdr:cNvPr id="3" name="Imagem 2">
          <a:extLst>
            <a:ext uri="{FF2B5EF4-FFF2-40B4-BE49-F238E27FC236}">
              <a16:creationId xmlns:a16="http://schemas.microsoft.com/office/drawing/2014/main" xmlns="" id="{E90367AE-E3BA-48CD-881E-689DC3E763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914900"/>
          <a:ext cx="6086474" cy="2114550"/>
        </a:xfrm>
        <a:prstGeom prst="rect">
          <a:avLst/>
        </a:prstGeom>
      </xdr:spPr>
    </xdr:pic>
    <xdr:clientData/>
  </xdr:twoCellAnchor>
  <xdr:twoCellAnchor editAs="oneCell">
    <xdr:from>
      <xdr:col>0</xdr:col>
      <xdr:colOff>0</xdr:colOff>
      <xdr:row>0</xdr:row>
      <xdr:rowOff>0</xdr:rowOff>
    </xdr:from>
    <xdr:to>
      <xdr:col>1</xdr:col>
      <xdr:colOff>1086919</xdr:colOff>
      <xdr:row>5</xdr:row>
      <xdr:rowOff>7835</xdr:rowOff>
    </xdr:to>
    <xdr:pic>
      <xdr:nvPicPr>
        <xdr:cNvPr id="4" name="Imagem 3" descr="Logotipo&#10;&#10;Descrição gerada automaticamente">
          <a:extLst>
            <a:ext uri="{FF2B5EF4-FFF2-40B4-BE49-F238E27FC236}">
              <a16:creationId xmlns:a16="http://schemas.microsoft.com/office/drawing/2014/main" xmlns="" id="{AF6E72CF-44A3-483E-ACCB-409F50ECB89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13" t="3152" r="3529" b="4144"/>
        <a:stretch/>
      </xdr:blipFill>
      <xdr:spPr bwMode="auto">
        <a:xfrm>
          <a:off x="0" y="0"/>
          <a:ext cx="1610794" cy="111273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6</xdr:row>
      <xdr:rowOff>19050</xdr:rowOff>
    </xdr:from>
    <xdr:to>
      <xdr:col>3</xdr:col>
      <xdr:colOff>0</xdr:colOff>
      <xdr:row>6</xdr:row>
      <xdr:rowOff>19050</xdr:rowOff>
    </xdr:to>
    <xdr:cxnSp macro="">
      <xdr:nvCxnSpPr>
        <xdr:cNvPr id="6" name="Conector reto 5">
          <a:extLst>
            <a:ext uri="{FF2B5EF4-FFF2-40B4-BE49-F238E27FC236}">
              <a16:creationId xmlns:a16="http://schemas.microsoft.com/office/drawing/2014/main" xmlns="" id="{0C2E1A8A-C7B7-4291-92F6-83DB916BB42A}"/>
            </a:ext>
          </a:extLst>
        </xdr:cNvPr>
        <xdr:cNvCxnSpPr/>
      </xdr:nvCxnSpPr>
      <xdr:spPr>
        <a:xfrm>
          <a:off x="0" y="1371600"/>
          <a:ext cx="6096000" cy="0"/>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156094</xdr:colOff>
      <xdr:row>3</xdr:row>
      <xdr:rowOff>88252</xdr:rowOff>
    </xdr:to>
    <xdr:pic>
      <xdr:nvPicPr>
        <xdr:cNvPr id="4" name="Imagem 3" descr="Logotipo&#10;&#10;Descrição gerada automaticamente">
          <a:extLst>
            <a:ext uri="{FF2B5EF4-FFF2-40B4-BE49-F238E27FC236}">
              <a16:creationId xmlns:a16="http://schemas.microsoft.com/office/drawing/2014/main" xmlns="" id="{F9A6AC9F-E83A-4F58-B138-9F02DB203C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3" t="3152" r="3529" b="4144"/>
        <a:stretch/>
      </xdr:blipFill>
      <xdr:spPr bwMode="auto">
        <a:xfrm>
          <a:off x="0" y="0"/>
          <a:ext cx="975244" cy="659752"/>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4</xdr:row>
      <xdr:rowOff>59485</xdr:rowOff>
    </xdr:from>
    <xdr:to>
      <xdr:col>9</xdr:col>
      <xdr:colOff>577720</xdr:colOff>
      <xdr:row>4</xdr:row>
      <xdr:rowOff>96420</xdr:rowOff>
    </xdr:to>
    <xdr:cxnSp macro="">
      <xdr:nvCxnSpPr>
        <xdr:cNvPr id="7" name="Conector reto 6">
          <a:extLst>
            <a:ext uri="{FF2B5EF4-FFF2-40B4-BE49-F238E27FC236}">
              <a16:creationId xmlns:a16="http://schemas.microsoft.com/office/drawing/2014/main" xmlns="" id="{EF0D7F3C-FE07-4C0D-BFF6-4B99C9BD228C}"/>
            </a:ext>
          </a:extLst>
        </xdr:cNvPr>
        <xdr:cNvCxnSpPr/>
      </xdr:nvCxnSpPr>
      <xdr:spPr>
        <a:xfrm flipV="1">
          <a:off x="0" y="630985"/>
          <a:ext cx="9026395" cy="36935"/>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1258369</xdr:colOff>
      <xdr:row>5</xdr:row>
      <xdr:rowOff>169760</xdr:rowOff>
    </xdr:to>
    <xdr:pic>
      <xdr:nvPicPr>
        <xdr:cNvPr id="2" name="Imagem 1" descr="Logotipo&#10;&#10;Descrição gerada automaticamente">
          <a:extLst>
            <a:ext uri="{FF2B5EF4-FFF2-40B4-BE49-F238E27FC236}">
              <a16:creationId xmlns:a16="http://schemas.microsoft.com/office/drawing/2014/main" xmlns="" id="{3E224C3C-A2D0-4E1A-80B2-F0C2BB0015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3" t="3152" r="3529" b="4144"/>
        <a:stretch/>
      </xdr:blipFill>
      <xdr:spPr bwMode="auto">
        <a:xfrm>
          <a:off x="0" y="0"/>
          <a:ext cx="1610794" cy="111273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6</xdr:row>
      <xdr:rowOff>0</xdr:rowOff>
    </xdr:from>
    <xdr:to>
      <xdr:col>9</xdr:col>
      <xdr:colOff>0</xdr:colOff>
      <xdr:row>6</xdr:row>
      <xdr:rowOff>0</xdr:rowOff>
    </xdr:to>
    <xdr:cxnSp macro="">
      <xdr:nvCxnSpPr>
        <xdr:cNvPr id="3" name="Conector reto 2">
          <a:extLst>
            <a:ext uri="{FF2B5EF4-FFF2-40B4-BE49-F238E27FC236}">
              <a16:creationId xmlns:a16="http://schemas.microsoft.com/office/drawing/2014/main" xmlns="" id="{B527FC20-43F9-4D5E-9051-5125703759EC}"/>
            </a:ext>
          </a:extLst>
        </xdr:cNvPr>
        <xdr:cNvCxnSpPr/>
      </xdr:nvCxnSpPr>
      <xdr:spPr>
        <a:xfrm>
          <a:off x="0" y="1343025"/>
          <a:ext cx="13115925" cy="0"/>
        </a:xfrm>
        <a:prstGeom prst="line">
          <a:avLst/>
        </a:prstGeom>
        <a:ln w="88900" cmpd="thickThin">
          <a:solidFill>
            <a:schemeClr val="accent1">
              <a:lumMod val="75000"/>
            </a:schemeClr>
          </a:solidFill>
        </a:ln>
      </xdr:spPr>
      <xdr:style>
        <a:lnRef idx="3">
          <a:schemeClr val="dk1"/>
        </a:lnRef>
        <a:fillRef idx="0">
          <a:schemeClr val="dk1"/>
        </a:fillRef>
        <a:effectRef idx="2">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Users\HP-USER\AppData\Local\Microsoft\Windows\Temporary%20Internet%20Files\Content.Outlook\0ZARZ32J\estudo%20brita%20comer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005DSKORC04\WINDOWS\TEMP\WINDOWS\TEMP\WINDOWS\TEMP\Calc.Medi&#231;&#227;o%20BR-010%20PD-15-01011-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0005DSKORC04\Meus%20documentos\DNIT\Aterpa\PD%2015.998.01\WINDOWS\Desktop\Obras%20diversas\Leopoldina\Or&#231;amentos\Orc%20381\Orc%20Trevo%20Takono\OR96088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BS2G%20CONSULTORIA\ETA%20S&#195;O%20BRAS%20C-D%20-%20JNETO\CD%20LICITA&#199;&#195;O\OR&#199;A%20ETA%20SAO%20BRAS%20RV%20JNETO%203%20(SAMPAIO)%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Meus%20documentos/Aparecida%20de%20Goi&#226;nia/Boletim%20de%20Medi&#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Users\Daniel\Downloads\BS2G%20CONSULTORIA\ETA%20S&#195;O%20BRAS%20C-D%20-%20JNETO\CD%20LICITA&#199;&#195;O\OR&#199;A%20ETA%20SAO%20BRAS%20RV%20JNETO%203%20(SAMPAI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Daniel\Downloads\DISCO%20E\AMBIENTAL%20ENGENHARIA\COSANPA\GLEBA%20I,%20II%20e%20III\AGUA\LICITA&#199;&#195;O%20II%20-%20TOMADA%20DE%20PRE&#199;OS\OR&#199;AMENTO\OR&#199;AMENTO%20LICITA&#199;&#195;O%20GLEBA%20I,%20II%20e%20III%20-%20TOMAD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005DSKORC04\DNER\Aguas%20lindas\Dados%20Gerais\FV-DN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005DSKORC04\0798\TECNICO\TEACOMP\LOTE06\P09\P10\RELAT6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WINDOWS/TEMP/Interior/Compos.Sistema%20Vi&#225;rio/PavimManaus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DISCO%20E\AMBIENTAL%20ENGENHARIA\COSANPA\GLEBA%20I,%20II%20e%20III\AGUA\LICITA&#199;&#195;O%20II%20-%20TOMADA%20DE%20PRE&#199;OS\OR&#199;AMENTO\OR&#199;AMENTO%20LICITA&#199;&#195;O%20GLEBA%20I,%20II%20e%20III%20-%20TOMADA.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file:///192.168.11.22/artec/Documents%20and%20Settings/bolivar.euler/Meus%20documentos/DNIT/LICITA&#199;&#213;ES/Restaura&#231;&#227;o/PATO%20BR%20242%20-%20KM%200,0%20a%2018,4%20-%20Taguatinga/amauri.lima/Configura&#231;&#245;es%20locais/Temporary%20Internet%20Files/OLK7AC/modelo%20br153_paraiso.xls?96F06E4D" TargetMode="External"/><Relationship Id="rId1" Type="http://schemas.openxmlformats.org/officeDocument/2006/relationships/externalLinkPath" Target="file:///\\96F06E4D\modelo%20br153_parais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Meus%20documentos/Aparecida%20de%20Goi&#226;nia/Sedu-6600/Boletim%20de%20Medi&#231;&#227;o%20-%20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I:/BID/Edital-2008/2a%20Fase%2005-11-2008%20Novos%20Arquivos/arquivos%20or&#231;amento%2030-10-08%20-%20CPL/moveis/CRITERIO/Canteiro/ANO%202007/001_pdc/ENGENHARIA/118_30_Orcamento/118_30/Programas%20Originais/CANTEIRO-%20TRANSP/TRANSPORTES%20E%20LIMPEZA%20DE?1A016731" TargetMode="External"/><Relationship Id="rId1" Type="http://schemas.openxmlformats.org/officeDocument/2006/relationships/externalLinkPath" Target="file:///\\1A016731\TRANSPORTES%20E%20LIMPEZA%20D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Y:\COMPOSI&#199;&#195;O%20SUDECAP\completo20090812\CPUs-SUDECAP-Final%2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A-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L-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R-Z.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F-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005DSKORC04\Meus%20documentos\Proposta\Crema\Ma\Dimensiona%20equipa%20lote%20PA_01%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durb-db-01a\diretoria%20projetos\BS2G%20CONSULTORIA\ETA%20S&#195;O%20BRAS%20C-D%20-%20JNETO\CD%20LICITA&#199;&#195;O\OR&#199;A%20ETA%20SAO%20BRAS%20RV%20JNETO%203%20(SAMPAIO)%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F%20L%20&#193;%20V%20I%20O\OR&#199;AMENTOS\ANEL%20RIO%20-%20CONS&#211;RCIO\OR&#199;.%20REVIS&#195;O%203\Pre&#231;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EMPRESAS\ENPA\RONDONIA\OBRA_31\Edital%20034\real\Qtd_3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erc&#250;rio\C\Geotec\Projetos\Contecnica\Anel%20Vi&#225;rio\Atualiza&#231;&#227;o\Composi&#231;&#227;o%20custo\Instala&#231;&#227;o%20e%20manuten&#231;&#227;o%20de%20canteiro%20e%20mobiliza&#231;&#227;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Users\Bruno\Documents\Escoar\M\Marab&#225;\Backup%20do%20Or&#231;amrento%20Marab&#225;\REPROGRAMA&#199;&#195;O%20-%20GROTA%20-%20MODIFICADO%20PELO%20BRUNO\GV\1%20FERNANDA\CPU\CPUs-SUDECAP-2005-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RITERIO\data%20base\09-MAR&#199;O_2011\Documents%20and%20Settings\m131636\Desktop\Po&#231;os%20tubulares%20provisorio\Or&#231;amento_para_Perfura&#231;&#227;o_Po&#231;o._(Nov_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Saneago3\ano_2011\Planilha%20026_11_REV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pres3\de-detec\Planejamento\Centro%20de%20Conven&#231;&#245;es\Nova%20Licita&#231;&#227;o\Adequa&#231;&#227;o%20Contratual\WINDOWS\TEMP\uninovaca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_SERVER\1-Contratos\Furukawa\Infovias%202001\Ra\USU\RAS\VSI\TVA-98\cota&#231;&#227;o\Pre&#231;o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Minha%20PL.-Dist.%20Materiais%20Rev.02.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ocuments%20and%20Settings\bolivar.euler\Meus%20documentos\DNIT\LICITA&#199;&#213;ES\Restaura&#231;&#227;o\PATO%20BR%20242%20-%20KM%20305,0%20a%20410,7%20-%20Peixe\modelo%20br153_parais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168.11.22\artec\Users\Micro4\Desktop\SES%20ESGOTO\Documents%20and%20Settings\bolivar.euler\Meus%20documentos\DNIT\LICITA&#199;&#213;ES\Restaura&#231;&#227;o\PATO%20BR%20242%20-%20KM%20305,0%20a%20410,7%20-%20Peixe\modelo%20br153_parais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ILE_SERVER\1-Contratos\TELECOM%20-%202002\I%20N%20T%20E%20L%20I%20G\5.%20RENOVA&#199;&#195;O%20DE%20CONTRATO\BDI-FLUXO\BDI%20-%20Fluxo%20REV%201%20(12mes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Documents%20and%20Settings/Ricardo/Meus%20documentos/Manaus/BR%20319%202005/Planilha%20Br%20319%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11.22\artec\Users\PC_Carmona\Downloads\Composi&#231;&#245;es%20Adutor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005DSKORC04\unzipped\Tomada%20de%20Pre&#231;os%20BR222\WINDOWS\TEMP\WINDOWS\Desktop\Obras%20diversas\Leopoldina\Or&#231;amentos\Orc%20381\Orc%20Trevo%20Takono\OR9608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m112844\Desktop\Magno%20BKP\desktop%204\pen%20drive\estudo%20PINI\Transporte-de-material-escavado_Revisao%20-PINI%20-%20R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LARANJEIR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005DSKORC04\Emergencias%2015%20UNIT%202006\BR%20226.MA%20Lote%202\Ob158\Pato\WINDOWS\TEMP\WINDOWS\Desktop\Obras%20diversas\Leopoldina\Or&#231;amentos\Orc%20381\Orc%20Trevo%20Takono\OR96088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Prov.Ger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ZONA%20SU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idor\engenharia\Documents%20and%20Settings\administrator\Configura&#231;&#245;es%20locais\Temporary%20Internet%20Files\Content.IE5\OR470569\encarg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92.168.11.22\artec\003-PROJETOS\MCMV%20PARAISO%20DOS%20IPES%20-%20400%20LOTES%20-%20RODES%20ENGENHARIA\1-OR&#199;AMENTOS\PLANILHA%20OR&#199;AMENTARIA%20MCMV%20PARAISO%20_%20RODES%20ENG..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COMPOSI&#199;&#195;O%20SUDECAP\completo20090812\CPUs-SUDECAP-Final%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ackup\Arquivos\Pessoais\Orcamento\OR96088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005DSKORC04\WINDOWS\TEMP\WINDOWS\TEMP\Meus%20Documentos\Ger&#234;ncia\Ic&#243;\Pato%20BR%20116%20Ic&#243;%20(%20licita&#231;&#227;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PATO%20-%20BR%20-%20425%20aditiv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L&amp;C\Clientes\Trabalhos%20em%20andamento\F03%20-%20Fidens\SEINF-RORAIMA\Edital\Or&#231;amento%20enviado\5%20QUADRO%20DE%20QUANTIDADES%20E%20PRE&#199;O\Arquivos%20internos\Quadro%20de%20quantidades\ORCAM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Ricardo%20Mesquita/180105/Meus%20documentos/BR%20242/Vicente/GAUTAMA%20MENS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ercurio\mercurio2\jrenato\loctec\licita&#231;&#245;es\dermu\edital%2000204\proposta\lote%2009def\env03pre%2009\or&#231;am%20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BID\Edital-2008\2a%20Fase%2005-11-2008%20Novos%20Arquivos\arquivos%20or&#231;amento%2030-10-08%20-%20CPL\moveis\001_pdc\ENGENHARIA\CRITERIO\data%20base\04-ABRIL_2005\convers&#227;o%20para%20o%20KOR\COMPOS1"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92.168.11.22\artec\010%20Roxo\Ano_2012\001%20_Modelos%20e%20Documentos\Planilha%20para%20calculo%20de%20Reajustamento.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d.docs.live.net/OC%201345452%20-%20JM%20Souto/01.%20Medi&#231;&#245;es/1a%20Medi&#231;&#227;o_jan.10/PLAN_MED_NOVALUZ_JUL_09_v1_imp_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2.1%20-%20Pavimentacao%202005%20ORCELINO%20UNI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TERCOM%2032&#170;%20M.P%20AGO-07%20-%20ISAIASRE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X:\Documents%20and%20Settings\Administrador\Desktop\Dayane%20mem&#243;rias\CPU%20MONTAGEM%20SEM%20LOGOMARCA_COMP600%20A%20COMP105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BURITIRAMA\PROPRO.%20COMPLETA%20CORRIGID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d.docs.live.net/a1cf1851b0bd0b1e/Documentos/QUEBEC/PEDRO%20CALVACANTE/OR&#199;A_PEDRO_CAVALCANTE_R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revisão (2)"/>
      <sheetName val="estudo brita comercial"/>
    </sheetNames>
    <definedNames>
      <definedName name="AA" refersTo="#REF!"/>
      <definedName name="Extenso" refersTo="#REF!"/>
      <definedName name="módulo1.Extenso" refersTo="#REF!"/>
      <definedName name="Ponte" refersTo="#REF!"/>
      <definedName name="QQ_2" refersTo="#REF!"/>
      <definedName name="RESUMO" refersTo="#REF!"/>
      <definedName name="WEWRWR" refersTo="#REF!"/>
      <definedName name="XXX" refersTo="#REF!"/>
    </defined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 val="Preços"/>
      <sheetName val="Desp. Apoio"/>
      <sheetName val="memória de calculo_liquida"/>
      <sheetName val="Proposta"/>
      <sheetName val="Carimbo de Nota"/>
      <sheetName val="Fresagem de Pista Ago-98"/>
      <sheetName val="P3"/>
      <sheetName val="PLANILHA ATUALIZADA"/>
      <sheetName val="Auxiliar"/>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 val="RESUMO_AUT1"/>
      <sheetName val="RELATA"/>
      <sheetName val="RP-1 S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 val="Listas"/>
      <sheetName val="Códigos"/>
      <sheetName val="RESUMO "/>
      <sheetName val="MOBIL-CANT-MANUNT-DESM"/>
      <sheetName val="PQP(1)"/>
      <sheetName val="PQP (2)"/>
      <sheetName val="PQP (3)"/>
      <sheetName val="PQP (4)"/>
      <sheetName val="PQP (5)"/>
      <sheetName val="06-220-TRANS CV3"/>
      <sheetName val="PQP (7)"/>
      <sheetName val="PQP (8)"/>
      <sheetName val="PQP (9)"/>
      <sheetName val="10-260-SILO MIN"/>
      <sheetName val="PQP (11)"/>
      <sheetName val="12-330-MOA BASE"/>
      <sheetName val="PQP (13)"/>
      <sheetName val="PQP (14)"/>
      <sheetName val="PQP (15)"/>
      <sheetName val="PQP (16)"/>
      <sheetName val="PQP (17)"/>
      <sheetName val="PQP (18)"/>
      <sheetName val="PQP (19)"/>
      <sheetName val="PQP (20)"/>
      <sheetName val="PQP (21)"/>
      <sheetName val="PQP (22)"/>
      <sheetName val="PQP (23)"/>
      <sheetName val="PQP (24)"/>
      <sheetName val="PQP (25)"/>
      <sheetName val="PQP (26)"/>
      <sheetName val="PQP (27)"/>
      <sheetName val="PQP (28)"/>
      <sheetName val="PQP (29)"/>
      <sheetName val="PQP (30)"/>
      <sheetName val="PQP (31)"/>
      <sheetName val="PQP (32)"/>
      <sheetName val="PQP (33)"/>
      <sheetName val="PQP (34)"/>
      <sheetName val="PQP (35)"/>
      <sheetName val="PQP (36)"/>
      <sheetName val="39-612-SUB PLA"/>
      <sheetName val="40-613-SUBS LIX"/>
      <sheetName val="PQP (41)"/>
      <sheetName val="PQP (42)"/>
      <sheetName val="43-614-SUBS REJ"/>
      <sheetName val="44-614-SUBS  BOM"/>
      <sheetName val="45-614-SUBS CAP"/>
      <sheetName val="PQP (46)"/>
      <sheetName val="PQP (47)"/>
      <sheetName val="PQP (48)"/>
      <sheetName val="PQP (49)"/>
      <sheetName val="PQP (50)"/>
      <sheetName val="PQP (51)"/>
      <sheetName val="R$ Unit Produção (2)"/>
      <sheetName val="CRON. FISICO"/>
      <sheetName val="C.F.F "/>
      <sheetName val="Preço Unitário-MO"/>
      <sheetName val="Preço Unit. veículos e equip."/>
      <sheetName val="BDI"/>
      <sheetName val="Adm local"/>
      <sheetName val="Mobilização-desmobiliz"/>
      <sheetName val="Canteiro"/>
      <sheetName val="Manutenção do canteiro"/>
      <sheetName val="Encargos "/>
      <sheetName val="EPI's"/>
      <sheetName val="Desp Indir MO"/>
      <sheetName val="R$ Unit Serviço"/>
      <sheetName val="R$ Unit Produção"/>
      <sheetName val="histograma MO"/>
      <sheetName val="histograma Equipam"/>
      <sheetName val="Plan1"/>
      <sheetName val="Boletim de Medição"/>
      <sheetName val="B_M_Pl04"/>
      <sheetName val="B_M_Pl03"/>
      <sheetName val="B_M_Pl02"/>
      <sheetName val="B_M_Pl01"/>
      <sheetName val="S__L__V_04"/>
      <sheetName val="S__L__V_03"/>
      <sheetName val="S__L__V_02"/>
      <sheetName val="S_L_V_01-2"/>
      <sheetName val="Paviment_pl03-2"/>
      <sheetName val="Carta_à_C__E__F_"/>
      <sheetName val="Boletim_de_Medição"/>
      <sheetName val="Boletim de Medição.xls"/>
    </sheetNames>
    <sheetDataSet>
      <sheetData sheetId="0" refreshError="1">
        <row r="5">
          <cell r="B5" t="str">
            <v>50-01-01</v>
          </cell>
          <cell r="R5">
            <v>3</v>
          </cell>
          <cell r="S5">
            <v>28070963.179999996</v>
          </cell>
          <cell r="T5" t="str">
            <v>PAVIMENTAÇÃO E GALERIAS DE ÁGUAS PLUVIAIS</v>
          </cell>
          <cell r="U5">
            <v>3</v>
          </cell>
          <cell r="V5" t="str">
            <v>000/2005</v>
          </cell>
          <cell r="X5" t="str">
            <v>S. RECANTO DAS MINAS GERAIS</v>
          </cell>
        </row>
        <row r="6">
          <cell r="B6" t="str">
            <v>01-01-01</v>
          </cell>
          <cell r="V6">
            <v>0</v>
          </cell>
          <cell r="X6" t="str">
            <v>S. RECANTO DAS MINAS GERAIS</v>
          </cell>
        </row>
        <row r="7">
          <cell r="B7" t="str">
            <v>01-01-02</v>
          </cell>
          <cell r="V7">
            <v>0</v>
          </cell>
          <cell r="X7" t="str">
            <v>S. RECANTO DAS MINAS GERAIS</v>
          </cell>
        </row>
        <row r="8">
          <cell r="B8" t="str">
            <v>01-01-03</v>
          </cell>
          <cell r="S8">
            <v>4</v>
          </cell>
          <cell r="V8">
            <v>0</v>
          </cell>
          <cell r="X8" t="str">
            <v>S. RECANTO DAS MINAS GERAIS</v>
          </cell>
        </row>
        <row r="9">
          <cell r="B9">
            <v>0</v>
          </cell>
          <cell r="S9">
            <v>0</v>
          </cell>
          <cell r="V9">
            <v>0</v>
          </cell>
          <cell r="X9" t="str">
            <v>S. RECANTO DAS MINAS GERAIS</v>
          </cell>
        </row>
        <row r="10">
          <cell r="B10">
            <v>0</v>
          </cell>
          <cell r="S10">
            <v>0</v>
          </cell>
          <cell r="V10">
            <v>0</v>
          </cell>
          <cell r="X10" t="str">
            <v>S. RECANTO DAS MINAS GERAIS</v>
          </cell>
        </row>
        <row r="11">
          <cell r="B11">
            <v>0</v>
          </cell>
          <cell r="S11">
            <v>0</v>
          </cell>
          <cell r="V11">
            <v>0</v>
          </cell>
          <cell r="X11" t="str">
            <v>S. RECANTO DAS MINAS GERAIS</v>
          </cell>
        </row>
        <row r="12">
          <cell r="B12">
            <v>0</v>
          </cell>
          <cell r="S12">
            <v>0</v>
          </cell>
          <cell r="V12">
            <v>0</v>
          </cell>
          <cell r="X12" t="str">
            <v>S. RECANTO DAS MINAS GERAIS</v>
          </cell>
        </row>
        <row r="13">
          <cell r="B13" t="str">
            <v>CÓDIGO</v>
          </cell>
          <cell r="C13" t="str">
            <v>CONTRATANTES</v>
          </cell>
          <cell r="S13">
            <v>0</v>
          </cell>
          <cell r="V13">
            <v>0</v>
          </cell>
          <cell r="X13" t="str">
            <v>S. RECANTO DAS MINAS GERAIS</v>
          </cell>
        </row>
        <row r="14">
          <cell r="B14">
            <v>0</v>
          </cell>
          <cell r="C14" t="str">
            <v xml:space="preserve"> </v>
          </cell>
          <cell r="S14">
            <v>0</v>
          </cell>
          <cell r="V14">
            <v>0</v>
          </cell>
          <cell r="X14" t="str">
            <v>S. RECANTO DAS MINAS GERAIS</v>
          </cell>
        </row>
        <row r="15">
          <cell r="B15">
            <v>0</v>
          </cell>
          <cell r="C15" t="str">
            <v xml:space="preserve"> </v>
          </cell>
          <cell r="S15">
            <v>0</v>
          </cell>
          <cell r="V15">
            <v>0</v>
          </cell>
          <cell r="X15" t="str">
            <v>S. RECANTO DAS MINAS GERAIS</v>
          </cell>
        </row>
        <row r="16">
          <cell r="B16">
            <v>0</v>
          </cell>
          <cell r="C16" t="str">
            <v>PREFEITURA</v>
          </cell>
          <cell r="S16">
            <v>0</v>
          </cell>
          <cell r="V16">
            <v>0</v>
          </cell>
          <cell r="X16" t="str">
            <v>S. RECANTO DAS MINAS GERAIS</v>
          </cell>
        </row>
        <row r="17">
          <cell r="B17">
            <v>0</v>
          </cell>
          <cell r="S17">
            <v>0</v>
          </cell>
          <cell r="V17">
            <v>0</v>
          </cell>
          <cell r="X17" t="str">
            <v>S. RECANTO DAS MINAS GERAIS</v>
          </cell>
        </row>
        <row r="18">
          <cell r="B18">
            <v>0</v>
          </cell>
          <cell r="S18">
            <v>0</v>
          </cell>
          <cell r="V18">
            <v>0</v>
          </cell>
          <cell r="X18" t="str">
            <v>S. RECANTO DAS MINAS GERAIS</v>
          </cell>
        </row>
        <row r="19">
          <cell r="B19">
            <v>0</v>
          </cell>
          <cell r="S19">
            <v>0</v>
          </cell>
          <cell r="V19">
            <v>0</v>
          </cell>
          <cell r="X19" t="str">
            <v>S. RECANTO DAS MINAS GERAIS</v>
          </cell>
        </row>
        <row r="20">
          <cell r="B20">
            <v>0</v>
          </cell>
          <cell r="S20">
            <v>0</v>
          </cell>
          <cell r="V20">
            <v>0</v>
          </cell>
        </row>
        <row r="21">
          <cell r="B21">
            <v>0</v>
          </cell>
          <cell r="S21">
            <v>0</v>
          </cell>
          <cell r="V21">
            <v>0</v>
          </cell>
        </row>
        <row r="22">
          <cell r="B22">
            <v>0</v>
          </cell>
          <cell r="C22" t="str">
            <v>CONDIÇÕES</v>
          </cell>
          <cell r="S22">
            <v>0</v>
          </cell>
          <cell r="V22">
            <v>0</v>
          </cell>
        </row>
        <row r="23">
          <cell r="B23">
            <v>0</v>
          </cell>
          <cell r="C23" t="str">
            <v>PLANO DE TRAB. (S / N)</v>
          </cell>
          <cell r="S23">
            <v>0</v>
          </cell>
          <cell r="V23">
            <v>0</v>
          </cell>
        </row>
        <row r="24">
          <cell r="B24">
            <v>0</v>
          </cell>
          <cell r="C24" t="str">
            <v>RAMPA P. TRABALHO</v>
          </cell>
          <cell r="S24">
            <v>0</v>
          </cell>
          <cell r="V24">
            <v>0</v>
          </cell>
        </row>
        <row r="25">
          <cell r="B25">
            <v>0</v>
          </cell>
          <cell r="C25" t="str">
            <v>RAMPA MEDIÇÃO</v>
          </cell>
          <cell r="S25">
            <v>0</v>
          </cell>
          <cell r="V25">
            <v>0</v>
          </cell>
        </row>
        <row r="26">
          <cell r="B26">
            <v>0</v>
          </cell>
          <cell r="C26" t="str">
            <v>PROF. ADIC. P/ P. TRAB.</v>
          </cell>
          <cell r="S26">
            <v>0</v>
          </cell>
          <cell r="V26">
            <v>0</v>
          </cell>
        </row>
        <row r="27">
          <cell r="B27">
            <v>0</v>
          </cell>
          <cell r="C27" t="str">
            <v>PROF. ADIC. P/ MEDIÇÃO</v>
          </cell>
          <cell r="S27">
            <v>0</v>
          </cell>
          <cell r="V27">
            <v>0</v>
          </cell>
        </row>
        <row r="28">
          <cell r="B28">
            <v>0</v>
          </cell>
          <cell r="C28" t="str">
            <v>MOSTRAR DT</v>
          </cell>
          <cell r="S28">
            <v>0</v>
          </cell>
          <cell r="V28">
            <v>0</v>
          </cell>
        </row>
        <row r="29">
          <cell r="B29">
            <v>0</v>
          </cell>
          <cell r="S29">
            <v>0</v>
          </cell>
          <cell r="V29">
            <v>0</v>
          </cell>
        </row>
        <row r="30">
          <cell r="B30">
            <v>0</v>
          </cell>
          <cell r="S30">
            <v>0</v>
          </cell>
          <cell r="V30">
            <v>0</v>
          </cell>
        </row>
        <row r="31">
          <cell r="B31">
            <v>0</v>
          </cell>
          <cell r="S31">
            <v>0</v>
          </cell>
          <cell r="V31">
            <v>0</v>
          </cell>
        </row>
        <row r="32">
          <cell r="B32">
            <v>0</v>
          </cell>
          <cell r="S32">
            <v>0</v>
          </cell>
          <cell r="V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v>0</v>
          </cell>
        </row>
        <row r="6">
          <cell r="B6">
            <v>1</v>
          </cell>
        </row>
        <row r="7">
          <cell r="B7">
            <v>50</v>
          </cell>
        </row>
        <row r="8">
          <cell r="B8">
            <v>50</v>
          </cell>
          <cell r="D8">
            <v>1</v>
          </cell>
          <cell r="E8" t="str">
            <v>50-01-01</v>
          </cell>
          <cell r="F8" t="str">
            <v>BANCO</v>
          </cell>
          <cell r="G8" t="str">
            <v>PLANEJAMENTO</v>
          </cell>
          <cell r="H8">
            <v>0</v>
          </cell>
          <cell r="I8" t="str">
            <v>PLANEJAMENTO</v>
          </cell>
          <cell r="J8" t="str">
            <v>PLANEJAMENTO</v>
          </cell>
          <cell r="K8">
            <v>37245</v>
          </cell>
          <cell r="L8">
            <v>166.93799999999999</v>
          </cell>
          <cell r="M8">
            <v>170.988</v>
          </cell>
          <cell r="O8">
            <v>0</v>
          </cell>
          <cell r="P8">
            <v>0</v>
          </cell>
          <cell r="S8">
            <v>4</v>
          </cell>
        </row>
        <row r="9">
          <cell r="B9">
            <v>50</v>
          </cell>
          <cell r="D9">
            <v>2</v>
          </cell>
          <cell r="E9" t="str">
            <v>50-01-02</v>
          </cell>
          <cell r="F9" t="str">
            <v>BANCO</v>
          </cell>
          <cell r="G9" t="str">
            <v>PLANEJAMENTO</v>
          </cell>
          <cell r="H9">
            <v>0</v>
          </cell>
          <cell r="I9" t="str">
            <v>PLANEJAMENTO</v>
          </cell>
          <cell r="J9" t="str">
            <v>PLANEJAMENTO</v>
          </cell>
          <cell r="K9">
            <v>37329</v>
          </cell>
          <cell r="L9">
            <v>166.93799999999999</v>
          </cell>
          <cell r="M9">
            <v>170.988</v>
          </cell>
          <cell r="O9">
            <v>0</v>
          </cell>
          <cell r="P9">
            <v>0</v>
          </cell>
          <cell r="S9">
            <v>5</v>
          </cell>
        </row>
        <row r="10">
          <cell r="B10">
            <v>50</v>
          </cell>
          <cell r="D10">
            <v>6</v>
          </cell>
          <cell r="E10" t="str">
            <v>50-01-06</v>
          </cell>
          <cell r="F10" t="str">
            <v>BANCO</v>
          </cell>
          <cell r="G10" t="str">
            <v>PLANEJAMENTO</v>
          </cell>
          <cell r="H10">
            <v>0</v>
          </cell>
          <cell r="I10" t="str">
            <v>PLANEJAMENTO</v>
          </cell>
          <cell r="J10" t="str">
            <v>PLANEJAMENTO</v>
          </cell>
          <cell r="K10">
            <v>37342</v>
          </cell>
          <cell r="L10">
            <v>166.93799999999999</v>
          </cell>
          <cell r="M10">
            <v>170.988</v>
          </cell>
          <cell r="O10">
            <v>0</v>
          </cell>
          <cell r="P10">
            <v>0</v>
          </cell>
          <cell r="S10">
            <v>6</v>
          </cell>
        </row>
        <row r="11">
          <cell r="B11">
            <v>50</v>
          </cell>
          <cell r="D11">
            <v>7</v>
          </cell>
          <cell r="E11" t="str">
            <v>50-01-07</v>
          </cell>
          <cell r="F11" t="str">
            <v>BANCO</v>
          </cell>
          <cell r="G11" t="str">
            <v>PLANEJAMENTO</v>
          </cell>
          <cell r="H11">
            <v>0</v>
          </cell>
          <cell r="I11" t="str">
            <v>PLANEJAMENTO</v>
          </cell>
          <cell r="J11" t="str">
            <v>PLANEJAMENTO</v>
          </cell>
          <cell r="K11">
            <v>37348</v>
          </cell>
          <cell r="L11">
            <v>166.93799999999999</v>
          </cell>
          <cell r="M11">
            <v>170.988</v>
          </cell>
          <cell r="O11">
            <v>0</v>
          </cell>
          <cell r="P11">
            <v>0</v>
          </cell>
          <cell r="S11">
            <v>7</v>
          </cell>
        </row>
        <row r="12">
          <cell r="B12">
            <v>50</v>
          </cell>
          <cell r="D12">
            <v>8</v>
          </cell>
          <cell r="E12" t="str">
            <v>50-01-08</v>
          </cell>
          <cell r="F12" t="str">
            <v>BANCO</v>
          </cell>
          <cell r="G12" t="str">
            <v>PLANEJAMENTO</v>
          </cell>
          <cell r="H12">
            <v>0</v>
          </cell>
          <cell r="I12" t="str">
            <v>PLANEJAMENTO</v>
          </cell>
          <cell r="J12" t="str">
            <v>PLANEJAMENTO</v>
          </cell>
          <cell r="K12">
            <v>37348</v>
          </cell>
          <cell r="L12">
            <v>166.93799999999999</v>
          </cell>
          <cell r="M12">
            <v>170.988</v>
          </cell>
          <cell r="O12">
            <v>0</v>
          </cell>
          <cell r="P12">
            <v>0</v>
          </cell>
          <cell r="S12">
            <v>8</v>
          </cell>
        </row>
        <row r="13">
          <cell r="B13">
            <v>50</v>
          </cell>
          <cell r="D13">
            <v>9</v>
          </cell>
          <cell r="E13" t="str">
            <v>50-01-09</v>
          </cell>
          <cell r="F13" t="str">
            <v>BANCO</v>
          </cell>
          <cell r="G13" t="str">
            <v>PLANEJAMENTO</v>
          </cell>
          <cell r="H13">
            <v>0</v>
          </cell>
          <cell r="I13" t="str">
            <v>PLANEJAMENTO</v>
          </cell>
          <cell r="J13" t="str">
            <v>PLANEJAMENTO</v>
          </cell>
          <cell r="K13">
            <v>37348</v>
          </cell>
          <cell r="L13">
            <v>166.93799999999999</v>
          </cell>
          <cell r="M13">
            <v>170.988</v>
          </cell>
          <cell r="O13">
            <v>0</v>
          </cell>
          <cell r="P13">
            <v>0</v>
          </cell>
          <cell r="S13">
            <v>9</v>
          </cell>
        </row>
        <row r="14">
          <cell r="B14">
            <v>0</v>
          </cell>
          <cell r="D14">
            <v>0</v>
          </cell>
          <cell r="E14">
            <v>0</v>
          </cell>
          <cell r="F14">
            <v>0</v>
          </cell>
          <cell r="G14">
            <v>0</v>
          </cell>
          <cell r="H14">
            <v>0</v>
          </cell>
          <cell r="I14" t="str">
            <v>Planej._Pl.Tr.Div._Min.Cid./06</v>
          </cell>
          <cell r="J14" t="str">
            <v>ABR/07</v>
          </cell>
          <cell r="K14">
            <v>0</v>
          </cell>
          <cell r="L14">
            <v>0</v>
          </cell>
          <cell r="M14">
            <v>0</v>
          </cell>
          <cell r="O14">
            <v>0</v>
          </cell>
          <cell r="P14">
            <v>0</v>
          </cell>
          <cell r="S14">
            <v>10</v>
          </cell>
        </row>
        <row r="15">
          <cell r="B15">
            <v>0</v>
          </cell>
          <cell r="D15">
            <v>0</v>
          </cell>
          <cell r="E15">
            <v>0</v>
          </cell>
          <cell r="F15">
            <v>0</v>
          </cell>
          <cell r="G15">
            <v>0</v>
          </cell>
          <cell r="H15">
            <v>0</v>
          </cell>
          <cell r="I15" t="str">
            <v>Planej._Pl.Tr.146,25(3)-Min.Cid./06</v>
          </cell>
          <cell r="J15" t="str">
            <v>ABR/07</v>
          </cell>
          <cell r="K15">
            <v>0</v>
          </cell>
          <cell r="L15">
            <v>0</v>
          </cell>
          <cell r="M15">
            <v>0</v>
          </cell>
          <cell r="O15">
            <v>0</v>
          </cell>
          <cell r="P15">
            <v>0</v>
          </cell>
          <cell r="S15">
            <v>11</v>
          </cell>
        </row>
        <row r="16">
          <cell r="B16">
            <v>0</v>
          </cell>
          <cell r="D16">
            <v>0</v>
          </cell>
          <cell r="E16">
            <v>0</v>
          </cell>
          <cell r="F16">
            <v>0</v>
          </cell>
          <cell r="G16">
            <v>0</v>
          </cell>
          <cell r="H16">
            <v>0</v>
          </cell>
          <cell r="I16" t="str">
            <v>Planej._Pl.Tr.292,5-Min.Cid./06</v>
          </cell>
          <cell r="J16" t="str">
            <v>ABR/07</v>
          </cell>
          <cell r="K16">
            <v>0</v>
          </cell>
          <cell r="L16">
            <v>0</v>
          </cell>
          <cell r="M16">
            <v>0</v>
          </cell>
          <cell r="O16">
            <v>0</v>
          </cell>
          <cell r="P16">
            <v>0</v>
          </cell>
          <cell r="S16">
            <v>12</v>
          </cell>
        </row>
        <row r="17">
          <cell r="B17">
            <v>0</v>
          </cell>
          <cell r="D17">
            <v>0</v>
          </cell>
          <cell r="E17">
            <v>0</v>
          </cell>
          <cell r="F17">
            <v>0</v>
          </cell>
          <cell r="G17">
            <v>0</v>
          </cell>
          <cell r="H17">
            <v>0</v>
          </cell>
          <cell r="I17" t="str">
            <v>Planej._Pl.Tr.146,25(3)-Min.Cid./06</v>
          </cell>
          <cell r="J17" t="str">
            <v>JUN/08</v>
          </cell>
          <cell r="K17">
            <v>0</v>
          </cell>
          <cell r="L17">
            <v>0</v>
          </cell>
          <cell r="M17">
            <v>0</v>
          </cell>
          <cell r="O17">
            <v>0</v>
          </cell>
          <cell r="P17">
            <v>0</v>
          </cell>
          <cell r="S17">
            <v>20</v>
          </cell>
        </row>
        <row r="18">
          <cell r="B18">
            <v>0</v>
          </cell>
          <cell r="D18">
            <v>0</v>
          </cell>
          <cell r="E18">
            <v>0</v>
          </cell>
          <cell r="F18">
            <v>0</v>
          </cell>
          <cell r="G18">
            <v>0</v>
          </cell>
          <cell r="H18">
            <v>0</v>
          </cell>
          <cell r="I18" t="str">
            <v>Planej._Pl.Tr.292,5-Min.Cid./06</v>
          </cell>
          <cell r="J18" t="str">
            <v>JUN/08</v>
          </cell>
          <cell r="K18">
            <v>0</v>
          </cell>
          <cell r="L18">
            <v>0</v>
          </cell>
          <cell r="M18">
            <v>0</v>
          </cell>
          <cell r="O18">
            <v>0</v>
          </cell>
          <cell r="P18">
            <v>0</v>
          </cell>
          <cell r="S18">
            <v>21</v>
          </cell>
        </row>
        <row r="19">
          <cell r="B19">
            <v>0</v>
          </cell>
          <cell r="D19">
            <v>0</v>
          </cell>
          <cell r="E19">
            <v>0</v>
          </cell>
          <cell r="F19">
            <v>0</v>
          </cell>
          <cell r="G19">
            <v>0</v>
          </cell>
          <cell r="H19">
            <v>0</v>
          </cell>
          <cell r="I19" t="str">
            <v>16/06/08 A 20/06/08</v>
          </cell>
          <cell r="J19" t="str">
            <v>JUN/08</v>
          </cell>
          <cell r="K19">
            <v>0</v>
          </cell>
          <cell r="L19">
            <v>0</v>
          </cell>
          <cell r="M19">
            <v>0</v>
          </cell>
          <cell r="O19">
            <v>0</v>
          </cell>
          <cell r="P19">
            <v>0</v>
          </cell>
          <cell r="S19">
            <v>22</v>
          </cell>
        </row>
        <row r="20">
          <cell r="B20">
            <v>0</v>
          </cell>
          <cell r="D20">
            <v>0</v>
          </cell>
          <cell r="E20">
            <v>0</v>
          </cell>
          <cell r="F20">
            <v>0</v>
          </cell>
          <cell r="G20">
            <v>0</v>
          </cell>
          <cell r="H20">
            <v>0</v>
          </cell>
          <cell r="I20" t="str">
            <v>16/06/08 A 20/06/08</v>
          </cell>
          <cell r="J20" t="str">
            <v>JUN/08</v>
          </cell>
          <cell r="K20">
            <v>0</v>
          </cell>
          <cell r="L20">
            <v>0</v>
          </cell>
          <cell r="M20">
            <v>0</v>
          </cell>
          <cell r="O20">
            <v>0</v>
          </cell>
          <cell r="P20">
            <v>0</v>
          </cell>
          <cell r="S20">
            <v>23</v>
          </cell>
        </row>
        <row r="21">
          <cell r="B21">
            <v>0</v>
          </cell>
          <cell r="D21">
            <v>0</v>
          </cell>
          <cell r="E21">
            <v>0</v>
          </cell>
          <cell r="F21">
            <v>0</v>
          </cell>
          <cell r="G21">
            <v>0</v>
          </cell>
          <cell r="H21">
            <v>0</v>
          </cell>
          <cell r="I21" t="str">
            <v>16/06/08 A 20/06/08</v>
          </cell>
          <cell r="J21" t="str">
            <v>JUN/08</v>
          </cell>
          <cell r="K21">
            <v>0</v>
          </cell>
          <cell r="L21">
            <v>0</v>
          </cell>
          <cell r="M21">
            <v>0</v>
          </cell>
          <cell r="O21">
            <v>0</v>
          </cell>
          <cell r="P21">
            <v>0</v>
          </cell>
          <cell r="S21">
            <v>24</v>
          </cell>
        </row>
        <row r="22">
          <cell r="B22">
            <v>0</v>
          </cell>
          <cell r="D22">
            <v>0</v>
          </cell>
          <cell r="E22">
            <v>0</v>
          </cell>
          <cell r="F22">
            <v>0</v>
          </cell>
          <cell r="G22">
            <v>0</v>
          </cell>
          <cell r="H22">
            <v>0</v>
          </cell>
          <cell r="I22" t="str">
            <v>16/06/08 A 20/06/08</v>
          </cell>
          <cell r="J22" t="str">
            <v>JUN/08</v>
          </cell>
          <cell r="K22">
            <v>0</v>
          </cell>
          <cell r="L22">
            <v>0</v>
          </cell>
          <cell r="M22">
            <v>0</v>
          </cell>
          <cell r="O22">
            <v>0</v>
          </cell>
          <cell r="P22">
            <v>0</v>
          </cell>
          <cell r="S22">
            <v>25</v>
          </cell>
        </row>
        <row r="23">
          <cell r="B23">
            <v>0</v>
          </cell>
          <cell r="D23">
            <v>0</v>
          </cell>
          <cell r="E23">
            <v>0</v>
          </cell>
          <cell r="F23">
            <v>0</v>
          </cell>
          <cell r="G23">
            <v>0</v>
          </cell>
          <cell r="H23">
            <v>0</v>
          </cell>
          <cell r="I23" t="str">
            <v>Planej._Pl.Tr.487,5-Min.Cid./07</v>
          </cell>
          <cell r="J23" t="str">
            <v>JUN/08</v>
          </cell>
          <cell r="K23">
            <v>0</v>
          </cell>
          <cell r="L23">
            <v>0</v>
          </cell>
          <cell r="M23">
            <v>0</v>
          </cell>
          <cell r="O23">
            <v>0</v>
          </cell>
          <cell r="P23">
            <v>0</v>
          </cell>
          <cell r="S23">
            <v>26</v>
          </cell>
        </row>
        <row r="24">
          <cell r="B24">
            <v>0</v>
          </cell>
          <cell r="D24">
            <v>0</v>
          </cell>
          <cell r="E24">
            <v>0</v>
          </cell>
          <cell r="F24">
            <v>0</v>
          </cell>
          <cell r="G24">
            <v>0</v>
          </cell>
          <cell r="H24">
            <v>0</v>
          </cell>
          <cell r="I24" t="str">
            <v>Planej._Pl.Tr. 97,5-Min.Cid./07</v>
          </cell>
          <cell r="J24" t="str">
            <v>JUN/08</v>
          </cell>
          <cell r="K24">
            <v>0</v>
          </cell>
          <cell r="L24">
            <v>0</v>
          </cell>
          <cell r="M24">
            <v>0</v>
          </cell>
          <cell r="O24">
            <v>0</v>
          </cell>
          <cell r="P24">
            <v>0</v>
          </cell>
          <cell r="S24">
            <v>27</v>
          </cell>
        </row>
        <row r="25">
          <cell r="B25">
            <v>0</v>
          </cell>
          <cell r="D25">
            <v>0</v>
          </cell>
          <cell r="E25">
            <v>0</v>
          </cell>
          <cell r="F25">
            <v>0</v>
          </cell>
          <cell r="G25">
            <v>0</v>
          </cell>
          <cell r="H25">
            <v>0</v>
          </cell>
          <cell r="I25" t="str">
            <v>Planej._Pl.Tr. 1.950-Min.Cid./07</v>
          </cell>
          <cell r="J25" t="str">
            <v>JUN/08</v>
          </cell>
          <cell r="K25">
            <v>0</v>
          </cell>
          <cell r="L25">
            <v>0</v>
          </cell>
          <cell r="M25">
            <v>0</v>
          </cell>
          <cell r="O25">
            <v>0</v>
          </cell>
          <cell r="P25">
            <v>0</v>
          </cell>
          <cell r="S25">
            <v>28</v>
          </cell>
        </row>
        <row r="26">
          <cell r="B26">
            <v>0</v>
          </cell>
          <cell r="D26">
            <v>0</v>
          </cell>
          <cell r="E26">
            <v>0</v>
          </cell>
          <cell r="F26">
            <v>0</v>
          </cell>
          <cell r="G26">
            <v>0</v>
          </cell>
          <cell r="H26">
            <v>0</v>
          </cell>
          <cell r="I26" t="str">
            <v>Planej._Pl.Tr. 975-Min.Cid./07</v>
          </cell>
          <cell r="J26" t="str">
            <v>JUN/08</v>
          </cell>
          <cell r="K26">
            <v>0</v>
          </cell>
          <cell r="L26">
            <v>0</v>
          </cell>
          <cell r="M26">
            <v>0</v>
          </cell>
          <cell r="O26">
            <v>0</v>
          </cell>
          <cell r="P26">
            <v>0</v>
          </cell>
          <cell r="S26">
            <v>29</v>
          </cell>
        </row>
        <row r="27">
          <cell r="B27">
            <v>0</v>
          </cell>
          <cell r="D27">
            <v>0</v>
          </cell>
          <cell r="E27">
            <v>0</v>
          </cell>
          <cell r="F27">
            <v>0</v>
          </cell>
          <cell r="G27">
            <v>0</v>
          </cell>
          <cell r="H27">
            <v>0</v>
          </cell>
          <cell r="I27" t="str">
            <v>Planej._Pl.Tr. 1.778,8-Min.Cid./07</v>
          </cell>
          <cell r="J27" t="str">
            <v>JUN/08</v>
          </cell>
          <cell r="K27">
            <v>0</v>
          </cell>
          <cell r="L27">
            <v>0</v>
          </cell>
          <cell r="M27">
            <v>0</v>
          </cell>
          <cell r="O27">
            <v>0</v>
          </cell>
          <cell r="P27">
            <v>0</v>
          </cell>
          <cell r="S27">
            <v>30</v>
          </cell>
        </row>
        <row r="28">
          <cell r="B28">
            <v>0</v>
          </cell>
          <cell r="D28">
            <v>0</v>
          </cell>
          <cell r="E28">
            <v>0</v>
          </cell>
          <cell r="F28">
            <v>0</v>
          </cell>
          <cell r="G28">
            <v>0</v>
          </cell>
          <cell r="H28">
            <v>0</v>
          </cell>
          <cell r="I28" t="str">
            <v>02/07/08 A 09/07/08</v>
          </cell>
          <cell r="J28" t="str">
            <v>JUL/08</v>
          </cell>
          <cell r="K28">
            <v>0</v>
          </cell>
          <cell r="L28">
            <v>0</v>
          </cell>
          <cell r="M28">
            <v>0</v>
          </cell>
          <cell r="O28">
            <v>0</v>
          </cell>
          <cell r="P28">
            <v>0</v>
          </cell>
          <cell r="S28">
            <v>32</v>
          </cell>
        </row>
        <row r="29">
          <cell r="B29">
            <v>0</v>
          </cell>
          <cell r="D29">
            <v>0</v>
          </cell>
          <cell r="E29">
            <v>0</v>
          </cell>
          <cell r="F29">
            <v>0</v>
          </cell>
          <cell r="G29">
            <v>0</v>
          </cell>
          <cell r="H29">
            <v>0</v>
          </cell>
          <cell r="I29" t="str">
            <v>02/07/08 A 09/07/08</v>
          </cell>
          <cell r="J29" t="str">
            <v>JUL/08</v>
          </cell>
          <cell r="K29">
            <v>0</v>
          </cell>
          <cell r="L29">
            <v>0</v>
          </cell>
          <cell r="M29">
            <v>0</v>
          </cell>
          <cell r="O29">
            <v>0</v>
          </cell>
          <cell r="P29">
            <v>0</v>
          </cell>
          <cell r="S29">
            <v>33</v>
          </cell>
        </row>
        <row r="30">
          <cell r="B30">
            <v>0</v>
          </cell>
          <cell r="D30">
            <v>0</v>
          </cell>
          <cell r="E30">
            <v>0</v>
          </cell>
          <cell r="F30">
            <v>0</v>
          </cell>
          <cell r="G30">
            <v>0</v>
          </cell>
          <cell r="H30">
            <v>0</v>
          </cell>
          <cell r="I30" t="str">
            <v>02/07/08 A 09/07/08</v>
          </cell>
          <cell r="J30" t="str">
            <v>JUL/08</v>
          </cell>
          <cell r="K30">
            <v>0</v>
          </cell>
          <cell r="L30">
            <v>0</v>
          </cell>
          <cell r="M30">
            <v>0</v>
          </cell>
          <cell r="O30">
            <v>0</v>
          </cell>
          <cell r="P30">
            <v>0</v>
          </cell>
          <cell r="S30">
            <v>34</v>
          </cell>
        </row>
        <row r="31">
          <cell r="B31">
            <v>0</v>
          </cell>
          <cell r="D31">
            <v>0</v>
          </cell>
          <cell r="E31">
            <v>0</v>
          </cell>
          <cell r="F31">
            <v>0</v>
          </cell>
          <cell r="G31">
            <v>0</v>
          </cell>
          <cell r="H31">
            <v>0</v>
          </cell>
          <cell r="I31" t="str">
            <v>02/07/08 A 09/07/08</v>
          </cell>
          <cell r="J31" t="str">
            <v>JUL/08</v>
          </cell>
          <cell r="K31">
            <v>0</v>
          </cell>
          <cell r="L31">
            <v>0</v>
          </cell>
          <cell r="M31">
            <v>0</v>
          </cell>
          <cell r="O31">
            <v>0</v>
          </cell>
          <cell r="P31">
            <v>0</v>
          </cell>
          <cell r="S31">
            <v>35</v>
          </cell>
        </row>
        <row r="32">
          <cell r="B32">
            <v>0</v>
          </cell>
          <cell r="D32">
            <v>0</v>
          </cell>
          <cell r="E32">
            <v>0</v>
          </cell>
          <cell r="F32">
            <v>0</v>
          </cell>
          <cell r="G32">
            <v>0</v>
          </cell>
          <cell r="H32">
            <v>0</v>
          </cell>
          <cell r="I32" t="str">
            <v>02/07/08 A 09/07/08</v>
          </cell>
          <cell r="J32" t="str">
            <v>JUL/08</v>
          </cell>
          <cell r="K32">
            <v>0</v>
          </cell>
          <cell r="L32">
            <v>0</v>
          </cell>
          <cell r="M32">
            <v>0</v>
          </cell>
          <cell r="O32">
            <v>0</v>
          </cell>
          <cell r="P32">
            <v>0</v>
          </cell>
          <cell r="S32">
            <v>36</v>
          </cell>
        </row>
        <row r="33">
          <cell r="B33">
            <v>0</v>
          </cell>
          <cell r="D33">
            <v>0</v>
          </cell>
          <cell r="E33">
            <v>0</v>
          </cell>
          <cell r="F33">
            <v>0</v>
          </cell>
          <cell r="G33">
            <v>0</v>
          </cell>
          <cell r="H33">
            <v>0</v>
          </cell>
          <cell r="I33" t="str">
            <v>02/07/08 A 09/07/08</v>
          </cell>
          <cell r="J33" t="str">
            <v>JUL/08</v>
          </cell>
          <cell r="K33">
            <v>0</v>
          </cell>
          <cell r="L33">
            <v>0</v>
          </cell>
          <cell r="M33">
            <v>0</v>
          </cell>
          <cell r="O33">
            <v>0</v>
          </cell>
          <cell r="P33">
            <v>0</v>
          </cell>
          <cell r="S33">
            <v>37</v>
          </cell>
        </row>
        <row r="34">
          <cell r="B34">
            <v>0</v>
          </cell>
          <cell r="D34">
            <v>0</v>
          </cell>
          <cell r="E34">
            <v>0</v>
          </cell>
          <cell r="F34">
            <v>0</v>
          </cell>
          <cell r="G34">
            <v>0</v>
          </cell>
          <cell r="H34">
            <v>0</v>
          </cell>
          <cell r="I34" t="str">
            <v>02/07/08 A 09/07/08</v>
          </cell>
          <cell r="J34" t="str">
            <v>JUL/08</v>
          </cell>
          <cell r="K34">
            <v>0</v>
          </cell>
          <cell r="L34">
            <v>0</v>
          </cell>
          <cell r="M34">
            <v>0</v>
          </cell>
          <cell r="O34">
            <v>0</v>
          </cell>
          <cell r="P34">
            <v>0</v>
          </cell>
          <cell r="S34">
            <v>38</v>
          </cell>
        </row>
        <row r="35">
          <cell r="B35">
            <v>0</v>
          </cell>
          <cell r="D35">
            <v>0</v>
          </cell>
          <cell r="E35">
            <v>0</v>
          </cell>
          <cell r="F35">
            <v>0</v>
          </cell>
          <cell r="G35">
            <v>0</v>
          </cell>
          <cell r="H35">
            <v>0</v>
          </cell>
          <cell r="I35" t="str">
            <v>02/07/08 A 09/07/08</v>
          </cell>
          <cell r="J35" t="str">
            <v>JUL/08</v>
          </cell>
          <cell r="K35">
            <v>0</v>
          </cell>
          <cell r="L35">
            <v>0</v>
          </cell>
          <cell r="M35">
            <v>0</v>
          </cell>
          <cell r="O35">
            <v>0</v>
          </cell>
          <cell r="P35">
            <v>0</v>
          </cell>
          <cell r="S35">
            <v>39</v>
          </cell>
        </row>
        <row r="36">
          <cell r="B36">
            <v>0</v>
          </cell>
          <cell r="D36">
            <v>0</v>
          </cell>
          <cell r="E36">
            <v>0</v>
          </cell>
          <cell r="F36">
            <v>0</v>
          </cell>
          <cell r="G36">
            <v>0</v>
          </cell>
          <cell r="H36">
            <v>0</v>
          </cell>
          <cell r="I36" t="str">
            <v>21/06/08 A 13/09/08</v>
          </cell>
          <cell r="J36" t="str">
            <v>JUN a SET/08</v>
          </cell>
          <cell r="K36">
            <v>0</v>
          </cell>
          <cell r="L36">
            <v>0</v>
          </cell>
          <cell r="M36">
            <v>0</v>
          </cell>
          <cell r="O36">
            <v>0</v>
          </cell>
          <cell r="P36">
            <v>0</v>
          </cell>
          <cell r="S36">
            <v>40</v>
          </cell>
        </row>
        <row r="37">
          <cell r="B37">
            <v>0</v>
          </cell>
          <cell r="D37">
            <v>0</v>
          </cell>
          <cell r="E37">
            <v>0</v>
          </cell>
          <cell r="F37">
            <v>0</v>
          </cell>
          <cell r="G37">
            <v>0</v>
          </cell>
          <cell r="H37">
            <v>0</v>
          </cell>
          <cell r="I37" t="str">
            <v>21/06/08 A 13/09/08</v>
          </cell>
          <cell r="J37" t="str">
            <v>JUN a SET/08</v>
          </cell>
          <cell r="K37">
            <v>0</v>
          </cell>
          <cell r="L37">
            <v>0</v>
          </cell>
          <cell r="M37">
            <v>0</v>
          </cell>
          <cell r="O37">
            <v>0</v>
          </cell>
          <cell r="P37">
            <v>0</v>
          </cell>
          <cell r="S37">
            <v>41</v>
          </cell>
        </row>
        <row r="38">
          <cell r="B38">
            <v>0</v>
          </cell>
          <cell r="D38">
            <v>0</v>
          </cell>
          <cell r="E38">
            <v>0</v>
          </cell>
          <cell r="F38">
            <v>0</v>
          </cell>
          <cell r="G38">
            <v>0</v>
          </cell>
          <cell r="H38">
            <v>0</v>
          </cell>
          <cell r="I38" t="str">
            <v>10/07/08 A 13/09/08</v>
          </cell>
          <cell r="J38" t="str">
            <v>JUL a SET/08</v>
          </cell>
          <cell r="K38">
            <v>0</v>
          </cell>
          <cell r="L38">
            <v>0</v>
          </cell>
          <cell r="M38">
            <v>0</v>
          </cell>
          <cell r="O38">
            <v>0</v>
          </cell>
          <cell r="P38">
            <v>0</v>
          </cell>
          <cell r="S38">
            <v>42</v>
          </cell>
        </row>
        <row r="39">
          <cell r="D39">
            <v>0</v>
          </cell>
          <cell r="E39">
            <v>0</v>
          </cell>
          <cell r="F39" t="str">
            <v>PREFEITURA</v>
          </cell>
          <cell r="G39" t="str">
            <v>17-B</v>
          </cell>
          <cell r="H39" t="str">
            <v>17-A</v>
          </cell>
          <cell r="I39" t="str">
            <v>10/07/08 A 13/09/08</v>
          </cell>
          <cell r="J39" t="str">
            <v>JUL a SET/08</v>
          </cell>
          <cell r="K39">
            <v>0</v>
          </cell>
          <cell r="L39">
            <v>0</v>
          </cell>
          <cell r="M39">
            <v>0</v>
          </cell>
          <cell r="S39">
            <v>43</v>
          </cell>
        </row>
        <row r="40">
          <cell r="D40">
            <v>0</v>
          </cell>
          <cell r="E40">
            <v>0</v>
          </cell>
          <cell r="F40" t="str">
            <v>BANCO</v>
          </cell>
          <cell r="G40">
            <v>2</v>
          </cell>
          <cell r="H40">
            <v>1</v>
          </cell>
          <cell r="I40" t="str">
            <v>10/07/08 A 13/09/08</v>
          </cell>
          <cell r="J40" t="str">
            <v>JUL a SET/08</v>
          </cell>
          <cell r="K40">
            <v>0</v>
          </cell>
          <cell r="L40">
            <v>0</v>
          </cell>
          <cell r="M40">
            <v>0</v>
          </cell>
          <cell r="S40">
            <v>44</v>
          </cell>
        </row>
        <row r="41">
          <cell r="D41">
            <v>0</v>
          </cell>
          <cell r="E41">
            <v>0</v>
          </cell>
          <cell r="F41" t="str">
            <v>PREFEITURA</v>
          </cell>
          <cell r="G41" t="str">
            <v>17-C</v>
          </cell>
          <cell r="H41" t="str">
            <v>17-B</v>
          </cell>
          <cell r="I41" t="str">
            <v>10/07/08 A 13/09/08</v>
          </cell>
          <cell r="J41" t="str">
            <v>JUL a SET/08</v>
          </cell>
          <cell r="K41">
            <v>0</v>
          </cell>
          <cell r="L41">
            <v>0</v>
          </cell>
          <cell r="M41">
            <v>0</v>
          </cell>
          <cell r="S41">
            <v>45</v>
          </cell>
        </row>
      </sheetData>
      <sheetData sheetId="14" refreshError="1"/>
      <sheetData sheetId="15">
        <row r="5">
          <cell r="B5">
            <v>0</v>
          </cell>
        </row>
      </sheetData>
      <sheetData sheetId="16">
        <row r="5">
          <cell r="B5" t="str">
            <v>APLICAR PERCEN-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ativo"/>
      <sheetName val="Quadro Geral"/>
      <sheetName val="Especificações Tecnicas DNER"/>
      <sheetName val="poço"/>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 val="ValueList_Helper"/>
    </sheetNames>
    <sheetDataSet>
      <sheetData sheetId="0"/>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CO"/>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sheetData sheetId="1" refreshError="1"/>
      <sheetData sheetId="2"/>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COMPOSIÇÕES"/>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s (Não Mexer)"/>
      <sheetName val="Saldos Iniciais"/>
      <sheetName val="Medições Diretas"/>
      <sheetName val="Boletim de Medição"/>
      <sheetName val="Canteiro"/>
      <sheetName val="S. L. V."/>
      <sheetName val="Carta à C. E. F."/>
      <sheetName val="Planejamento"/>
      <sheetName val="Vínculos"/>
      <sheetName val="Resumo"/>
      <sheetName val="Reajustamento"/>
      <sheetName val="Relatório"/>
      <sheetName val="Vínculos _Não Mexer_"/>
      <sheetName val="Códigos"/>
      <sheetName val="Canteiro (ETE)"/>
      <sheetName val="Canteiro (Rede)"/>
      <sheetName val="Vínculos2"/>
      <sheetName val="ORÇAMENTO"/>
      <sheetName val="CRONOGRAMA"/>
      <sheetName val="BDI SERVIÇOS"/>
      <sheetName val="QCI "/>
      <sheetName val="CANTEIRO DE OBRAS"/>
      <sheetName val="TERRAPLENAGEM DAS VIAS"/>
      <sheetName val="PAV. CBUQ VIAS"/>
      <sheetName val="S. A. DE ÁGUA"/>
      <sheetName val="BASE DE DADOS"/>
      <sheetName val="COTAÇÃO-001"/>
      <sheetName val="CPU-001"/>
      <sheetName val="CPU-002"/>
      <sheetName val="CPU-003"/>
      <sheetName val="CPU-000"/>
      <sheetName val="CPU-004"/>
      <sheetName val="CPU-005"/>
      <sheetName val="CPU-006"/>
      <sheetName val="CPU-007"/>
      <sheetName val="CPU-008"/>
      <sheetName val="CPU-009"/>
      <sheetName val="CPU-010"/>
      <sheetName val="LARGURA DE VALA"/>
    </sheetNames>
    <sheetDataSet>
      <sheetData sheetId="0">
        <row r="3">
          <cell r="E3">
            <v>1</v>
          </cell>
        </row>
        <row r="24">
          <cell r="G24" t="e">
            <v>#N/A</v>
          </cell>
        </row>
        <row r="36">
          <cell r="G36" t="str">
            <v>APARECIDA DE GOIÂNIA, GO</v>
          </cell>
        </row>
        <row r="38">
          <cell r="G38" t="str">
            <v>Ademir Menezes</v>
          </cell>
        </row>
        <row r="39">
          <cell r="G39">
            <v>0</v>
          </cell>
        </row>
      </sheetData>
      <sheetData sheetId="1"/>
      <sheetData sheetId="2"/>
      <sheetData sheetId="3"/>
      <sheetData sheetId="4"/>
      <sheetData sheetId="5"/>
      <sheetData sheetId="6"/>
      <sheetData sheetId="7"/>
      <sheetData sheetId="8">
        <row r="8">
          <cell r="G8">
            <v>307</v>
          </cell>
        </row>
      </sheetData>
      <sheetData sheetId="9">
        <row r="24">
          <cell r="G24">
            <v>81675.859999999986</v>
          </cell>
        </row>
      </sheetData>
      <sheetData sheetId="10"/>
      <sheetData sheetId="11"/>
      <sheetData sheetId="12">
        <row r="8">
          <cell r="G8">
            <v>307</v>
          </cell>
        </row>
      </sheetData>
      <sheetData sheetId="13" refreshError="1"/>
      <sheetData sheetId="14" refreshError="1"/>
      <sheetData sheetId="15" refreshError="1"/>
      <sheetData sheetId="16" refreshError="1"/>
      <sheetData sheetId="17">
        <row r="59">
          <cell r="G59">
            <v>1.34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DADE"/>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A _ E"/>
      <sheetName val="assemblies A - E"/>
      <sheetName val="DADOS COLETATO"/>
    </sheetNames>
    <sheetDataSet>
      <sheetData sheetId="0"/>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L _ Q"/>
      <sheetName val="assemblies L - Q"/>
      <sheetName val="Construction Assemblies L-Q"/>
    </sheetNames>
    <sheetDataSet>
      <sheetData sheetId="0"/>
      <sheetData sheetId="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R _ Z"/>
      <sheetName val="assemblies R - Z"/>
      <sheetName val="planilha projetista"/>
    </sheetNames>
    <sheetDataSet>
      <sheetData sheetId="0"/>
      <sheetData sheetId="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F _ K"/>
      <sheetName val="assemblies F - K"/>
      <sheetName val="pro-08"/>
    </sheetNames>
    <sheetDataSet>
      <sheetData sheetId="0"/>
      <sheetData sheetId="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2"/>
      <sheetName val="12.3"/>
      <sheetName val="12.4"/>
      <sheetName val="12.5"/>
      <sheetName val="12.6"/>
      <sheetName val="12.7"/>
      <sheetName val="12.8"/>
      <sheetName val="12.9"/>
      <sheetName val="12.10"/>
      <sheetName val="12.11"/>
      <sheetName val="12.12"/>
      <sheetName val="12.13"/>
      <sheetName val="Cronograma"/>
      <sheetName val="plan1"/>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básico referencial"/>
      <sheetName val="Dimensiona equipam + pessoal"/>
      <sheetName val="Equipamentos"/>
    </sheetNames>
    <sheetDataSet>
      <sheetData sheetId="0"/>
      <sheetData sheetId="1" refreshError="1"/>
      <sheetData sheetId="2">
        <row r="3">
          <cell r="B3" t="str">
            <v>001</v>
          </cell>
          <cell r="C3" t="str">
            <v>TRATOR DE EST C/LAM D4E-PS/4A</v>
          </cell>
        </row>
        <row r="4">
          <cell r="B4" t="str">
            <v>002</v>
          </cell>
          <cell r="C4" t="str">
            <v>TRATOR DE ESTEIRAS C/ LAM D6D</v>
          </cell>
        </row>
        <row r="5">
          <cell r="B5" t="str">
            <v>003</v>
          </cell>
          <cell r="C5" t="str">
            <v>TRATOR DE ESTEIRAS C/ LAM D8R</v>
          </cell>
        </row>
        <row r="6">
          <cell r="B6" t="str">
            <v>006</v>
          </cell>
          <cell r="C6" t="str">
            <v>MOTONIVELADORA 105 A 130HP</v>
          </cell>
        </row>
        <row r="7">
          <cell r="B7" t="str">
            <v>007</v>
          </cell>
          <cell r="C7" t="str">
            <v>TRATOR DE PNEUS - 115 HP</v>
          </cell>
        </row>
        <row r="8">
          <cell r="B8" t="str">
            <v>008</v>
          </cell>
          <cell r="C8" t="str">
            <v>RETROESCAVADEIRA</v>
          </cell>
        </row>
        <row r="9">
          <cell r="B9" t="str">
            <v>009</v>
          </cell>
          <cell r="C9" t="str">
            <v>RECICLADORA WR250 (FRIO)</v>
          </cell>
        </row>
        <row r="10">
          <cell r="B10" t="str">
            <v>010</v>
          </cell>
          <cell r="C10" t="str">
            <v>CARREGADEIRA DE PNEUS - 3,1 M3</v>
          </cell>
        </row>
        <row r="11">
          <cell r="B11" t="str">
            <v>013</v>
          </cell>
          <cell r="C11" t="str">
            <v>ROLO COMPACT. - CA-25 AUTOP. 11,25T</v>
          </cell>
        </row>
        <row r="12">
          <cell r="B12" t="str">
            <v>016</v>
          </cell>
          <cell r="C12" t="str">
            <v>CARREGADEIRA DE PNEUS - 1,33 M3</v>
          </cell>
        </row>
        <row r="13">
          <cell r="B13" t="str">
            <v>101</v>
          </cell>
          <cell r="C13" t="str">
            <v>GRADE DE DISCO</v>
          </cell>
        </row>
        <row r="14">
          <cell r="B14" t="str">
            <v>102</v>
          </cell>
          <cell r="C14" t="str">
            <v>ROLO COMPACT. TANDEN  AUTOP. 10,9T</v>
          </cell>
        </row>
        <row r="15">
          <cell r="B15" t="str">
            <v>105</v>
          </cell>
          <cell r="C15" t="str">
            <v>ROLO COMPACTADOR PNEUS AUTOPROP. 21T</v>
          </cell>
        </row>
        <row r="16">
          <cell r="B16" t="str">
            <v>107</v>
          </cell>
          <cell r="C16" t="str">
            <v>VASSOURA MECÂNICA REBOCÁVEL</v>
          </cell>
        </row>
        <row r="17">
          <cell r="B17" t="str">
            <v>108</v>
          </cell>
          <cell r="C17" t="str">
            <v>DISTR. DE AGREGADOS - REBOCÁVEL</v>
          </cell>
        </row>
        <row r="18">
          <cell r="B18" t="str">
            <v>110</v>
          </cell>
          <cell r="C18" t="str">
            <v>TANQUE DE ESTOCAGEM DE ASFALTO 20.000L</v>
          </cell>
        </row>
        <row r="19">
          <cell r="B19" t="str">
            <v>111</v>
          </cell>
          <cell r="C19" t="str">
            <v xml:space="preserve">CAMINHÃO DISTRIBUIDOR DE ASFALTO </v>
          </cell>
        </row>
        <row r="20">
          <cell r="B20" t="str">
            <v>112</v>
          </cell>
          <cell r="C20" t="str">
            <v>AQUECEDOR DE FLUIDO TÉRMICO</v>
          </cell>
        </row>
        <row r="21">
          <cell r="B21" t="str">
            <v>114</v>
          </cell>
          <cell r="C21" t="str">
            <v>VIBROACABADORA DE ASFALTO</v>
          </cell>
        </row>
        <row r="22">
          <cell r="B22" t="str">
            <v>116</v>
          </cell>
          <cell r="C22" t="str">
            <v>USINA PRE-MIST. A FRIO 30/60 T/H</v>
          </cell>
        </row>
        <row r="23">
          <cell r="B23" t="str">
            <v>122</v>
          </cell>
          <cell r="C23" t="str">
            <v>CAMINHÃO C/ EQUIP. LAMA ASFALTICA</v>
          </cell>
        </row>
        <row r="24">
          <cell r="B24" t="str">
            <v>126</v>
          </cell>
          <cell r="C24" t="str">
            <v>FRESADORA A FRIO</v>
          </cell>
        </row>
        <row r="25">
          <cell r="B25" t="str">
            <v>138</v>
          </cell>
          <cell r="C25" t="str">
            <v>ESTAB/RECICLADORA A FRIO</v>
          </cell>
        </row>
        <row r="26">
          <cell r="B26" t="str">
            <v>146</v>
          </cell>
          <cell r="C26" t="str">
            <v>CONJUNTO BRITAGEM 30 M3/H</v>
          </cell>
        </row>
        <row r="27">
          <cell r="B27" t="str">
            <v>147</v>
          </cell>
          <cell r="C27" t="str">
            <v>USINA DE ASFALTO A QUENTE - 90/120 T/H</v>
          </cell>
        </row>
        <row r="28">
          <cell r="B28" t="str">
            <v>148</v>
          </cell>
          <cell r="C28" t="str">
            <v>CALDEIRA DE ASFALTO 500 L</v>
          </cell>
        </row>
        <row r="29">
          <cell r="B29" t="str">
            <v>149</v>
          </cell>
          <cell r="C29" t="str">
            <v>VIBROACABADORA S/ ESTEIRAS 98 HP</v>
          </cell>
        </row>
        <row r="30">
          <cell r="B30" t="str">
            <v>156</v>
          </cell>
          <cell r="C30" t="str">
            <v>TRATOR UNILOADER C/ VASSOURA</v>
          </cell>
        </row>
        <row r="31">
          <cell r="B31" t="str">
            <v>201</v>
          </cell>
          <cell r="C31" t="str">
            <v>COMPRESSOR DE AR  180 PCM</v>
          </cell>
        </row>
        <row r="32">
          <cell r="B32" t="str">
            <v>204</v>
          </cell>
          <cell r="C32" t="str">
            <v xml:space="preserve">PERFURATRIZ MANUAL </v>
          </cell>
        </row>
        <row r="33">
          <cell r="B33" t="str">
            <v>209</v>
          </cell>
          <cell r="C33" t="str">
            <v>MARTELO PERFURADOR/ROMPEDOR</v>
          </cell>
        </row>
        <row r="34">
          <cell r="B34" t="str">
            <v>210</v>
          </cell>
          <cell r="C34" t="str">
            <v>MARTELETE/ROMPEDOR 33 KG</v>
          </cell>
        </row>
        <row r="35">
          <cell r="B35" t="str">
            <v>301</v>
          </cell>
          <cell r="C35" t="str">
            <v>BETONEIRA 320 L</v>
          </cell>
        </row>
        <row r="36">
          <cell r="B36" t="str">
            <v>304</v>
          </cell>
          <cell r="C36" t="str">
            <v>CARRINHO DE MÃO</v>
          </cell>
        </row>
        <row r="37">
          <cell r="B37" t="str">
            <v>305</v>
          </cell>
          <cell r="C37" t="str">
            <v>GERICA A-15</v>
          </cell>
        </row>
        <row r="38">
          <cell r="B38" t="str">
            <v>306</v>
          </cell>
          <cell r="C38" t="str">
            <v>VIBRADOR DE IMERSÃO</v>
          </cell>
        </row>
        <row r="39">
          <cell r="B39" t="str">
            <v>400</v>
          </cell>
          <cell r="C39" t="str">
            <v>CAMINHÃO BASCULANTE 5 M3 ( 8,8T )</v>
          </cell>
        </row>
        <row r="40">
          <cell r="B40" t="str">
            <v>403</v>
          </cell>
          <cell r="C40" t="str">
            <v>CAMINHÃO BASCULANTE 6 M3(10,5T)</v>
          </cell>
        </row>
        <row r="41">
          <cell r="B41" t="str">
            <v>404</v>
          </cell>
          <cell r="C41" t="str">
            <v>CAMINHÃO BASCULANTE 10 M3</v>
          </cell>
        </row>
        <row r="42">
          <cell r="B42" t="str">
            <v>405</v>
          </cell>
          <cell r="C42" t="str">
            <v>CAMINHÃO BASCULANTE 10 M3 P/ ROCHA</v>
          </cell>
        </row>
        <row r="43">
          <cell r="B43" t="str">
            <v>406</v>
          </cell>
          <cell r="C43" t="str">
            <v>CAMINHÃO TANQUE 6.OOOL</v>
          </cell>
        </row>
        <row r="44">
          <cell r="B44" t="str">
            <v>407</v>
          </cell>
          <cell r="C44" t="str">
            <v>COMPRESSOR DE AR DE 750 PCM</v>
          </cell>
        </row>
        <row r="45">
          <cell r="B45" t="str">
            <v>408</v>
          </cell>
          <cell r="C45" t="str">
            <v>CAMINHÃO CARROC. FIXA 4T</v>
          </cell>
        </row>
        <row r="46">
          <cell r="B46" t="str">
            <v>409</v>
          </cell>
          <cell r="C46" t="str">
            <v>CAMINHÃO CARROC. 9 TON</v>
          </cell>
        </row>
        <row r="47">
          <cell r="B47" t="str">
            <v>410</v>
          </cell>
          <cell r="C47" t="str">
            <v>CAMINHÃO CARROC. C/ MUCK 7 T</v>
          </cell>
        </row>
        <row r="48">
          <cell r="B48" t="str">
            <v>416</v>
          </cell>
          <cell r="C48" t="str">
            <v>PICK UP</v>
          </cell>
        </row>
        <row r="49">
          <cell r="B49" t="str">
            <v>417</v>
          </cell>
          <cell r="C49" t="str">
            <v>SERRA CIRCULAR</v>
          </cell>
        </row>
        <row r="50">
          <cell r="B50" t="str">
            <v>503</v>
          </cell>
          <cell r="C50" t="str">
            <v>GRUPO GERADOR - 220 KVA</v>
          </cell>
        </row>
        <row r="51">
          <cell r="B51" t="str">
            <v>505</v>
          </cell>
          <cell r="C51" t="str">
            <v>GRUPO GERADOR 9/10 KVA</v>
          </cell>
        </row>
        <row r="52">
          <cell r="B52" t="str">
            <v>906</v>
          </cell>
          <cell r="C52" t="str">
            <v>SOQUETE VIBRATÓRIO</v>
          </cell>
        </row>
        <row r="53">
          <cell r="B53" t="str">
            <v>908</v>
          </cell>
          <cell r="C53" t="str">
            <v>MAQ. PARA PINTURA FAIXAS</v>
          </cell>
        </row>
        <row r="54">
          <cell r="B54" t="str">
            <v>909</v>
          </cell>
          <cell r="C54" t="str">
            <v>EQUIP. PARA HIDROSEMEADURA</v>
          </cell>
        </row>
        <row r="55">
          <cell r="B55" t="str">
            <v>910</v>
          </cell>
          <cell r="C55" t="str">
            <v>MAQ. P/ PINTURA FAIXAS QUENTE</v>
          </cell>
        </row>
        <row r="56">
          <cell r="B56" t="str">
            <v>911</v>
          </cell>
          <cell r="C56" t="str">
            <v>FUSOR</v>
          </cell>
        </row>
        <row r="57">
          <cell r="B57" t="str">
            <v>914</v>
          </cell>
          <cell r="C57" t="str">
            <v>PLACA VIBRATÓRIA C/ MOTOR DIESEL</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s>
    <sheetDataSet>
      <sheetData sheetId="0" refreshError="1"/>
      <sheetData sheetId="1" refreshError="1"/>
      <sheetData sheetId="2" refreshError="1">
        <row r="3">
          <cell r="A3" t="str">
            <v>CX. 1,60 X 1,20 X 1,30 - Moldada no Local</v>
          </cell>
          <cell r="B3">
            <v>680.43661440000005</v>
          </cell>
          <cell r="C3">
            <v>637.25324444444448</v>
          </cell>
          <cell r="D3">
            <v>1317.6898588444446</v>
          </cell>
          <cell r="E3">
            <v>1515.3433376711112</v>
          </cell>
          <cell r="F3">
            <v>782.50210656000002</v>
          </cell>
          <cell r="G3">
            <v>732.84123111111114</v>
          </cell>
          <cell r="H3">
            <v>1515.3433376711112</v>
          </cell>
          <cell r="I3">
            <v>821.62721188800003</v>
          </cell>
          <cell r="J3">
            <v>769.48329266666678</v>
          </cell>
          <cell r="K3">
            <v>1591.1105045546669</v>
          </cell>
        </row>
        <row r="4">
          <cell r="A4" t="str">
            <v>CX. 1,60 X 1,20 X 1,30 - Pré-Moldada</v>
          </cell>
          <cell r="B4">
            <v>655.90895999999998</v>
          </cell>
          <cell r="C4">
            <v>560.57088888888904</v>
          </cell>
          <cell r="D4">
            <v>1216.4798488888891</v>
          </cell>
          <cell r="E4">
            <v>1398.9518262222225</v>
          </cell>
          <cell r="F4">
            <v>754.29530399999987</v>
          </cell>
          <cell r="G4">
            <v>644.65652222222241</v>
          </cell>
          <cell r="H4">
            <v>1398.9518262222223</v>
          </cell>
          <cell r="I4">
            <v>792.01006919999986</v>
          </cell>
          <cell r="J4">
            <v>676.8893483333336</v>
          </cell>
          <cell r="K4">
            <v>1468.8994175333335</v>
          </cell>
        </row>
        <row r="5">
          <cell r="A5" t="str">
            <v>CX. 1,20 X 1,20 X 1,00 - Moldada no Local</v>
          </cell>
          <cell r="B5">
            <v>495.63684480000001</v>
          </cell>
          <cell r="C5">
            <v>506.67754666666667</v>
          </cell>
          <cell r="D5">
            <v>1002.3143914666666</v>
          </cell>
          <cell r="E5">
            <v>1152.6615501866665</v>
          </cell>
          <cell r="F5">
            <v>569.98237152000002</v>
          </cell>
          <cell r="G5">
            <v>582.67917866666664</v>
          </cell>
          <cell r="H5">
            <v>1152.6615501866668</v>
          </cell>
          <cell r="I5">
            <v>598.48149009600002</v>
          </cell>
          <cell r="J5">
            <v>611.8131376</v>
          </cell>
          <cell r="K5">
            <v>1210.2946276960001</v>
          </cell>
        </row>
        <row r="6">
          <cell r="A6" t="str">
            <v>CX. 1,20 X 1,20 X 1,00 - Pré-Moldada</v>
          </cell>
          <cell r="B6">
            <v>479.33656000000002</v>
          </cell>
          <cell r="C6">
            <v>432.20288888888882</v>
          </cell>
          <cell r="D6">
            <v>911.53944888888884</v>
          </cell>
          <cell r="E6">
            <v>1048.270366222222</v>
          </cell>
          <cell r="F6">
            <v>551.23704399999997</v>
          </cell>
          <cell r="G6">
            <v>497.03332222222213</v>
          </cell>
          <cell r="H6">
            <v>1048.270366222222</v>
          </cell>
          <cell r="I6">
            <v>578.79889619999994</v>
          </cell>
          <cell r="J6">
            <v>521.88498833333324</v>
          </cell>
          <cell r="K6">
            <v>1100.6838845333332</v>
          </cell>
        </row>
        <row r="7">
          <cell r="A7" t="str">
            <v>CX. 1,20 X 1,00 X 1,00 - Moldada no Local</v>
          </cell>
          <cell r="B7">
            <v>441.61006079999993</v>
          </cell>
          <cell r="C7">
            <v>456.13252444444447</v>
          </cell>
          <cell r="D7">
            <v>897.7425852444444</v>
          </cell>
          <cell r="E7">
            <v>1032.403973031111</v>
          </cell>
          <cell r="F7">
            <v>507.85156991999986</v>
          </cell>
          <cell r="G7">
            <v>524.55240311111106</v>
          </cell>
          <cell r="H7">
            <v>1032.403973031111</v>
          </cell>
          <cell r="I7">
            <v>533.24414841599992</v>
          </cell>
          <cell r="J7">
            <v>550.7800232666666</v>
          </cell>
          <cell r="K7">
            <v>1084.0241716826665</v>
          </cell>
        </row>
        <row r="8">
          <cell r="A8" t="str">
            <v>CX. 1,20 X 1,00 X 1,00 - Pré-Moldada</v>
          </cell>
          <cell r="B8">
            <v>443.42848000000004</v>
          </cell>
          <cell r="C8">
            <v>401.21088888888886</v>
          </cell>
          <cell r="D8">
            <v>844.63936888888884</v>
          </cell>
          <cell r="E8">
            <v>971.3352742222221</v>
          </cell>
          <cell r="F8">
            <v>509.94275199999998</v>
          </cell>
          <cell r="G8">
            <v>461.39252222222217</v>
          </cell>
          <cell r="H8">
            <v>971.3352742222221</v>
          </cell>
          <cell r="I8">
            <v>535.43988960000001</v>
          </cell>
          <cell r="J8">
            <v>484.46214833333329</v>
          </cell>
          <cell r="K8">
            <v>1019.9020379333333</v>
          </cell>
        </row>
        <row r="9">
          <cell r="A9" t="str">
            <v>CX. 1,20 X 1,20 X 1,10 - Moldada no Local</v>
          </cell>
          <cell r="B9">
            <v>521.17967999999996</v>
          </cell>
          <cell r="C9">
            <v>521.7048533333334</v>
          </cell>
          <cell r="D9">
            <v>1042.8845333333334</v>
          </cell>
          <cell r="E9">
            <v>1199.3172133333333</v>
          </cell>
          <cell r="F9">
            <v>599.35663199999988</v>
          </cell>
          <cell r="G9">
            <v>599.96058133333338</v>
          </cell>
          <cell r="H9">
            <v>1199.3172133333333</v>
          </cell>
          <cell r="I9">
            <v>629.32446359999994</v>
          </cell>
          <cell r="J9">
            <v>629.95861040000011</v>
          </cell>
          <cell r="K9">
            <v>1259.2830739999999</v>
          </cell>
        </row>
        <row r="10">
          <cell r="A10" t="str">
            <v>CX. 1,20 X 1,20 X 1,10 - Pré-Moldada</v>
          </cell>
          <cell r="B10">
            <v>499.49928</v>
          </cell>
          <cell r="C10">
            <v>444.65088888888886</v>
          </cell>
          <cell r="D10">
            <v>944.15016888888886</v>
          </cell>
          <cell r="E10">
            <v>1085.7726942222221</v>
          </cell>
          <cell r="F10">
            <v>574.424172</v>
          </cell>
          <cell r="G10">
            <v>511.34852222222213</v>
          </cell>
          <cell r="H10">
            <v>1085.7726942222221</v>
          </cell>
          <cell r="I10">
            <v>603.14538060000007</v>
          </cell>
          <cell r="J10">
            <v>536.91594833333329</v>
          </cell>
          <cell r="K10">
            <v>1140.0613289333332</v>
          </cell>
        </row>
        <row r="11">
          <cell r="A11" t="str">
            <v>CX. 2,10 X 1,30 X 1,70 - Moldada no Local</v>
          </cell>
          <cell r="B11">
            <v>1039.8546000000001</v>
          </cell>
          <cell r="C11">
            <v>1019.8314888888889</v>
          </cell>
          <cell r="D11">
            <v>2059.6860888888891</v>
          </cell>
          <cell r="E11">
            <v>2368.6390022222222</v>
          </cell>
          <cell r="F11">
            <v>1195.8327899999999</v>
          </cell>
          <cell r="G11">
            <v>1172.806212222222</v>
          </cell>
          <cell r="H11">
            <v>2368.6390022222222</v>
          </cell>
          <cell r="I11">
            <v>1255.6244294999999</v>
          </cell>
          <cell r="J11">
            <v>1231.4465228333331</v>
          </cell>
          <cell r="K11">
            <v>2487.070952333333</v>
          </cell>
        </row>
        <row r="12">
          <cell r="A12" t="str">
            <v>CX. 2,10 X 1,30 X 1,70 - Pré-Moldada</v>
          </cell>
          <cell r="B12">
            <v>918.4158000000001</v>
          </cell>
          <cell r="C12">
            <v>824.47488888888893</v>
          </cell>
          <cell r="D12">
            <v>1742.8906888888891</v>
          </cell>
          <cell r="E12">
            <v>2004.3242922222223</v>
          </cell>
          <cell r="F12">
            <v>1056.1781700000001</v>
          </cell>
          <cell r="G12">
            <v>948.14612222222217</v>
          </cell>
          <cell r="H12">
            <v>2004.3242922222223</v>
          </cell>
          <cell r="I12">
            <v>1108.9870785000003</v>
          </cell>
          <cell r="J12">
            <v>995.55342833333327</v>
          </cell>
          <cell r="K12">
            <v>2104.5405068333334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01-TAC"/>
      <sheetName val="TAC - CORREÇÃO DA PROPOSTA"/>
      <sheetName val="M.C  - QUANTITATIVO "/>
      <sheetName val="PQP"/>
      <sheetName val="SALDOS"/>
      <sheetName val="TAC_ADUT_DN500"/>
      <sheetName val="INCCTOT"/>
      <sheetName val="Jacaraci"/>
      <sheetName val="Demanda-Total"/>
      <sheetName val="V reservação"/>
      <sheetName val="Pre dimensADUTORA"/>
      <sheetName val="Lista"/>
      <sheetName val="Zona A"/>
      <sheetName val="Zona B"/>
      <sheetName val="EEAB1(3+1)3G"/>
      <sheetName val="Tabela"/>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ow r="125">
          <cell r="C125" t="str">
            <v>Total Item 3</v>
          </cell>
        </row>
      </sheetData>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ária"/>
      <sheetName val="Qtd_34"/>
    </sheetNames>
    <sheetDataSet>
      <sheetData sheetId="0"/>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amentos"/>
      <sheetName val="Materiais"/>
      <sheetName val="Mão de Obra"/>
      <sheetName val="Instalação e manutenção de cant"/>
      <sheetName val="Mobilização e desmob. de equip."/>
      <sheetName val="Mob. e desmob. de equip."/>
      <sheetName val="desmat. destoc 0,15m"/>
      <sheetName val="Esc. carga transp DMT 1000 a 12"/>
      <sheetName val="Compactação aterro 100%"/>
      <sheetName val="Dependências da área técnica"/>
      <sheetName val="Preparação área de estoc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ow r="12">
          <cell r="D12" t="str">
            <v>SUDECAP - SUPERINDENTÊNCIA DE DESENVOLVIMENTO DA CAPITAL</v>
          </cell>
        </row>
      </sheetData>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OS ANCORAGEM"/>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  POÇOS DEFINITIVO _2007  c"/>
      <sheetName val="TAB___POÇOS_DEFINITIVO__2007__c"/>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ORÇAMENTO"/>
      <sheetName val="tabela orçamento"/>
      <sheetName val="ABC"/>
      <sheetName val="MH"/>
      <sheetName val="Plan1"/>
      <sheetName val="OBS"/>
      <sheetName val="Plano de trabalho 1ªparte"/>
      <sheetName val="plano de trabalho 2ª parte"/>
      <sheetName val="QCI"/>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0504"/>
      <sheetName val="Memoria 06-2004"/>
      <sheetName val="resumo"/>
    </sheetNames>
    <sheetDataSet>
      <sheetData sheetId="0"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 GREIDE"/>
      <sheetName val="Loc. e Dist."/>
      <sheetName val="MEMÓRIA ESCAVAÇÃO"/>
      <sheetName val="MEMÓRIA FINALIDADE"/>
      <sheetName val="RESUMO-MS-CB"/>
      <sheetName val="SOLO MOLE"/>
      <sheetName val="DESMATAMENTO"/>
      <sheetName val="RESUMO POR CÓD"/>
      <sheetName val="Plan1"/>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ÁGUA"/>
      <sheetName val="ESGOTO"/>
      <sheetName val=" A+E classificada 1"/>
      <sheetName val="A+E classificada 2"/>
      <sheetName val="ABC 1"/>
      <sheetName val="ABC 2"/>
      <sheetName val="ABC 3"/>
      <sheetName val="TABELA DE RECURSOS"/>
      <sheetName val="BASEFOR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1-3)"/>
      <sheetName val="94 (2-3)"/>
      <sheetName val="94 (3-3)"/>
      <sheetName val="95 (1-3)"/>
      <sheetName val="95 (2-3)"/>
      <sheetName val="95 (3-3)"/>
      <sheetName val="96 (1-3)"/>
      <sheetName val="96 (2-3)"/>
      <sheetName val="96 (3-3)"/>
      <sheetName val="97 (1-3)"/>
      <sheetName val="97 (2-3)"/>
      <sheetName val="97 (3-3)"/>
      <sheetName val="98"/>
      <sheetName val="99 (1-3)"/>
      <sheetName val="99 (2-3)"/>
      <sheetName val="99 (3-3)"/>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1-2)"/>
      <sheetName val="348 (2-2)"/>
      <sheetName val="349 (1-2)"/>
      <sheetName val="349 (2-2)"/>
      <sheetName val="350 (1-2)"/>
      <sheetName val="350 (2-2)"/>
      <sheetName val="351 (1-2)"/>
      <sheetName val="351 (2-2)"/>
      <sheetName val="352 (1-2)"/>
      <sheetName val="352 (2-2)"/>
      <sheetName val="353 (1-2)"/>
      <sheetName val="353 (2-2)"/>
      <sheetName val="354 (1-2)"/>
      <sheetName val="354 (2-2)"/>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 val="452"/>
      <sheetName val="453"/>
      <sheetName val="454"/>
      <sheetName val="455"/>
      <sheetName val="456"/>
      <sheetName val="457"/>
      <sheetName val="458"/>
      <sheetName val="459"/>
      <sheetName val="460"/>
      <sheetName val="461"/>
      <sheetName val="462"/>
      <sheetName val="463"/>
      <sheetName val="464"/>
      <sheetName val="465"/>
      <sheetName val="466"/>
      <sheetName val="467"/>
      <sheetName val="468"/>
      <sheetName val="469"/>
      <sheetName val="470"/>
      <sheetName val="471"/>
      <sheetName val="472"/>
      <sheetName val="473"/>
      <sheetName val="474"/>
      <sheetName val="475"/>
      <sheetName val="476"/>
      <sheetName val="477"/>
      <sheetName val="478"/>
      <sheetName val="479"/>
      <sheetName val="480"/>
      <sheetName val="481"/>
      <sheetName val="482"/>
      <sheetName val="483"/>
      <sheetName val="484"/>
      <sheetName val="485"/>
      <sheetName val="486"/>
      <sheetName val="487"/>
      <sheetName val="488"/>
      <sheetName val="489"/>
      <sheetName val="490"/>
      <sheetName val="491"/>
      <sheetName val="492"/>
      <sheetName val="493"/>
      <sheetName val="494"/>
      <sheetName val="495"/>
      <sheetName val="496"/>
      <sheetName val="497"/>
      <sheetName val="498"/>
      <sheetName val="499"/>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0"/>
      <sheetName val="551"/>
      <sheetName val="552"/>
      <sheetName val="553"/>
      <sheetName val="554"/>
      <sheetName val="555"/>
      <sheetName val="556"/>
      <sheetName val="557"/>
      <sheetName val="558"/>
      <sheetName val="559"/>
      <sheetName val="560"/>
      <sheetName val="561"/>
      <sheetName val="562"/>
      <sheetName val="563"/>
      <sheetName val="564"/>
      <sheetName val="565"/>
      <sheetName val="566"/>
      <sheetName val="567"/>
      <sheetName val="568"/>
      <sheetName val="569"/>
      <sheetName val="570"/>
      <sheetName val="571"/>
      <sheetName val="572"/>
      <sheetName val="573"/>
      <sheetName val="574"/>
      <sheetName val="575"/>
      <sheetName val="576"/>
      <sheetName val="577"/>
      <sheetName val="578"/>
      <sheetName val="579"/>
      <sheetName val="580"/>
      <sheetName val="581"/>
      <sheetName val="582"/>
      <sheetName val="583"/>
      <sheetName val="584"/>
      <sheetName val="585"/>
      <sheetName val="586"/>
      <sheetName val="587"/>
      <sheetName val="588"/>
      <sheetName val="589"/>
      <sheetName val="590"/>
      <sheetName val="591"/>
      <sheetName val="592"/>
      <sheetName val="593"/>
      <sheetName val="594"/>
      <sheetName val="595"/>
      <sheetName val="596"/>
      <sheetName val="597"/>
      <sheetName val="598"/>
      <sheetName val="599"/>
      <sheetName val="600"/>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638"/>
      <sheetName val="639"/>
      <sheetName val="640"/>
      <sheetName val="641"/>
      <sheetName val="642"/>
      <sheetName val="643"/>
      <sheetName val="644"/>
      <sheetName val="645"/>
      <sheetName val="646"/>
      <sheetName val="647"/>
      <sheetName val="648"/>
      <sheetName val="649"/>
      <sheetName val="650"/>
      <sheetName val="651"/>
      <sheetName val="652"/>
      <sheetName val="653"/>
      <sheetName val="654"/>
      <sheetName val="655"/>
      <sheetName val="656"/>
      <sheetName val="657"/>
      <sheetName val="658"/>
      <sheetName val="659"/>
      <sheetName val="660"/>
      <sheetName val="661"/>
      <sheetName val="662"/>
      <sheetName val="663"/>
      <sheetName val="664"/>
      <sheetName val="665"/>
      <sheetName val="666"/>
      <sheetName val="667"/>
      <sheetName val="668"/>
      <sheetName val="669"/>
      <sheetName val="670"/>
      <sheetName val="671"/>
      <sheetName val="672"/>
      <sheetName val="673"/>
      <sheetName val="674"/>
      <sheetName val="675"/>
      <sheetName val="676"/>
      <sheetName val="677"/>
      <sheetName val="678"/>
      <sheetName val="679"/>
      <sheetName val="680"/>
      <sheetName val="681"/>
      <sheetName val="682"/>
      <sheetName val="683"/>
      <sheetName val="684"/>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94"/>
      <sheetName val="95"/>
      <sheetName val="96"/>
      <sheetName val="97"/>
      <sheetName val="99"/>
      <sheetName val="164 A"/>
      <sheetName val="348"/>
      <sheetName val="349"/>
      <sheetName val="350"/>
      <sheetName val="351"/>
      <sheetName val="352"/>
      <sheetName val="353"/>
      <sheetName val="354"/>
      <sheetName val="GERAL ESTUDO 2"/>
      <sheetName val="GERAL ESTUDO 2 (2)"/>
      <sheetName val="1 0023"/>
      <sheetName val="2 0027"/>
      <sheetName val="3 0022"/>
      <sheetName val="4 0024"/>
      <sheetName val="5 0026"/>
      <sheetName val="6 0031"/>
      <sheetName val="7 0019"/>
      <sheetName val="8 0029"/>
      <sheetName val="9 0005"/>
      <sheetName val="10 0008"/>
      <sheetName val="11 0006"/>
      <sheetName val="12 0007"/>
      <sheetName val="13 0021"/>
      <sheetName val="14 0018"/>
      <sheetName val="15 0013"/>
      <sheetName val="16 0016"/>
      <sheetName val="17 0015"/>
      <sheetName val="18 0014"/>
      <sheetName val="19 0030"/>
      <sheetName val="20 0012"/>
      <sheetName val="21 0010"/>
      <sheetName val="22 0011"/>
      <sheetName val="23 0009"/>
      <sheetName val="24 0028"/>
      <sheetName val="25 0025"/>
      <sheetName val="26 0017"/>
      <sheetName val="27 1558"/>
      <sheetName val="28 0066"/>
      <sheetName val="29 1155"/>
      <sheetName val="30 1078"/>
      <sheetName val="31 1042"/>
      <sheetName val="32 1557"/>
      <sheetName val="33 0046"/>
      <sheetName val="34 0065"/>
      <sheetName val="35 0042"/>
      <sheetName val="36 0043"/>
      <sheetName val="37 0468"/>
      <sheetName val="38 0645"/>
      <sheetName val="39 2141"/>
      <sheetName val="40 0386"/>
      <sheetName val="41 1537"/>
      <sheetName val="42 0334"/>
      <sheetName val="43 0190"/>
      <sheetName val="44 0651"/>
      <sheetName val="45 2117"/>
      <sheetName val="46 2118"/>
      <sheetName val="47 2144"/>
      <sheetName val="48 4457"/>
      <sheetName val="49 1731"/>
      <sheetName val="50 2119"/>
      <sheetName val="51 1566"/>
      <sheetName val="52 0633"/>
      <sheetName val="53 0469"/>
      <sheetName val="54 0470"/>
      <sheetName val="55 1565"/>
      <sheetName val="56 0625"/>
      <sheetName val="57 0174"/>
      <sheetName val="58 0165"/>
      <sheetName val="59 0166"/>
      <sheetName val="60 4254"/>
      <sheetName val="61 2846"/>
      <sheetName val="62 3306"/>
      <sheetName val="63 2098"/>
      <sheetName val="64 2099"/>
      <sheetName val="65 2100"/>
      <sheetName val="66 0611"/>
      <sheetName val="67 2097"/>
      <sheetName val="68 0059"/>
      <sheetName val="69 0461"/>
      <sheetName val="70 4272"/>
      <sheetName val="71 0481"/>
      <sheetName val="72 0381"/>
      <sheetName val="73 0067"/>
      <sheetName val="74 1550"/>
      <sheetName val="75 0069"/>
      <sheetName val="76 0322"/>
      <sheetName val="77 1932"/>
      <sheetName val="78 0063"/>
      <sheetName val="79 0345"/>
      <sheetName val="80 0365"/>
      <sheetName val="81 0064"/>
      <sheetName val="82 1573"/>
      <sheetName val="83 0643"/>
      <sheetName val="84 1927"/>
      <sheetName val="85 0052"/>
      <sheetName val="86 0473"/>
      <sheetName val="87 0051"/>
      <sheetName val="88 0472"/>
      <sheetName val="89 0053"/>
      <sheetName val="90 4264"/>
      <sheetName val="91 0181"/>
      <sheetName val="92 4133"/>
      <sheetName val="93 1881"/>
      <sheetName val="94 0456"/>
      <sheetName val="95 2023"/>
      <sheetName val="96 2024"/>
      <sheetName val="97 0338"/>
      <sheetName val="98 0453"/>
      <sheetName val="99 2013"/>
      <sheetName val="100 2014"/>
      <sheetName val="101 2015"/>
      <sheetName val="102 2355"/>
      <sheetName val="103 0170"/>
      <sheetName val="104 0309"/>
      <sheetName val="105 2353"/>
      <sheetName val="106 2017"/>
      <sheetName val="107 2018"/>
      <sheetName val="108 0310"/>
      <sheetName val="109 0455"/>
      <sheetName val="110 2354"/>
      <sheetName val="111 2020"/>
      <sheetName val="112 2356"/>
      <sheetName val="113 2021"/>
      <sheetName val="114 1917"/>
      <sheetName val="115 0629"/>
      <sheetName val="116 1443"/>
      <sheetName val="117 0465"/>
      <sheetName val="118 0466"/>
      <sheetName val="119 0462"/>
      <sheetName val="120 0341"/>
      <sheetName val="121 1434"/>
      <sheetName val="122 1909"/>
      <sheetName val="123 0311"/>
      <sheetName val="124 0339"/>
      <sheetName val="125 0171"/>
      <sheetName val="126 2025"/>
      <sheetName val="127 0057"/>
      <sheetName val="128 0621"/>
      <sheetName val="129 2028"/>
      <sheetName val="131 2373"/>
      <sheetName val="132 1031"/>
      <sheetName val="133 1030"/>
      <sheetName val="134 2372"/>
      <sheetName val="135 0349"/>
      <sheetName val="136 0180"/>
      <sheetName val="137 1880"/>
      <sheetName val="138 4141"/>
      <sheetName val="139 0329"/>
      <sheetName val="140 0325"/>
      <sheetName val="141 1567"/>
      <sheetName val="142 1576"/>
      <sheetName val="143 1575"/>
      <sheetName val="144 1577"/>
      <sheetName val="145 1574"/>
      <sheetName val="146 2445"/>
      <sheetName val="147 2458"/>
      <sheetName val="148 2365"/>
      <sheetName val="149 2042"/>
      <sheetName val="150 2120"/>
      <sheetName val="151 4139"/>
      <sheetName val="153 1776"/>
      <sheetName val="154 1648"/>
      <sheetName val="155 4145"/>
      <sheetName val="156 4143"/>
      <sheetName val="157 2440"/>
      <sheetName val="158 2441"/>
      <sheetName val="159 1578"/>
      <sheetName val="160 4148"/>
      <sheetName val="161 4147"/>
      <sheetName val="162 2448"/>
      <sheetName val="163 1568"/>
      <sheetName val="164 4110"/>
      <sheetName val="165 0323"/>
      <sheetName val="166 1884"/>
      <sheetName val="167 1882"/>
      <sheetName val="168 1777"/>
      <sheetName val="169 1560"/>
      <sheetName val="170 0646"/>
      <sheetName val="171 0648"/>
      <sheetName val="172 0098"/>
      <sheetName val="173 0337"/>
      <sheetName val="174 0103"/>
      <sheetName val="175 2347"/>
      <sheetName val="176 0104"/>
      <sheetName val="177 0335"/>
      <sheetName val="178 4270"/>
      <sheetName val="179 2454"/>
      <sheetName val="180 0060"/>
      <sheetName val="181 0343"/>
      <sheetName val="182 2102"/>
      <sheetName val="183 0167"/>
      <sheetName val="184 0657"/>
      <sheetName val="185 0613"/>
      <sheetName val="186 1427"/>
      <sheetName val="187 4258"/>
      <sheetName val="188 1730"/>
      <sheetName val="189 1076"/>
      <sheetName val="190 2452"/>
      <sheetName val="191 0647"/>
      <sheetName val="192 0383"/>
      <sheetName val="193 0384"/>
      <sheetName val="194 1564"/>
      <sheetName val="195 1879"/>
      <sheetName val="196 1570"/>
      <sheetName val="197 0071"/>
      <sheetName val="198 0070"/>
      <sheetName val="199 1563"/>
      <sheetName val="200 1883"/>
      <sheetName val="201 2349"/>
      <sheetName val="202 0045"/>
      <sheetName val="203 4274"/>
      <sheetName val="204 2453"/>
      <sheetName val="205 1562"/>
      <sheetName val="206 1561"/>
      <sheetName val="207 2450"/>
      <sheetName val="208 1074"/>
      <sheetName val="209 2036"/>
      <sheetName val="210 2037"/>
      <sheetName val="211 2038"/>
      <sheetName val="212 2039"/>
      <sheetName val="213 2040"/>
      <sheetName val="214 2041"/>
      <sheetName val="215 1541"/>
      <sheetName val="216 2048"/>
      <sheetName val="217 0068"/>
      <sheetName val="218 0474"/>
      <sheetName val="219 0475"/>
      <sheetName val="220 0649"/>
      <sheetName val="221 4265"/>
      <sheetName val="222 0096"/>
      <sheetName val="223 0097"/>
      <sheetName val="224 0635"/>
      <sheetName val="226 0073"/>
      <sheetName val="227 1073"/>
      <sheetName val="228 1027"/>
      <sheetName val="229 0644"/>
      <sheetName val="230 1043"/>
      <sheetName val="231 4135"/>
      <sheetName val="232 2135"/>
      <sheetName val="233 0047"/>
      <sheetName val="234 2848"/>
      <sheetName val="235 3311"/>
      <sheetName val="236 2103"/>
      <sheetName val="237 2104"/>
      <sheetName val="238 2105"/>
      <sheetName val="239 1554"/>
      <sheetName val="240 1569"/>
      <sheetName val="241 0324"/>
      <sheetName val="CRONO FISI FINAN"/>
      <sheetName val="5.5.10.1"/>
      <sheetName val="5.5.10.2"/>
      <sheetName val="5.5.10.3"/>
      <sheetName val="4.4.10.2"/>
      <sheetName val="4.4.10.3"/>
      <sheetName val="9.4.10.1"/>
      <sheetName val="9.4.10.2"/>
      <sheetName val="3.1.5.1"/>
      <sheetName val="3.1.5.5"/>
      <sheetName val="3.1.5.6"/>
      <sheetName val="3.1.5.7"/>
      <sheetName val="3.1.5.8"/>
      <sheetName val="3.1.5.9"/>
      <sheetName val="3.1.5.10"/>
      <sheetName val="3.1.5.11"/>
      <sheetName val="3.1.5.12"/>
      <sheetName val="3.1.5.13"/>
      <sheetName val="3.1.5.14"/>
      <sheetName val="3.1.5.15"/>
      <sheetName val="3.1.5.16"/>
      <sheetName val="3.1.5.17"/>
      <sheetName val="3.1.5.18"/>
      <sheetName val="3.1.5.19"/>
      <sheetName val="Planilha PROJETISTA"/>
      <sheetName val="CRONO FISI FINAN ETA S BRAZ"/>
      <sheetName val="Q.C.I."/>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 val="CRONO FISI FINAN GLEBA"/>
      <sheetName val="CRONOGRAMA DE DESEMBOLSO"/>
      <sheetName val="ORÇAMENTO GLEBA"/>
      <sheetName val="MEMÓRIA ORÇAMENTO"/>
      <sheetName val="COMPOSIÇÕES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4340</v>
          </cell>
          <cell r="C5" t="str">
            <v>F</v>
          </cell>
          <cell r="D5" t="str">
            <v>12.1.3.1.10</v>
          </cell>
          <cell r="E5" t="str">
            <v>Abraçadeira tipo U para eletroduto DN 3/4"</v>
          </cell>
          <cell r="F5" t="str">
            <v>un</v>
          </cell>
          <cell r="G5">
            <v>98</v>
          </cell>
          <cell r="H5">
            <v>1.25</v>
          </cell>
          <cell r="I5">
            <v>0.96</v>
          </cell>
          <cell r="J5">
            <v>1</v>
          </cell>
          <cell r="K5">
            <v>122.5</v>
          </cell>
          <cell r="L5">
            <v>0</v>
          </cell>
          <cell r="N5">
            <v>1.25</v>
          </cell>
          <cell r="O5">
            <v>122.5</v>
          </cell>
        </row>
        <row r="6">
          <cell r="B6">
            <v>1590</v>
          </cell>
          <cell r="C6" t="str">
            <v>F</v>
          </cell>
          <cell r="D6" t="str">
            <v>15.1.1.9</v>
          </cell>
          <cell r="E6" t="str">
            <v>Abraçadeira tipo U para eletroduto DN 3/4" com bucha e parafuso</v>
          </cell>
          <cell r="F6" t="str">
            <v>un</v>
          </cell>
          <cell r="G6">
            <v>120</v>
          </cell>
          <cell r="H6">
            <v>3.69</v>
          </cell>
          <cell r="I6">
            <v>2.84</v>
          </cell>
          <cell r="J6">
            <v>1</v>
          </cell>
          <cell r="K6">
            <v>442.8</v>
          </cell>
          <cell r="L6">
            <v>0.01</v>
          </cell>
          <cell r="N6">
            <v>3.7</v>
          </cell>
          <cell r="O6">
            <v>444</v>
          </cell>
        </row>
        <row r="7">
          <cell r="B7">
            <v>252</v>
          </cell>
          <cell r="C7" t="str">
            <v>F</v>
          </cell>
          <cell r="D7" t="str">
            <v>4.4.2.11</v>
          </cell>
          <cell r="E7" t="str">
            <v>Acoplamento para junta Alvenius  DN 600</v>
          </cell>
          <cell r="F7" t="str">
            <v>pç</v>
          </cell>
          <cell r="G7">
            <v>7</v>
          </cell>
          <cell r="H7">
            <v>1360</v>
          </cell>
          <cell r="I7">
            <v>1046.1500000000001</v>
          </cell>
          <cell r="J7">
            <v>1</v>
          </cell>
          <cell r="K7">
            <v>9520</v>
          </cell>
          <cell r="L7">
            <v>0</v>
          </cell>
          <cell r="N7">
            <v>1360</v>
          </cell>
          <cell r="O7">
            <v>9520</v>
          </cell>
        </row>
        <row r="8">
          <cell r="B8">
            <v>1466</v>
          </cell>
          <cell r="C8" t="str">
            <v>F</v>
          </cell>
          <cell r="D8" t="str">
            <v>13.4.1</v>
          </cell>
          <cell r="E8" t="str">
            <v>Adaptador PVC PBA à bolsa de fofo DN 100</v>
          </cell>
          <cell r="F8" t="str">
            <v>pç</v>
          </cell>
          <cell r="G8">
            <v>6</v>
          </cell>
          <cell r="H8">
            <v>104.62</v>
          </cell>
          <cell r="I8">
            <v>80.48</v>
          </cell>
          <cell r="J8">
            <v>1</v>
          </cell>
          <cell r="K8">
            <v>627.72</v>
          </cell>
          <cell r="L8">
            <v>0</v>
          </cell>
          <cell r="N8">
            <v>104.62</v>
          </cell>
          <cell r="O8">
            <v>627.72</v>
          </cell>
        </row>
        <row r="9">
          <cell r="B9">
            <v>1702</v>
          </cell>
          <cell r="C9" t="str">
            <v>F</v>
          </cell>
          <cell r="D9" t="str">
            <v>15.5.1.12</v>
          </cell>
          <cell r="E9" t="str">
            <v xml:space="preserve">Alça pré-formada de distribuição </v>
          </cell>
          <cell r="F9" t="str">
            <v>un</v>
          </cell>
          <cell r="G9">
            <v>14</v>
          </cell>
          <cell r="H9">
            <v>3.28</v>
          </cell>
          <cell r="I9">
            <v>2.52</v>
          </cell>
          <cell r="J9">
            <v>1</v>
          </cell>
          <cell r="K9">
            <v>45.92</v>
          </cell>
          <cell r="L9">
            <v>0</v>
          </cell>
          <cell r="N9">
            <v>3.28</v>
          </cell>
          <cell r="O9">
            <v>45.92</v>
          </cell>
        </row>
        <row r="10">
          <cell r="B10">
            <v>2130</v>
          </cell>
          <cell r="C10" t="str">
            <v>F</v>
          </cell>
          <cell r="D10" t="str">
            <v>2.2.2.9</v>
          </cell>
          <cell r="E10" t="str">
            <v>Anel Borracha Para Tubo Pvc Rede Esgoto Eb 644 Dn 100mm</v>
          </cell>
          <cell r="F10" t="str">
            <v>pç</v>
          </cell>
          <cell r="G10">
            <v>18794</v>
          </cell>
          <cell r="H10">
            <v>2.59</v>
          </cell>
          <cell r="I10">
            <v>1.99</v>
          </cell>
          <cell r="J10">
            <v>1</v>
          </cell>
          <cell r="K10">
            <v>48676.46</v>
          </cell>
          <cell r="L10">
            <v>0</v>
          </cell>
          <cell r="N10">
            <v>2.59</v>
          </cell>
          <cell r="O10">
            <v>48676.46</v>
          </cell>
        </row>
        <row r="11">
          <cell r="B11">
            <v>2067</v>
          </cell>
          <cell r="C11" t="str">
            <v>F</v>
          </cell>
          <cell r="D11" t="str">
            <v>2.1.7.2.1</v>
          </cell>
          <cell r="E11" t="str">
            <v>Anel Borracha Para Tubo Pvc Rede Esgoto Eb 644 Dn 150mm</v>
          </cell>
          <cell r="F11" t="str">
            <v>pç</v>
          </cell>
          <cell r="G11">
            <v>10869</v>
          </cell>
          <cell r="H11">
            <v>6.34</v>
          </cell>
          <cell r="I11">
            <v>4.88</v>
          </cell>
          <cell r="J11">
            <v>1</v>
          </cell>
          <cell r="K11">
            <v>68909.460000000006</v>
          </cell>
          <cell r="L11">
            <v>0</v>
          </cell>
          <cell r="N11">
            <v>6.34</v>
          </cell>
          <cell r="O11">
            <v>68909.460000000006</v>
          </cell>
        </row>
        <row r="12">
          <cell r="B12">
            <v>2068</v>
          </cell>
          <cell r="C12" t="str">
            <v>F</v>
          </cell>
          <cell r="D12" t="str">
            <v>2.1.7.2.2</v>
          </cell>
          <cell r="E12" t="str">
            <v>Anel Borracha Para Tubo Pvc Rede Esgoto Eb 644 Dn 200mm</v>
          </cell>
          <cell r="F12" t="str">
            <v>pç</v>
          </cell>
          <cell r="G12">
            <v>499</v>
          </cell>
          <cell r="H12">
            <v>9.41</v>
          </cell>
          <cell r="I12">
            <v>7.24</v>
          </cell>
          <cell r="J12">
            <v>1</v>
          </cell>
          <cell r="K12">
            <v>4695.59</v>
          </cell>
          <cell r="L12">
            <v>0</v>
          </cell>
          <cell r="N12">
            <v>9.41</v>
          </cell>
          <cell r="O12">
            <v>4695.59</v>
          </cell>
        </row>
        <row r="13">
          <cell r="B13">
            <v>2221</v>
          </cell>
          <cell r="C13" t="str">
            <v>F</v>
          </cell>
          <cell r="D13" t="str">
            <v>3.1.7.2.2</v>
          </cell>
          <cell r="E13" t="str">
            <v>Anel Borracha Para Tubo Pvc Rede Esgoto Eb 644 Dn 250mm</v>
          </cell>
          <cell r="F13" t="str">
            <v>pç</v>
          </cell>
          <cell r="G13">
            <v>338</v>
          </cell>
          <cell r="H13">
            <v>18.21</v>
          </cell>
          <cell r="I13">
            <v>14.01</v>
          </cell>
          <cell r="J13">
            <v>1</v>
          </cell>
          <cell r="K13">
            <v>6154.98</v>
          </cell>
          <cell r="L13">
            <v>0</v>
          </cell>
          <cell r="N13">
            <v>18.21</v>
          </cell>
          <cell r="O13">
            <v>6154.98</v>
          </cell>
        </row>
        <row r="14">
          <cell r="B14">
            <v>3265</v>
          </cell>
          <cell r="C14" t="str">
            <v>F</v>
          </cell>
          <cell r="D14" t="str">
            <v>7.1.7.2.4</v>
          </cell>
          <cell r="E14" t="str">
            <v>Anel Borracha Para Tubo Pvc Rede Esgoto Eb 644 Dn 300mm</v>
          </cell>
          <cell r="F14" t="str">
            <v>pç</v>
          </cell>
          <cell r="G14">
            <v>95</v>
          </cell>
          <cell r="H14">
            <v>32.380000000000003</v>
          </cell>
          <cell r="I14">
            <v>24.91</v>
          </cell>
          <cell r="J14">
            <v>1</v>
          </cell>
          <cell r="K14">
            <v>3076.1</v>
          </cell>
          <cell r="L14">
            <v>0</v>
          </cell>
          <cell r="N14">
            <v>32.380000000000003</v>
          </cell>
          <cell r="O14">
            <v>3076.1</v>
          </cell>
        </row>
        <row r="15">
          <cell r="B15">
            <v>2222</v>
          </cell>
          <cell r="C15" t="str">
            <v>F</v>
          </cell>
          <cell r="D15" t="str">
            <v>3.1.7.2.3</v>
          </cell>
          <cell r="E15" t="str">
            <v>Anel Borracha Para Tubo Pvc Rede Esgoto Eb 644 Dn 350mm</v>
          </cell>
          <cell r="F15" t="str">
            <v>pç</v>
          </cell>
          <cell r="G15">
            <v>138</v>
          </cell>
          <cell r="H15">
            <v>38.869999999999997</v>
          </cell>
          <cell r="I15">
            <v>29.9</v>
          </cell>
          <cell r="J15">
            <v>1</v>
          </cell>
          <cell r="K15">
            <v>5364.06</v>
          </cell>
          <cell r="L15">
            <v>0</v>
          </cell>
          <cell r="N15">
            <v>38.869999999999997</v>
          </cell>
          <cell r="O15">
            <v>5364.06</v>
          </cell>
        </row>
        <row r="16">
          <cell r="B16">
            <v>2069</v>
          </cell>
          <cell r="C16" t="str">
            <v>F</v>
          </cell>
          <cell r="D16" t="str">
            <v>2.1.7.2.3</v>
          </cell>
          <cell r="E16" t="str">
            <v>Anel Borracha Para Tubo Pvc Rede Esgoto Eb 644 Dn 400mm</v>
          </cell>
          <cell r="F16" t="str">
            <v>pç</v>
          </cell>
          <cell r="G16">
            <v>115</v>
          </cell>
          <cell r="H16">
            <v>48.83</v>
          </cell>
          <cell r="I16">
            <v>37.56</v>
          </cell>
          <cell r="J16">
            <v>1</v>
          </cell>
          <cell r="K16">
            <v>5615.45</v>
          </cell>
          <cell r="L16">
            <v>0</v>
          </cell>
          <cell r="N16">
            <v>48.83</v>
          </cell>
          <cell r="O16">
            <v>5615.45</v>
          </cell>
        </row>
        <row r="17">
          <cell r="B17">
            <v>1467</v>
          </cell>
          <cell r="C17" t="str">
            <v>F</v>
          </cell>
          <cell r="D17" t="str">
            <v>13.4.2</v>
          </cell>
          <cell r="E17" t="str">
            <v>Anel de borracha para PVC PBA JE DN  75</v>
          </cell>
          <cell r="F17" t="str">
            <v>pç</v>
          </cell>
          <cell r="G17">
            <v>491</v>
          </cell>
          <cell r="H17">
            <v>3.46</v>
          </cell>
          <cell r="I17">
            <v>2.66</v>
          </cell>
          <cell r="J17">
            <v>1</v>
          </cell>
          <cell r="K17">
            <v>1698.86</v>
          </cell>
          <cell r="L17">
            <v>0</v>
          </cell>
          <cell r="N17">
            <v>3.46</v>
          </cell>
          <cell r="O17">
            <v>1698.86</v>
          </cell>
        </row>
        <row r="18">
          <cell r="B18">
            <v>1468</v>
          </cell>
          <cell r="C18" t="str">
            <v>F</v>
          </cell>
          <cell r="D18" t="str">
            <v>13.4.3</v>
          </cell>
          <cell r="E18" t="str">
            <v>Anel de borracha para PVC PBA JE DN 100</v>
          </cell>
          <cell r="F18" t="str">
            <v>pç</v>
          </cell>
          <cell r="G18">
            <v>79</v>
          </cell>
          <cell r="H18">
            <v>3.69</v>
          </cell>
          <cell r="I18">
            <v>2.84</v>
          </cell>
          <cell r="J18">
            <v>1</v>
          </cell>
          <cell r="K18">
            <v>291.51</v>
          </cell>
          <cell r="L18">
            <v>0</v>
          </cell>
          <cell r="N18">
            <v>3.69</v>
          </cell>
          <cell r="O18">
            <v>291.51</v>
          </cell>
        </row>
        <row r="19">
          <cell r="B19">
            <v>1608</v>
          </cell>
          <cell r="C19" t="str">
            <v>F</v>
          </cell>
          <cell r="D19" t="str">
            <v>15.2.1.8</v>
          </cell>
          <cell r="E19" t="str">
            <v>Ar condicionado split 60.000BTU´S 220v - Teto/Parede</v>
          </cell>
          <cell r="F19" t="str">
            <v>un</v>
          </cell>
          <cell r="G19">
            <v>1</v>
          </cell>
          <cell r="H19">
            <v>5850</v>
          </cell>
          <cell r="I19">
            <v>4500</v>
          </cell>
          <cell r="J19">
            <v>1</v>
          </cell>
          <cell r="K19">
            <v>5850</v>
          </cell>
          <cell r="L19">
            <v>4150</v>
          </cell>
          <cell r="M19">
            <v>5850</v>
          </cell>
          <cell r="N19">
            <v>10000</v>
          </cell>
          <cell r="O19">
            <v>10000</v>
          </cell>
        </row>
        <row r="20">
          <cell r="B20">
            <v>1667</v>
          </cell>
          <cell r="C20" t="str">
            <v>F</v>
          </cell>
          <cell r="D20" t="str">
            <v>15.3.1.15</v>
          </cell>
          <cell r="E20" t="str">
            <v>Arandela a prova de gases vapores e pó, em alumínio fundido, para lâmpada mista até 250W</v>
          </cell>
          <cell r="F20" t="str">
            <v>un</v>
          </cell>
          <cell r="G20">
            <v>22</v>
          </cell>
          <cell r="H20">
            <v>119.6</v>
          </cell>
          <cell r="I20">
            <v>92</v>
          </cell>
          <cell r="J20">
            <v>1</v>
          </cell>
          <cell r="K20">
            <v>2631.2</v>
          </cell>
          <cell r="L20">
            <v>0</v>
          </cell>
          <cell r="N20">
            <v>119.6</v>
          </cell>
          <cell r="O20">
            <v>2631.2</v>
          </cell>
        </row>
        <row r="21">
          <cell r="B21">
            <v>4401</v>
          </cell>
          <cell r="C21" t="str">
            <v>F</v>
          </cell>
          <cell r="D21" t="str">
            <v>12.2.1.1</v>
          </cell>
          <cell r="E21" t="str">
            <v>Armação secundária de 1 estribo</v>
          </cell>
          <cell r="F21" t="str">
            <v>un</v>
          </cell>
          <cell r="G21">
            <v>5</v>
          </cell>
          <cell r="H21">
            <v>11.9</v>
          </cell>
          <cell r="I21">
            <v>9.15</v>
          </cell>
          <cell r="J21">
            <v>1</v>
          </cell>
          <cell r="K21">
            <v>59.5</v>
          </cell>
          <cell r="L21">
            <v>0</v>
          </cell>
          <cell r="N21">
            <v>11.9</v>
          </cell>
          <cell r="O21">
            <v>59.5</v>
          </cell>
        </row>
        <row r="22">
          <cell r="B22">
            <v>2326</v>
          </cell>
          <cell r="C22" t="str">
            <v>F</v>
          </cell>
          <cell r="D22" t="str">
            <v>3.4.8.1</v>
          </cell>
          <cell r="E22" t="str">
            <v xml:space="preserve">Arruela de Borracha para Flange PN 10 DN  50 mm </v>
          </cell>
          <cell r="F22" t="str">
            <v>UND.</v>
          </cell>
          <cell r="G22">
            <v>70</v>
          </cell>
          <cell r="H22">
            <v>16.579999999999998</v>
          </cell>
          <cell r="I22">
            <v>12.75</v>
          </cell>
          <cell r="J22">
            <v>1</v>
          </cell>
          <cell r="K22">
            <v>1160.5999999999999</v>
          </cell>
          <cell r="L22">
            <v>0</v>
          </cell>
          <cell r="N22">
            <v>16.579999999999998</v>
          </cell>
          <cell r="O22">
            <v>1160.5999999999999</v>
          </cell>
        </row>
        <row r="23">
          <cell r="B23">
            <v>407</v>
          </cell>
          <cell r="C23" t="str">
            <v>F</v>
          </cell>
          <cell r="D23" t="str">
            <v>7.1.4.20</v>
          </cell>
          <cell r="E23" t="str">
            <v>Arruelas borracha p/ flanges PN 10 DN  50 0,020 kg</v>
          </cell>
          <cell r="F23" t="str">
            <v>pc</v>
          </cell>
          <cell r="G23">
            <v>6</v>
          </cell>
          <cell r="H23">
            <v>16.579999999999998</v>
          </cell>
          <cell r="I23">
            <v>12.75</v>
          </cell>
          <cell r="J23">
            <v>1</v>
          </cell>
          <cell r="K23">
            <v>99.48</v>
          </cell>
          <cell r="L23">
            <v>0</v>
          </cell>
          <cell r="N23">
            <v>16.579999999999998</v>
          </cell>
          <cell r="O23">
            <v>99.48</v>
          </cell>
        </row>
        <row r="24">
          <cell r="B24">
            <v>136</v>
          </cell>
          <cell r="C24" t="str">
            <v>F</v>
          </cell>
          <cell r="D24" t="str">
            <v>3.3.3.4</v>
          </cell>
          <cell r="E24" t="str">
            <v>Arruela de Borracha para Flange PN 10 DN 100 mm</v>
          </cell>
          <cell r="F24" t="str">
            <v>un</v>
          </cell>
          <cell r="G24">
            <v>80</v>
          </cell>
          <cell r="H24">
            <v>29.39</v>
          </cell>
          <cell r="I24">
            <v>22.61</v>
          </cell>
          <cell r="J24">
            <v>1</v>
          </cell>
          <cell r="K24">
            <v>2351.1999999999998</v>
          </cell>
          <cell r="L24">
            <v>0</v>
          </cell>
          <cell r="N24">
            <v>29.39</v>
          </cell>
          <cell r="O24">
            <v>2351.1999999999998</v>
          </cell>
        </row>
        <row r="25">
          <cell r="B25">
            <v>408</v>
          </cell>
          <cell r="C25" t="str">
            <v>F</v>
          </cell>
          <cell r="D25" t="str">
            <v>7.1.4.21</v>
          </cell>
          <cell r="E25" t="str">
            <v>Arruelas borracha p/ flanges PN 10 DN 100 0,040 kg</v>
          </cell>
          <cell r="F25" t="str">
            <v>pc</v>
          </cell>
          <cell r="G25">
            <v>3</v>
          </cell>
          <cell r="H25">
            <v>29.39</v>
          </cell>
          <cell r="I25">
            <v>22.61</v>
          </cell>
          <cell r="J25">
            <v>1</v>
          </cell>
          <cell r="K25">
            <v>88.17</v>
          </cell>
          <cell r="L25">
            <v>0</v>
          </cell>
          <cell r="N25">
            <v>29.39</v>
          </cell>
          <cell r="O25">
            <v>88.17</v>
          </cell>
        </row>
        <row r="26">
          <cell r="B26">
            <v>2404</v>
          </cell>
          <cell r="C26" t="str">
            <v>F</v>
          </cell>
          <cell r="D26" t="str">
            <v>3.5.10.2.4</v>
          </cell>
          <cell r="E26" t="str">
            <v xml:space="preserve">Arruela de Borracha para Flange PN 10 DN 150 mm </v>
          </cell>
          <cell r="F26" t="str">
            <v>und</v>
          </cell>
          <cell r="G26">
            <v>57</v>
          </cell>
          <cell r="H26">
            <v>40.729999999999997</v>
          </cell>
          <cell r="I26">
            <v>31.33</v>
          </cell>
          <cell r="J26">
            <v>1</v>
          </cell>
          <cell r="K26">
            <v>2321.61</v>
          </cell>
          <cell r="L26">
            <v>0</v>
          </cell>
          <cell r="N26">
            <v>40.729999999999997</v>
          </cell>
          <cell r="O26">
            <v>2321.61</v>
          </cell>
        </row>
        <row r="27">
          <cell r="B27">
            <v>409</v>
          </cell>
          <cell r="C27" t="str">
            <v>F</v>
          </cell>
          <cell r="D27" t="str">
            <v>7.1.4.22</v>
          </cell>
          <cell r="E27" t="str">
            <v>Arruelas borracha p/ flanges PN 10 DN 150 0,060 kg</v>
          </cell>
          <cell r="F27" t="str">
            <v>pc</v>
          </cell>
          <cell r="G27">
            <v>6</v>
          </cell>
          <cell r="H27">
            <v>40.729999999999997</v>
          </cell>
          <cell r="I27">
            <v>31.33</v>
          </cell>
          <cell r="J27">
            <v>1</v>
          </cell>
          <cell r="K27">
            <v>244.38</v>
          </cell>
          <cell r="L27">
            <v>0</v>
          </cell>
          <cell r="N27">
            <v>40.729999999999997</v>
          </cell>
          <cell r="O27">
            <v>244.38</v>
          </cell>
        </row>
        <row r="28">
          <cell r="B28">
            <v>979</v>
          </cell>
          <cell r="C28" t="str">
            <v>F</v>
          </cell>
          <cell r="D28" t="str">
            <v>7.5.3.2.6</v>
          </cell>
          <cell r="E28" t="str">
            <v xml:space="preserve">Arruela de Borracha para Flange PN 10 DN 200 mm </v>
          </cell>
          <cell r="F28" t="str">
            <v>und.</v>
          </cell>
          <cell r="G28">
            <v>265</v>
          </cell>
          <cell r="H28">
            <v>50.35</v>
          </cell>
          <cell r="I28">
            <v>38.729999999999997</v>
          </cell>
          <cell r="J28">
            <v>1</v>
          </cell>
          <cell r="K28">
            <v>13342.75</v>
          </cell>
          <cell r="L28">
            <v>0</v>
          </cell>
          <cell r="N28">
            <v>50.35</v>
          </cell>
          <cell r="O28">
            <v>13342.75</v>
          </cell>
        </row>
        <row r="29">
          <cell r="B29">
            <v>410</v>
          </cell>
          <cell r="C29" t="str">
            <v>F</v>
          </cell>
          <cell r="D29" t="str">
            <v>7.1.4.23</v>
          </cell>
          <cell r="E29" t="str">
            <v>Arruelas borracha p/ flanges PN 10 DN 200 0,090 kg</v>
          </cell>
          <cell r="F29" t="str">
            <v>pc</v>
          </cell>
          <cell r="G29">
            <v>3</v>
          </cell>
          <cell r="H29">
            <v>50.35</v>
          </cell>
          <cell r="I29">
            <v>38.729999999999997</v>
          </cell>
          <cell r="J29">
            <v>1</v>
          </cell>
          <cell r="K29">
            <v>151.05000000000001</v>
          </cell>
          <cell r="L29">
            <v>0</v>
          </cell>
          <cell r="N29">
            <v>50.35</v>
          </cell>
          <cell r="O29">
            <v>151.05000000000001</v>
          </cell>
        </row>
        <row r="30">
          <cell r="B30">
            <v>2402</v>
          </cell>
          <cell r="C30" t="str">
            <v>F</v>
          </cell>
          <cell r="D30" t="str">
            <v>3.5.10.2.2</v>
          </cell>
          <cell r="E30" t="str">
            <v xml:space="preserve">Arruela de Borracha para Flange PN 10 DN 250 mm </v>
          </cell>
          <cell r="F30" t="str">
            <v>und</v>
          </cell>
          <cell r="G30">
            <v>11</v>
          </cell>
          <cell r="H30">
            <v>98.89</v>
          </cell>
          <cell r="I30">
            <v>76.069999999999993</v>
          </cell>
          <cell r="J30">
            <v>1</v>
          </cell>
          <cell r="K30">
            <v>1087.79</v>
          </cell>
          <cell r="L30">
            <v>0</v>
          </cell>
          <cell r="N30">
            <v>98.89</v>
          </cell>
          <cell r="O30">
            <v>1087.79</v>
          </cell>
        </row>
        <row r="31">
          <cell r="B31">
            <v>980</v>
          </cell>
          <cell r="C31" t="str">
            <v>F</v>
          </cell>
          <cell r="D31" t="str">
            <v>7.5.3.2.7</v>
          </cell>
          <cell r="E31" t="str">
            <v xml:space="preserve">Arruela de Borracha para Flange PN 10 DN 300 mm </v>
          </cell>
          <cell r="F31" t="str">
            <v>und.</v>
          </cell>
          <cell r="G31">
            <v>14</v>
          </cell>
          <cell r="H31">
            <v>178.41</v>
          </cell>
          <cell r="I31">
            <v>137.24</v>
          </cell>
          <cell r="J31">
            <v>1</v>
          </cell>
          <cell r="K31">
            <v>2497.7399999999998</v>
          </cell>
          <cell r="L31">
            <v>0</v>
          </cell>
          <cell r="N31">
            <v>178.41</v>
          </cell>
          <cell r="O31">
            <v>2497.7399999999998</v>
          </cell>
        </row>
        <row r="32">
          <cell r="B32">
            <v>1130</v>
          </cell>
          <cell r="C32" t="str">
            <v>F</v>
          </cell>
          <cell r="D32" t="str">
            <v>8.3.4.2</v>
          </cell>
          <cell r="E32" t="str">
            <v>Arruela borracha p/ flange pn10 dn  300 0,140 kg</v>
          </cell>
          <cell r="F32" t="str">
            <v>pc</v>
          </cell>
          <cell r="G32">
            <v>32</v>
          </cell>
          <cell r="H32">
            <v>178.41</v>
          </cell>
          <cell r="I32">
            <v>137.24</v>
          </cell>
          <cell r="J32">
            <v>1</v>
          </cell>
          <cell r="K32">
            <v>5709.12</v>
          </cell>
          <cell r="L32">
            <v>0</v>
          </cell>
          <cell r="N32">
            <v>178.41</v>
          </cell>
          <cell r="O32">
            <v>5709.12</v>
          </cell>
        </row>
        <row r="33">
          <cell r="B33">
            <v>2698</v>
          </cell>
          <cell r="C33" t="str">
            <v>F</v>
          </cell>
          <cell r="D33" t="str">
            <v>4.5.10.2.1</v>
          </cell>
          <cell r="E33" t="str">
            <v xml:space="preserve">Arruela de Borracha para Flange PN 10 DN 350 mm </v>
          </cell>
          <cell r="F33" t="str">
            <v>und</v>
          </cell>
          <cell r="G33">
            <v>1</v>
          </cell>
          <cell r="H33">
            <v>218.44</v>
          </cell>
          <cell r="I33">
            <v>168.03</v>
          </cell>
          <cell r="J33">
            <v>1</v>
          </cell>
          <cell r="K33">
            <v>218.44</v>
          </cell>
          <cell r="L33">
            <v>0</v>
          </cell>
          <cell r="N33">
            <v>218.44</v>
          </cell>
          <cell r="O33">
            <v>218.44</v>
          </cell>
        </row>
        <row r="34">
          <cell r="B34">
            <v>981</v>
          </cell>
          <cell r="C34" t="str">
            <v>F</v>
          </cell>
          <cell r="D34" t="str">
            <v>7.5.3.2.8</v>
          </cell>
          <cell r="E34" t="str">
            <v xml:space="preserve">Arruela de Borracha para Flange PN 10 DN 400 mm </v>
          </cell>
          <cell r="F34" t="str">
            <v>und.</v>
          </cell>
          <cell r="G34">
            <v>47</v>
          </cell>
          <cell r="H34">
            <v>235.4</v>
          </cell>
          <cell r="I34">
            <v>181.08</v>
          </cell>
          <cell r="J34">
            <v>1</v>
          </cell>
          <cell r="K34">
            <v>11063.8</v>
          </cell>
          <cell r="L34">
            <v>0</v>
          </cell>
          <cell r="N34">
            <v>235.4</v>
          </cell>
          <cell r="O34">
            <v>11063.8</v>
          </cell>
        </row>
        <row r="35">
          <cell r="B35">
            <v>422</v>
          </cell>
          <cell r="C35" t="str">
            <v>F</v>
          </cell>
          <cell r="D35" t="str">
            <v>7.1.5.11</v>
          </cell>
          <cell r="E35" t="str">
            <v>Arruelas borracha p/ flanges  DN400  0,200kg</v>
          </cell>
          <cell r="F35" t="str">
            <v>pc</v>
          </cell>
          <cell r="G35">
            <v>3</v>
          </cell>
          <cell r="H35">
            <v>235.4</v>
          </cell>
          <cell r="I35">
            <v>181.08</v>
          </cell>
          <cell r="J35">
            <v>1</v>
          </cell>
          <cell r="K35">
            <v>706.2</v>
          </cell>
          <cell r="L35">
            <v>0</v>
          </cell>
          <cell r="N35">
            <v>235.4</v>
          </cell>
          <cell r="O35">
            <v>706.2</v>
          </cell>
        </row>
        <row r="36">
          <cell r="B36">
            <v>138</v>
          </cell>
          <cell r="C36" t="str">
            <v>F</v>
          </cell>
          <cell r="D36" t="str">
            <v>3.3.3.6</v>
          </cell>
          <cell r="E36" t="str">
            <v>Arruela de Borracha para Flange PN 10 DN 500 mm</v>
          </cell>
          <cell r="F36" t="str">
            <v>un</v>
          </cell>
          <cell r="G36">
            <v>8</v>
          </cell>
          <cell r="H36">
            <v>241.74</v>
          </cell>
          <cell r="I36">
            <v>185.95</v>
          </cell>
          <cell r="J36">
            <v>1</v>
          </cell>
          <cell r="K36">
            <v>1933.92</v>
          </cell>
          <cell r="L36">
            <v>0</v>
          </cell>
          <cell r="N36">
            <v>241.74</v>
          </cell>
          <cell r="O36">
            <v>1933.92</v>
          </cell>
        </row>
        <row r="37">
          <cell r="B37">
            <v>137</v>
          </cell>
          <cell r="C37" t="str">
            <v>F</v>
          </cell>
          <cell r="D37" t="str">
            <v>3.3.3.5</v>
          </cell>
          <cell r="E37" t="str">
            <v>Arruela de Borracha para Flange PN 10 DN 600 mm</v>
          </cell>
          <cell r="F37" t="str">
            <v>un</v>
          </cell>
          <cell r="G37">
            <v>10</v>
          </cell>
          <cell r="H37">
            <v>502.88</v>
          </cell>
          <cell r="I37">
            <v>386.83</v>
          </cell>
          <cell r="J37">
            <v>1</v>
          </cell>
          <cell r="K37">
            <v>5028.8</v>
          </cell>
          <cell r="L37">
            <v>0</v>
          </cell>
          <cell r="N37">
            <v>502.88</v>
          </cell>
          <cell r="O37">
            <v>5028.8</v>
          </cell>
        </row>
        <row r="38">
          <cell r="B38">
            <v>3480</v>
          </cell>
          <cell r="C38" t="str">
            <v>F</v>
          </cell>
          <cell r="D38" t="str">
            <v>7.5.10.2.1</v>
          </cell>
          <cell r="E38" t="str">
            <v xml:space="preserve">Arruela de Borracha para Flange PN 10 DN 800 mm </v>
          </cell>
          <cell r="F38" t="str">
            <v>und</v>
          </cell>
          <cell r="G38">
            <v>1</v>
          </cell>
          <cell r="H38">
            <v>1110.92</v>
          </cell>
          <cell r="I38">
            <v>854.55</v>
          </cell>
          <cell r="J38">
            <v>1</v>
          </cell>
          <cell r="K38">
            <v>1110.92</v>
          </cell>
          <cell r="L38">
            <v>0</v>
          </cell>
          <cell r="N38">
            <v>1110.92</v>
          </cell>
          <cell r="O38">
            <v>1110.92</v>
          </cell>
        </row>
        <row r="39">
          <cell r="B39">
            <v>4405</v>
          </cell>
          <cell r="C39" t="str">
            <v>F</v>
          </cell>
          <cell r="D39" t="str">
            <v>12.2.1.1</v>
          </cell>
          <cell r="E39" t="str">
            <v xml:space="preserve">Arruela galvanizada Ø16mm  </v>
          </cell>
          <cell r="F39" t="str">
            <v>un</v>
          </cell>
          <cell r="G39">
            <v>5</v>
          </cell>
          <cell r="H39">
            <v>1.44</v>
          </cell>
          <cell r="I39">
            <v>1.1100000000000001</v>
          </cell>
          <cell r="J39">
            <v>1</v>
          </cell>
          <cell r="K39">
            <v>7.2</v>
          </cell>
          <cell r="L39">
            <v>0</v>
          </cell>
          <cell r="N39">
            <v>1.44</v>
          </cell>
          <cell r="O39">
            <v>7.2</v>
          </cell>
        </row>
        <row r="40">
          <cell r="B40">
            <v>247</v>
          </cell>
          <cell r="C40" t="str">
            <v>F</v>
          </cell>
          <cell r="D40" t="str">
            <v>4.4.2.6</v>
          </cell>
          <cell r="E40" t="str">
            <v>Arruela p/ juntas flangeadas p/ DN 300 0,080 kg</v>
          </cell>
          <cell r="F40" t="str">
            <v>pc</v>
          </cell>
          <cell r="G40">
            <v>12</v>
          </cell>
          <cell r="H40">
            <v>178.41</v>
          </cell>
          <cell r="I40">
            <v>137.24</v>
          </cell>
          <cell r="J40">
            <v>1</v>
          </cell>
          <cell r="K40">
            <v>2140.92</v>
          </cell>
          <cell r="L40">
            <v>0</v>
          </cell>
          <cell r="N40">
            <v>178.41</v>
          </cell>
          <cell r="O40">
            <v>2140.92</v>
          </cell>
        </row>
        <row r="41">
          <cell r="B41">
            <v>248</v>
          </cell>
          <cell r="C41" t="str">
            <v>F</v>
          </cell>
          <cell r="D41" t="str">
            <v>4.4.2.7</v>
          </cell>
          <cell r="E41" t="str">
            <v>Arruela p/ juntas flangeadas p/ DN 400 0,130 kg</v>
          </cell>
          <cell r="F41" t="str">
            <v>pc</v>
          </cell>
          <cell r="G41">
            <v>60</v>
          </cell>
          <cell r="H41">
            <v>235.4</v>
          </cell>
          <cell r="I41">
            <v>181.08</v>
          </cell>
          <cell r="J41">
            <v>1</v>
          </cell>
          <cell r="K41">
            <v>14124</v>
          </cell>
          <cell r="L41">
            <v>0</v>
          </cell>
          <cell r="N41">
            <v>235.4</v>
          </cell>
          <cell r="O41">
            <v>14124</v>
          </cell>
        </row>
        <row r="42">
          <cell r="B42">
            <v>249</v>
          </cell>
          <cell r="C42" t="str">
            <v>F</v>
          </cell>
          <cell r="D42" t="str">
            <v>4.4.2.8</v>
          </cell>
          <cell r="E42" t="str">
            <v>Arruela p/ juntas flangeadas p/ DN 500 0,590 kg</v>
          </cell>
          <cell r="F42" t="str">
            <v>pc</v>
          </cell>
          <cell r="G42">
            <v>60</v>
          </cell>
          <cell r="H42">
            <v>241.74</v>
          </cell>
          <cell r="I42">
            <v>185.95</v>
          </cell>
          <cell r="J42">
            <v>1</v>
          </cell>
          <cell r="K42">
            <v>14504.4</v>
          </cell>
          <cell r="L42">
            <v>0</v>
          </cell>
          <cell r="N42">
            <v>241.74</v>
          </cell>
          <cell r="O42">
            <v>14504.4</v>
          </cell>
        </row>
        <row r="43">
          <cell r="B43">
            <v>250</v>
          </cell>
          <cell r="C43" t="str">
            <v>F</v>
          </cell>
          <cell r="D43" t="str">
            <v>4.4.2.9</v>
          </cell>
          <cell r="E43" t="str">
            <v>Arruela p/ juntas flangeadas p/ DN 600 0,280 kg</v>
          </cell>
          <cell r="F43" t="str">
            <v>pc</v>
          </cell>
          <cell r="G43">
            <v>50</v>
          </cell>
          <cell r="H43">
            <v>502.88</v>
          </cell>
          <cell r="I43">
            <v>386.83</v>
          </cell>
          <cell r="J43">
            <v>1</v>
          </cell>
          <cell r="K43">
            <v>25144</v>
          </cell>
          <cell r="L43">
            <v>0</v>
          </cell>
          <cell r="N43">
            <v>502.88</v>
          </cell>
          <cell r="O43">
            <v>25144</v>
          </cell>
        </row>
        <row r="44">
          <cell r="B44">
            <v>251</v>
          </cell>
          <cell r="C44" t="str">
            <v>F</v>
          </cell>
          <cell r="D44" t="str">
            <v>4.4.2.10</v>
          </cell>
          <cell r="E44" t="str">
            <v>Arruela p/ juntas flangeadas p/ DN 1000 2,371 kg</v>
          </cell>
          <cell r="F44" t="str">
            <v>pc</v>
          </cell>
          <cell r="G44">
            <v>6</v>
          </cell>
          <cell r="H44">
            <v>1424.11</v>
          </cell>
          <cell r="I44">
            <v>1095.47</v>
          </cell>
          <cell r="J44">
            <v>1</v>
          </cell>
          <cell r="K44">
            <v>8544.66</v>
          </cell>
          <cell r="L44">
            <v>0</v>
          </cell>
          <cell r="N44">
            <v>1424.11</v>
          </cell>
          <cell r="O44">
            <v>8544.66</v>
          </cell>
        </row>
        <row r="45">
          <cell r="B45">
            <v>1705</v>
          </cell>
          <cell r="C45" t="str">
            <v>F</v>
          </cell>
          <cell r="D45" t="str">
            <v>15.5.1.15</v>
          </cell>
          <cell r="E45" t="str">
            <v>Arruela quadrada 38mm c/furo de 14mm</v>
          </cell>
          <cell r="F45" t="str">
            <v>un</v>
          </cell>
          <cell r="G45">
            <v>36</v>
          </cell>
          <cell r="H45">
            <v>0.72</v>
          </cell>
          <cell r="I45">
            <v>0.55000000000000004</v>
          </cell>
          <cell r="J45">
            <v>1</v>
          </cell>
          <cell r="K45">
            <v>25.92</v>
          </cell>
          <cell r="L45">
            <v>0</v>
          </cell>
          <cell r="N45">
            <v>0.72</v>
          </cell>
          <cell r="O45">
            <v>25.92</v>
          </cell>
        </row>
        <row r="46">
          <cell r="B46">
            <v>1706</v>
          </cell>
          <cell r="C46" t="str">
            <v>F</v>
          </cell>
          <cell r="D46" t="str">
            <v>15.5.1.16</v>
          </cell>
          <cell r="E46" t="str">
            <v>Arruela quadrada 38mm c/furo de 18mm</v>
          </cell>
          <cell r="F46" t="str">
            <v>un</v>
          </cell>
          <cell r="G46">
            <v>36</v>
          </cell>
          <cell r="H46">
            <v>1.31</v>
          </cell>
          <cell r="I46">
            <v>1.01</v>
          </cell>
          <cell r="J46">
            <v>1</v>
          </cell>
          <cell r="K46">
            <v>47.16</v>
          </cell>
          <cell r="L46">
            <v>0</v>
          </cell>
          <cell r="N46">
            <v>1.31</v>
          </cell>
          <cell r="O46">
            <v>47.16</v>
          </cell>
        </row>
        <row r="47">
          <cell r="B47">
            <v>4427</v>
          </cell>
          <cell r="C47" t="str">
            <v>F</v>
          </cell>
          <cell r="D47" t="str">
            <v>12.2.1.1</v>
          </cell>
          <cell r="E47" t="str">
            <v>Base para rele fotoeletrico, mod. B - 10a, ref. Tecnowatt ou similar</v>
          </cell>
          <cell r="F47" t="str">
            <v>un</v>
          </cell>
          <cell r="G47">
            <v>23</v>
          </cell>
          <cell r="H47">
            <v>22.36</v>
          </cell>
          <cell r="I47">
            <v>17.2</v>
          </cell>
          <cell r="J47">
            <v>1</v>
          </cell>
          <cell r="K47">
            <v>514.28</v>
          </cell>
          <cell r="L47">
            <v>0</v>
          </cell>
          <cell r="N47">
            <v>22.36</v>
          </cell>
          <cell r="O47">
            <v>514.28</v>
          </cell>
        </row>
        <row r="48">
          <cell r="B48">
            <v>1116</v>
          </cell>
          <cell r="C48" t="str">
            <v>F</v>
          </cell>
          <cell r="D48" t="str">
            <v>8.3.2.7</v>
          </cell>
          <cell r="E48" t="str">
            <v>Bastidor ("rack") plc lc-700 smar</v>
          </cell>
          <cell r="F48" t="str">
            <v>un</v>
          </cell>
          <cell r="G48">
            <v>3</v>
          </cell>
          <cell r="H48">
            <v>1140</v>
          </cell>
          <cell r="I48">
            <v>876.92</v>
          </cell>
          <cell r="J48">
            <v>1</v>
          </cell>
          <cell r="K48">
            <v>3420</v>
          </cell>
          <cell r="L48">
            <v>0</v>
          </cell>
          <cell r="N48">
            <v>1140</v>
          </cell>
          <cell r="O48">
            <v>3420</v>
          </cell>
        </row>
        <row r="49">
          <cell r="B49">
            <v>1628</v>
          </cell>
          <cell r="C49" t="str">
            <v>F</v>
          </cell>
          <cell r="D49" t="str">
            <v>15.2.2.19</v>
          </cell>
          <cell r="E49" t="str">
            <v>Braçadeira tipo "u", para eletroduto de aço galvanizado diametro ø3/4" ref.: 115-04 da mopa ou equivalente</v>
          </cell>
          <cell r="F49" t="str">
            <v>pÇ</v>
          </cell>
          <cell r="G49">
            <v>30</v>
          </cell>
          <cell r="H49">
            <v>4.3</v>
          </cell>
          <cell r="I49">
            <v>3.31</v>
          </cell>
          <cell r="J49">
            <v>1</v>
          </cell>
          <cell r="K49">
            <v>129</v>
          </cell>
          <cell r="L49">
            <v>0</v>
          </cell>
          <cell r="N49">
            <v>4.3</v>
          </cell>
          <cell r="O49">
            <v>129</v>
          </cell>
        </row>
        <row r="50">
          <cell r="B50">
            <v>1629</v>
          </cell>
          <cell r="C50" t="str">
            <v>F</v>
          </cell>
          <cell r="D50" t="str">
            <v>15.2.2.20</v>
          </cell>
          <cell r="E50" t="str">
            <v>Braçadeira tipo "u" para eletroduto de aço galvanizado 1"</v>
          </cell>
          <cell r="F50" t="str">
            <v>pÇ</v>
          </cell>
          <cell r="G50">
            <v>12</v>
          </cell>
          <cell r="H50">
            <v>4.88</v>
          </cell>
          <cell r="I50">
            <v>3.75</v>
          </cell>
          <cell r="J50">
            <v>1</v>
          </cell>
          <cell r="K50">
            <v>58.56</v>
          </cell>
          <cell r="L50">
            <v>0</v>
          </cell>
          <cell r="N50">
            <v>4.88</v>
          </cell>
          <cell r="O50">
            <v>58.56</v>
          </cell>
        </row>
        <row r="51">
          <cell r="B51">
            <v>4426</v>
          </cell>
          <cell r="C51" t="str">
            <v>F</v>
          </cell>
          <cell r="D51" t="str">
            <v>12.2.1.1</v>
          </cell>
          <cell r="E51" t="str">
            <v>Braço em aço galvanizado para iluminação Pública 2000mm</v>
          </cell>
          <cell r="F51" t="str">
            <v>un</v>
          </cell>
          <cell r="G51">
            <v>5</v>
          </cell>
          <cell r="H51">
            <v>110.34</v>
          </cell>
          <cell r="I51">
            <v>84.88</v>
          </cell>
          <cell r="J51">
            <v>1</v>
          </cell>
          <cell r="K51">
            <v>551.70000000000005</v>
          </cell>
          <cell r="L51">
            <v>0</v>
          </cell>
          <cell r="N51">
            <v>110.34</v>
          </cell>
          <cell r="O51">
            <v>551.70000000000005</v>
          </cell>
        </row>
        <row r="52">
          <cell r="B52">
            <v>4864</v>
          </cell>
          <cell r="C52" t="str">
            <v>F</v>
          </cell>
          <cell r="D52" t="str">
            <v>12.4.1.1.14</v>
          </cell>
          <cell r="E52" t="str">
            <v>Cabeçote de alumínio Elbow DN 1 1/2"</v>
          </cell>
          <cell r="F52" t="str">
            <v>un</v>
          </cell>
          <cell r="G52">
            <v>3</v>
          </cell>
          <cell r="H52">
            <v>23</v>
          </cell>
          <cell r="I52">
            <v>17.690000000000001</v>
          </cell>
          <cell r="J52">
            <v>1</v>
          </cell>
          <cell r="K52">
            <v>69</v>
          </cell>
          <cell r="L52">
            <v>0</v>
          </cell>
          <cell r="N52">
            <v>23</v>
          </cell>
          <cell r="O52">
            <v>69</v>
          </cell>
        </row>
        <row r="53">
          <cell r="B53">
            <v>4638</v>
          </cell>
          <cell r="C53" t="str">
            <v>F</v>
          </cell>
          <cell r="D53" t="str">
            <v>12.3.1.1.14</v>
          </cell>
          <cell r="E53" t="str">
            <v>Cabeçote de alumínio Elbow DN 2"</v>
          </cell>
          <cell r="F53" t="str">
            <v>un</v>
          </cell>
          <cell r="G53">
            <v>1</v>
          </cell>
          <cell r="H53">
            <v>27</v>
          </cell>
          <cell r="I53">
            <v>20.77</v>
          </cell>
          <cell r="J53">
            <v>1</v>
          </cell>
          <cell r="K53">
            <v>27</v>
          </cell>
          <cell r="L53">
            <v>0</v>
          </cell>
          <cell r="N53">
            <v>27</v>
          </cell>
          <cell r="O53">
            <v>27</v>
          </cell>
        </row>
        <row r="54">
          <cell r="B54">
            <v>4412</v>
          </cell>
          <cell r="C54" t="str">
            <v>F</v>
          </cell>
          <cell r="D54" t="str">
            <v>12.2.1.1</v>
          </cell>
          <cell r="E54" t="str">
            <v>Cabeçote de alumínio Elbow DN 3"</v>
          </cell>
          <cell r="F54" t="str">
            <v>un</v>
          </cell>
          <cell r="G54">
            <v>1</v>
          </cell>
          <cell r="H54">
            <v>43.99</v>
          </cell>
          <cell r="I54">
            <v>33.840000000000003</v>
          </cell>
          <cell r="J54">
            <v>1</v>
          </cell>
          <cell r="K54">
            <v>43.99</v>
          </cell>
          <cell r="L54">
            <v>0.01</v>
          </cell>
          <cell r="N54">
            <v>44</v>
          </cell>
          <cell r="O54">
            <v>44</v>
          </cell>
        </row>
        <row r="55">
          <cell r="B55">
            <v>1718</v>
          </cell>
          <cell r="C55" t="str">
            <v>F</v>
          </cell>
          <cell r="D55" t="str">
            <v>15.5.1.28</v>
          </cell>
          <cell r="E55" t="str">
            <v>Cabeçote de aluminio Elbow DN 3/4"</v>
          </cell>
          <cell r="F55" t="str">
            <v>un</v>
          </cell>
          <cell r="G55">
            <v>8</v>
          </cell>
          <cell r="H55">
            <v>19.8</v>
          </cell>
          <cell r="I55">
            <v>15.23</v>
          </cell>
          <cell r="J55">
            <v>1</v>
          </cell>
          <cell r="K55">
            <v>158.4</v>
          </cell>
          <cell r="L55">
            <v>0</v>
          </cell>
          <cell r="N55">
            <v>19.8</v>
          </cell>
          <cell r="O55">
            <v>158.4</v>
          </cell>
        </row>
        <row r="56">
          <cell r="B56">
            <v>1722</v>
          </cell>
          <cell r="C56" t="str">
            <v>F</v>
          </cell>
          <cell r="D56" t="str">
            <v>15.5.1.32</v>
          </cell>
          <cell r="E56" t="str">
            <v>Cabeçote de aluminio Elbow DN 4"</v>
          </cell>
          <cell r="F56" t="str">
            <v>un</v>
          </cell>
          <cell r="G56">
            <v>6</v>
          </cell>
          <cell r="H56">
            <v>59.8</v>
          </cell>
          <cell r="I56">
            <v>46</v>
          </cell>
          <cell r="J56">
            <v>1</v>
          </cell>
          <cell r="K56">
            <v>358.8</v>
          </cell>
          <cell r="L56">
            <v>0</v>
          </cell>
          <cell r="N56">
            <v>59.8</v>
          </cell>
          <cell r="O56">
            <v>358.8</v>
          </cell>
        </row>
        <row r="57">
          <cell r="B57">
            <v>1711</v>
          </cell>
          <cell r="C57" t="str">
            <v>F</v>
          </cell>
          <cell r="D57" t="str">
            <v>15.5.1.21</v>
          </cell>
          <cell r="E57" t="str">
            <v xml:space="preserve">Cabo de aço galvanizado 7 fios 1/4" SM </v>
          </cell>
          <cell r="F57" t="str">
            <v>m</v>
          </cell>
          <cell r="G57">
            <v>24</v>
          </cell>
          <cell r="H57">
            <v>2.39</v>
          </cell>
          <cell r="I57">
            <v>1.84</v>
          </cell>
          <cell r="J57">
            <v>1</v>
          </cell>
          <cell r="K57">
            <v>57.36</v>
          </cell>
          <cell r="L57">
            <v>0.01</v>
          </cell>
          <cell r="N57">
            <v>2.4</v>
          </cell>
          <cell r="O57">
            <v>57.6</v>
          </cell>
        </row>
        <row r="58">
          <cell r="B58">
            <v>5399</v>
          </cell>
          <cell r="C58" t="str">
            <v>F</v>
          </cell>
          <cell r="D58" t="str">
            <v>12.6.4.1.3</v>
          </cell>
          <cell r="E58" t="str">
            <v>Cabo de cobre isolação para 0,6/1kv #6mm² sintenax da pirelli ou equivalente</v>
          </cell>
          <cell r="F58" t="str">
            <v>m</v>
          </cell>
          <cell r="G58">
            <v>40</v>
          </cell>
          <cell r="H58">
            <v>3.37</v>
          </cell>
          <cell r="I58">
            <v>2.59</v>
          </cell>
          <cell r="J58">
            <v>1</v>
          </cell>
          <cell r="K58">
            <v>134.80000000000001</v>
          </cell>
          <cell r="L58">
            <v>0</v>
          </cell>
          <cell r="N58">
            <v>3.37</v>
          </cell>
          <cell r="O58">
            <v>134.80000000000001</v>
          </cell>
        </row>
        <row r="59">
          <cell r="B59">
            <v>1613</v>
          </cell>
          <cell r="C59" t="str">
            <v>F</v>
          </cell>
          <cell r="D59" t="str">
            <v>15.2.2.4</v>
          </cell>
          <cell r="E59" t="str">
            <v>Cabo de cobre isolação para 0,6/1kv # 10 mm² preto ref.: sintenax da pirelli ou equivalente</v>
          </cell>
          <cell r="F59" t="str">
            <v>m</v>
          </cell>
          <cell r="G59">
            <v>300</v>
          </cell>
          <cell r="H59">
            <v>5.17</v>
          </cell>
          <cell r="I59">
            <v>3.98</v>
          </cell>
          <cell r="J59">
            <v>1</v>
          </cell>
          <cell r="K59">
            <v>1551</v>
          </cell>
          <cell r="L59">
            <v>0</v>
          </cell>
          <cell r="N59">
            <v>5.17</v>
          </cell>
          <cell r="O59">
            <v>1551</v>
          </cell>
        </row>
        <row r="60">
          <cell r="B60">
            <v>5373</v>
          </cell>
          <cell r="C60" t="str">
            <v>F</v>
          </cell>
          <cell r="D60" t="str">
            <v>12.6.3.1.3</v>
          </cell>
          <cell r="E60" t="str">
            <v>Cabo de cobre nu meio duro 6mm²</v>
          </cell>
          <cell r="F60" t="str">
            <v>m</v>
          </cell>
          <cell r="G60">
            <v>20</v>
          </cell>
          <cell r="H60">
            <v>3.69</v>
          </cell>
          <cell r="I60">
            <v>2.84</v>
          </cell>
          <cell r="J60">
            <v>1</v>
          </cell>
          <cell r="K60">
            <v>73.8</v>
          </cell>
          <cell r="L60">
            <v>0</v>
          </cell>
          <cell r="N60">
            <v>3.69</v>
          </cell>
          <cell r="O60">
            <v>73.8</v>
          </cell>
        </row>
        <row r="61">
          <cell r="B61">
            <v>1614</v>
          </cell>
          <cell r="C61" t="str">
            <v>F</v>
          </cell>
          <cell r="D61" t="str">
            <v>15.2.2.5</v>
          </cell>
          <cell r="E61" t="str">
            <v>Cabo de cobre nu meio duro 10mm²</v>
          </cell>
          <cell r="F61" t="str">
            <v>m</v>
          </cell>
          <cell r="G61">
            <v>105</v>
          </cell>
          <cell r="H61">
            <v>5.82</v>
          </cell>
          <cell r="I61">
            <v>4.4800000000000004</v>
          </cell>
          <cell r="J61">
            <v>1</v>
          </cell>
          <cell r="K61">
            <v>611.1</v>
          </cell>
          <cell r="L61">
            <v>0</v>
          </cell>
          <cell r="N61">
            <v>5.82</v>
          </cell>
          <cell r="O61">
            <v>611.1</v>
          </cell>
        </row>
        <row r="62">
          <cell r="B62">
            <v>4642</v>
          </cell>
          <cell r="C62" t="str">
            <v>F</v>
          </cell>
          <cell r="D62" t="str">
            <v>12.3.1.1.18</v>
          </cell>
          <cell r="E62" t="str">
            <v>Cabo de cobre nu meio duro 16mm²</v>
          </cell>
          <cell r="F62" t="str">
            <v>m</v>
          </cell>
          <cell r="G62">
            <v>35</v>
          </cell>
          <cell r="H62">
            <v>7.48</v>
          </cell>
          <cell r="I62">
            <v>5.75</v>
          </cell>
          <cell r="J62">
            <v>1</v>
          </cell>
          <cell r="K62">
            <v>261.8</v>
          </cell>
          <cell r="L62">
            <v>0</v>
          </cell>
          <cell r="N62">
            <v>7.48</v>
          </cell>
          <cell r="O62">
            <v>261.8</v>
          </cell>
        </row>
        <row r="63">
          <cell r="B63">
            <v>4492</v>
          </cell>
          <cell r="C63" t="str">
            <v>F</v>
          </cell>
          <cell r="D63" t="str">
            <v>12.2.4.1.4</v>
          </cell>
          <cell r="E63" t="str">
            <v>Cabo de cobre nu meio duro 25mm²</v>
          </cell>
          <cell r="F63" t="str">
            <v>m</v>
          </cell>
          <cell r="G63">
            <v>5</v>
          </cell>
          <cell r="H63">
            <v>13.3</v>
          </cell>
          <cell r="I63">
            <v>10.23</v>
          </cell>
          <cell r="J63">
            <v>1</v>
          </cell>
          <cell r="K63">
            <v>66.5</v>
          </cell>
          <cell r="L63">
            <v>0</v>
          </cell>
          <cell r="N63">
            <v>13.3</v>
          </cell>
          <cell r="O63">
            <v>66.5</v>
          </cell>
        </row>
        <row r="64">
          <cell r="B64">
            <v>4291</v>
          </cell>
          <cell r="C64" t="str">
            <v>F</v>
          </cell>
          <cell r="D64" t="str">
            <v>12.1.1.1.13</v>
          </cell>
          <cell r="E64" t="str">
            <v>Cabo de cobre nu meio duro 35mm²</v>
          </cell>
          <cell r="F64" t="str">
            <v>m</v>
          </cell>
          <cell r="G64">
            <v>48</v>
          </cell>
          <cell r="H64">
            <v>17.079999999999998</v>
          </cell>
          <cell r="I64">
            <v>13.14</v>
          </cell>
          <cell r="J64">
            <v>1</v>
          </cell>
          <cell r="K64">
            <v>819.84</v>
          </cell>
          <cell r="L64">
            <v>0</v>
          </cell>
          <cell r="N64">
            <v>17.079999999999998</v>
          </cell>
          <cell r="O64">
            <v>819.84</v>
          </cell>
        </row>
        <row r="65">
          <cell r="B65">
            <v>1703</v>
          </cell>
          <cell r="C65" t="str">
            <v>F</v>
          </cell>
          <cell r="D65" t="str">
            <v>15.5.1.13</v>
          </cell>
          <cell r="E65" t="str">
            <v>Cabo de cobre nu meio duro 50mm²</v>
          </cell>
          <cell r="F65" t="str">
            <v>m</v>
          </cell>
          <cell r="G65">
            <v>29</v>
          </cell>
          <cell r="H65">
            <v>22.26</v>
          </cell>
          <cell r="I65">
            <v>17.12</v>
          </cell>
          <cell r="J65">
            <v>1</v>
          </cell>
          <cell r="K65">
            <v>645.54</v>
          </cell>
          <cell r="L65">
            <v>0</v>
          </cell>
          <cell r="N65">
            <v>22.26</v>
          </cell>
          <cell r="O65">
            <v>645.54</v>
          </cell>
        </row>
        <row r="66">
          <cell r="B66">
            <v>1737</v>
          </cell>
          <cell r="C66" t="str">
            <v>F</v>
          </cell>
          <cell r="D66" t="str">
            <v>15.6.1.2</v>
          </cell>
          <cell r="E66" t="str">
            <v>Cabo de cobre nu meio duro 120mm²</v>
          </cell>
          <cell r="F66" t="str">
            <v>m</v>
          </cell>
          <cell r="G66">
            <v>70</v>
          </cell>
          <cell r="H66">
            <v>54.29</v>
          </cell>
          <cell r="I66">
            <v>41.76</v>
          </cell>
          <cell r="J66">
            <v>1</v>
          </cell>
          <cell r="K66">
            <v>3800.3</v>
          </cell>
          <cell r="L66">
            <v>0</v>
          </cell>
          <cell r="N66">
            <v>54.29</v>
          </cell>
          <cell r="O66">
            <v>3800.3</v>
          </cell>
        </row>
        <row r="67">
          <cell r="B67">
            <v>5401</v>
          </cell>
          <cell r="C67" t="str">
            <v>F</v>
          </cell>
          <cell r="D67" t="str">
            <v>12.6.4.1.5</v>
          </cell>
          <cell r="E67" t="str">
            <v>Cabo de cobre tripolar isolado em PVC,0,6/1kV 4mm2</v>
          </cell>
          <cell r="F67" t="str">
            <v>m</v>
          </cell>
          <cell r="G67">
            <v>80</v>
          </cell>
          <cell r="H67">
            <v>11.04</v>
          </cell>
          <cell r="I67">
            <v>8.49</v>
          </cell>
          <cell r="J67">
            <v>1</v>
          </cell>
          <cell r="K67">
            <v>883.2</v>
          </cell>
          <cell r="L67">
            <v>0</v>
          </cell>
          <cell r="N67">
            <v>11.04</v>
          </cell>
          <cell r="O67">
            <v>883.2</v>
          </cell>
        </row>
        <row r="68">
          <cell r="B68">
            <v>4943</v>
          </cell>
          <cell r="C68" t="str">
            <v>F</v>
          </cell>
          <cell r="D68" t="str">
            <v>12.4.4.1.5</v>
          </cell>
          <cell r="E68" t="str">
            <v>Cabo de cobre tripolar isolado em PVC,0,6/1kV 6mm2</v>
          </cell>
          <cell r="F68" t="str">
            <v>m</v>
          </cell>
          <cell r="G68">
            <v>40</v>
          </cell>
          <cell r="H68">
            <v>15.04</v>
          </cell>
          <cell r="I68">
            <v>11.57</v>
          </cell>
          <cell r="J68">
            <v>1</v>
          </cell>
          <cell r="K68">
            <v>601.6</v>
          </cell>
          <cell r="L68">
            <v>0</v>
          </cell>
          <cell r="N68">
            <v>15.04</v>
          </cell>
          <cell r="O68">
            <v>601.6</v>
          </cell>
        </row>
        <row r="69">
          <cell r="B69">
            <v>4719</v>
          </cell>
          <cell r="C69" t="str">
            <v>F</v>
          </cell>
          <cell r="D69" t="str">
            <v>12.3.4.1.5</v>
          </cell>
          <cell r="E69" t="str">
            <v>Cabo de cobre tripolar isolado em PVC,0,6/1kV 25mm2</v>
          </cell>
          <cell r="F69" t="str">
            <v>m</v>
          </cell>
          <cell r="G69">
            <v>40</v>
          </cell>
          <cell r="H69">
            <v>56.88</v>
          </cell>
          <cell r="I69">
            <v>43.75</v>
          </cell>
          <cell r="J69">
            <v>1</v>
          </cell>
          <cell r="K69">
            <v>2275.1999999999998</v>
          </cell>
          <cell r="L69">
            <v>0</v>
          </cell>
          <cell r="N69">
            <v>56.88</v>
          </cell>
          <cell r="O69">
            <v>2275.1999999999998</v>
          </cell>
        </row>
        <row r="70">
          <cell r="B70">
            <v>4493</v>
          </cell>
          <cell r="C70" t="str">
            <v>F</v>
          </cell>
          <cell r="D70" t="str">
            <v>12.2.4.1.5</v>
          </cell>
          <cell r="E70" t="str">
            <v>Cabo de cobre unipolar isolado em PVC,0,6/1kV 35mm2</v>
          </cell>
          <cell r="F70" t="str">
            <v>m</v>
          </cell>
          <cell r="G70">
            <v>90</v>
          </cell>
          <cell r="H70">
            <v>21</v>
          </cell>
          <cell r="I70">
            <v>16.149999999999999</v>
          </cell>
          <cell r="J70">
            <v>1</v>
          </cell>
          <cell r="K70">
            <v>1890</v>
          </cell>
          <cell r="L70">
            <v>0</v>
          </cell>
          <cell r="N70">
            <v>21</v>
          </cell>
          <cell r="O70">
            <v>1890</v>
          </cell>
        </row>
        <row r="71">
          <cell r="B71">
            <v>5176</v>
          </cell>
          <cell r="C71" t="str">
            <v>F</v>
          </cell>
          <cell r="D71" t="str">
            <v>12.5.4.1.5</v>
          </cell>
          <cell r="E71" t="str">
            <v>Cabo de cobre unipolar isolado em PVC,0,6/1kV 50mm2</v>
          </cell>
          <cell r="F71" t="str">
            <v>m</v>
          </cell>
          <cell r="G71">
            <v>90</v>
          </cell>
          <cell r="H71">
            <v>45.01</v>
          </cell>
          <cell r="I71">
            <v>34.619999999999997</v>
          </cell>
          <cell r="J71">
            <v>1</v>
          </cell>
          <cell r="K71">
            <v>4050.9</v>
          </cell>
          <cell r="L71">
            <v>-0.01</v>
          </cell>
          <cell r="N71">
            <v>45</v>
          </cell>
          <cell r="O71">
            <v>4050</v>
          </cell>
        </row>
        <row r="72">
          <cell r="B72">
            <v>4494</v>
          </cell>
          <cell r="C72" t="str">
            <v>F</v>
          </cell>
          <cell r="D72" t="str">
            <v>12.2.4.1.6</v>
          </cell>
          <cell r="E72" t="str">
            <v>cabo de comando blindado com isolação em pvc 0,6/1kV 4mm²</v>
          </cell>
          <cell r="F72" t="str">
            <v>m</v>
          </cell>
          <cell r="G72">
            <v>120</v>
          </cell>
          <cell r="H72">
            <v>7.61</v>
          </cell>
          <cell r="I72">
            <v>5.85</v>
          </cell>
          <cell r="J72">
            <v>1</v>
          </cell>
          <cell r="K72">
            <v>913.2</v>
          </cell>
          <cell r="L72">
            <v>-0.01</v>
          </cell>
          <cell r="N72">
            <v>7.6</v>
          </cell>
          <cell r="O72">
            <v>912</v>
          </cell>
        </row>
        <row r="73">
          <cell r="B73">
            <v>4495</v>
          </cell>
          <cell r="C73" t="str">
            <v>F</v>
          </cell>
          <cell r="D73" t="str">
            <v>12.2.4.1.7</v>
          </cell>
          <cell r="E73" t="str">
            <v>cabo de sinalização multipar com 6 pares</v>
          </cell>
          <cell r="F73" t="str">
            <v>m</v>
          </cell>
          <cell r="G73">
            <v>120</v>
          </cell>
          <cell r="H73">
            <v>9.59</v>
          </cell>
          <cell r="I73">
            <v>7.38</v>
          </cell>
          <cell r="J73">
            <v>1</v>
          </cell>
          <cell r="K73">
            <v>1150.8</v>
          </cell>
          <cell r="L73">
            <v>0.01</v>
          </cell>
          <cell r="N73">
            <v>9.6</v>
          </cell>
          <cell r="O73">
            <v>1152</v>
          </cell>
        </row>
        <row r="74">
          <cell r="B74">
            <v>1612</v>
          </cell>
          <cell r="C74" t="str">
            <v>F</v>
          </cell>
          <cell r="D74" t="str">
            <v>15.2.2.3</v>
          </cell>
          <cell r="E74" t="str">
            <v>Cabo flexível de cobre bipolar, com isolação em pvc 750v 2,5mm²</v>
          </cell>
          <cell r="F74" t="str">
            <v>m</v>
          </cell>
          <cell r="G74">
            <v>60</v>
          </cell>
          <cell r="H74">
            <v>1.4</v>
          </cell>
          <cell r="I74">
            <v>1.08</v>
          </cell>
          <cell r="J74">
            <v>1</v>
          </cell>
          <cell r="K74">
            <v>84</v>
          </cell>
          <cell r="L74">
            <v>0</v>
          </cell>
          <cell r="N74">
            <v>1.4</v>
          </cell>
          <cell r="O74">
            <v>84</v>
          </cell>
        </row>
        <row r="75">
          <cell r="B75">
            <v>5372</v>
          </cell>
          <cell r="C75" t="str">
            <v>F</v>
          </cell>
          <cell r="D75" t="str">
            <v>12.6.3.1.2</v>
          </cell>
          <cell r="E75" t="str">
            <v>Cabo meio duro de cobre unipolar , com isolação em PVC 0,6/1kV 6mm²</v>
          </cell>
          <cell r="F75" t="str">
            <v>m</v>
          </cell>
          <cell r="G75">
            <v>40</v>
          </cell>
          <cell r="H75">
            <v>6.84</v>
          </cell>
          <cell r="I75">
            <v>5.26</v>
          </cell>
          <cell r="J75">
            <v>1</v>
          </cell>
          <cell r="K75">
            <v>273.60000000000002</v>
          </cell>
          <cell r="L75">
            <v>0</v>
          </cell>
          <cell r="N75">
            <v>6.84</v>
          </cell>
          <cell r="O75">
            <v>273.60000000000002</v>
          </cell>
        </row>
        <row r="76">
          <cell r="B76">
            <v>4941</v>
          </cell>
          <cell r="C76" t="str">
            <v>F</v>
          </cell>
          <cell r="D76" t="str">
            <v>12.4.4.1.3</v>
          </cell>
          <cell r="E76" t="str">
            <v>Cabo meio duro de cobre unipolar , com isolação em PVC 0,6/1kV 10mm²</v>
          </cell>
          <cell r="F76" t="str">
            <v>m</v>
          </cell>
          <cell r="G76">
            <v>130</v>
          </cell>
          <cell r="H76">
            <v>9.65</v>
          </cell>
          <cell r="I76">
            <v>7.42</v>
          </cell>
          <cell r="J76">
            <v>1</v>
          </cell>
          <cell r="K76">
            <v>1254.5</v>
          </cell>
          <cell r="L76">
            <v>-0.01</v>
          </cell>
          <cell r="N76">
            <v>9.64</v>
          </cell>
          <cell r="O76">
            <v>1253.2</v>
          </cell>
        </row>
        <row r="77">
          <cell r="B77">
            <v>4866</v>
          </cell>
          <cell r="C77" t="str">
            <v>F</v>
          </cell>
          <cell r="D77" t="str">
            <v>12.4.1.1.16</v>
          </cell>
          <cell r="E77" t="str">
            <v>Cabo meio duro de cobre unipolar , com isolação em PVC 0,6/1kV 16mm²</v>
          </cell>
          <cell r="F77" t="str">
            <v>m</v>
          </cell>
          <cell r="G77">
            <v>240</v>
          </cell>
          <cell r="H77">
            <v>14.85</v>
          </cell>
          <cell r="I77">
            <v>11.42</v>
          </cell>
          <cell r="J77">
            <v>1</v>
          </cell>
          <cell r="K77">
            <v>3564</v>
          </cell>
          <cell r="L77">
            <v>-0.01</v>
          </cell>
          <cell r="N77">
            <v>14.84</v>
          </cell>
          <cell r="O77">
            <v>3561.6</v>
          </cell>
        </row>
        <row r="78">
          <cell r="B78">
            <v>4641</v>
          </cell>
          <cell r="C78" t="str">
            <v>F</v>
          </cell>
          <cell r="D78" t="str">
            <v>12.3.1.1.17</v>
          </cell>
          <cell r="E78" t="str">
            <v>Cabo meio duro de cobre unipolar , com isolação em PVC 0,6/1kV 25mm²</v>
          </cell>
          <cell r="F78" t="str">
            <v>m</v>
          </cell>
          <cell r="G78">
            <v>50</v>
          </cell>
          <cell r="H78">
            <v>23.22</v>
          </cell>
          <cell r="I78">
            <v>17.86</v>
          </cell>
          <cell r="J78">
            <v>1</v>
          </cell>
          <cell r="K78">
            <v>1161</v>
          </cell>
          <cell r="L78">
            <v>0</v>
          </cell>
          <cell r="N78">
            <v>23.22</v>
          </cell>
          <cell r="O78">
            <v>1161</v>
          </cell>
        </row>
        <row r="79">
          <cell r="B79">
            <v>4640</v>
          </cell>
          <cell r="C79" t="str">
            <v>F</v>
          </cell>
          <cell r="D79" t="str">
            <v>12.3.1.1.16</v>
          </cell>
          <cell r="E79" t="str">
            <v>Cabo meio duro de cobre unipolar , com isolação em PVC 0,6/1kV 35mm²</v>
          </cell>
          <cell r="F79" t="str">
            <v>m</v>
          </cell>
          <cell r="G79">
            <v>100</v>
          </cell>
          <cell r="H79">
            <v>32.18</v>
          </cell>
          <cell r="I79">
            <v>24.75</v>
          </cell>
          <cell r="J79">
            <v>1</v>
          </cell>
          <cell r="K79">
            <v>3218</v>
          </cell>
          <cell r="L79">
            <v>0</v>
          </cell>
          <cell r="N79">
            <v>32.18</v>
          </cell>
          <cell r="O79">
            <v>3218</v>
          </cell>
        </row>
        <row r="80">
          <cell r="B80">
            <v>4415</v>
          </cell>
          <cell r="C80" t="str">
            <v>F</v>
          </cell>
          <cell r="D80" t="str">
            <v>12.2.1.1</v>
          </cell>
          <cell r="E80" t="str">
            <v>Cabo meio duro de cobre unipolar , com isolação em PVC 0,6/1kV 50mm²</v>
          </cell>
          <cell r="F80" t="str">
            <v>m</v>
          </cell>
          <cell r="G80">
            <v>62</v>
          </cell>
          <cell r="H80">
            <v>45.01</v>
          </cell>
          <cell r="I80">
            <v>34.619999999999997</v>
          </cell>
          <cell r="J80">
            <v>1</v>
          </cell>
          <cell r="K80">
            <v>2790.62</v>
          </cell>
          <cell r="L80">
            <v>-0.01</v>
          </cell>
          <cell r="N80">
            <v>45</v>
          </cell>
          <cell r="O80">
            <v>2790</v>
          </cell>
        </row>
        <row r="81">
          <cell r="B81">
            <v>4414</v>
          </cell>
          <cell r="C81" t="str">
            <v>F</v>
          </cell>
          <cell r="D81" t="str">
            <v>12.2.1.1</v>
          </cell>
          <cell r="E81" t="str">
            <v>Cabo meio duro de cobre unipolar , com isolação em PVC 0,6/1kV 70mm²</v>
          </cell>
          <cell r="F81" t="str">
            <v>m</v>
          </cell>
          <cell r="G81">
            <v>92</v>
          </cell>
          <cell r="H81">
            <v>53.2</v>
          </cell>
          <cell r="I81">
            <v>40.92</v>
          </cell>
          <cell r="J81">
            <v>1</v>
          </cell>
          <cell r="K81">
            <v>4894.3999999999996</v>
          </cell>
          <cell r="L81">
            <v>0</v>
          </cell>
          <cell r="N81">
            <v>53.2</v>
          </cell>
          <cell r="O81">
            <v>4894.3999999999996</v>
          </cell>
        </row>
        <row r="82">
          <cell r="B82">
            <v>1724</v>
          </cell>
          <cell r="C82" t="str">
            <v>F</v>
          </cell>
          <cell r="D82" t="str">
            <v>15.5.1.34</v>
          </cell>
          <cell r="E82" t="str">
            <v>Cabo meio duro de cobre unipolar , com isolação em PVC 0,6/1kV 95mm²</v>
          </cell>
          <cell r="F82" t="str">
            <v>m</v>
          </cell>
          <cell r="G82">
            <v>50</v>
          </cell>
          <cell r="H82">
            <v>60</v>
          </cell>
          <cell r="I82">
            <v>46.15</v>
          </cell>
          <cell r="J82">
            <v>1</v>
          </cell>
          <cell r="K82">
            <v>3000</v>
          </cell>
          <cell r="L82">
            <v>0</v>
          </cell>
          <cell r="N82">
            <v>60</v>
          </cell>
          <cell r="O82">
            <v>3000</v>
          </cell>
        </row>
        <row r="83">
          <cell r="B83">
            <v>1736</v>
          </cell>
          <cell r="C83" t="str">
            <v>F</v>
          </cell>
          <cell r="D83" t="str">
            <v>15.6.1.1</v>
          </cell>
          <cell r="E83" t="str">
            <v>Cabo meio duro de cobre unipolar , com isolação em PVC 0,6/1kV 240mm²</v>
          </cell>
          <cell r="F83" t="str">
            <v>m</v>
          </cell>
          <cell r="G83">
            <v>440</v>
          </cell>
          <cell r="H83">
            <v>186</v>
          </cell>
          <cell r="I83">
            <v>143.08000000000001</v>
          </cell>
          <cell r="J83">
            <v>1</v>
          </cell>
          <cell r="K83">
            <v>81840</v>
          </cell>
          <cell r="L83">
            <v>0</v>
          </cell>
          <cell r="N83">
            <v>186</v>
          </cell>
          <cell r="O83">
            <v>81840</v>
          </cell>
        </row>
        <row r="84">
          <cell r="B84">
            <v>1728</v>
          </cell>
          <cell r="C84" t="str">
            <v>F</v>
          </cell>
          <cell r="D84" t="str">
            <v>15.5.1.38</v>
          </cell>
          <cell r="E84" t="str">
            <v>Caixa de alumínio para medição trifásica BT com transformador de corrente, conforme norma CELPA</v>
          </cell>
          <cell r="F84" t="str">
            <v>un</v>
          </cell>
          <cell r="G84">
            <v>3</v>
          </cell>
          <cell r="H84">
            <v>1560</v>
          </cell>
          <cell r="I84">
            <v>1200</v>
          </cell>
          <cell r="J84">
            <v>1</v>
          </cell>
          <cell r="K84">
            <v>4680</v>
          </cell>
          <cell r="L84">
            <v>0</v>
          </cell>
          <cell r="N84">
            <v>1560</v>
          </cell>
          <cell r="O84">
            <v>4680</v>
          </cell>
        </row>
        <row r="85">
          <cell r="B85">
            <v>521</v>
          </cell>
          <cell r="C85" t="str">
            <v>F</v>
          </cell>
          <cell r="D85" t="str">
            <v>7.2.4.1.34</v>
          </cell>
          <cell r="E85" t="str">
            <v>Cap c/ bolsas JGS FºFº DN 150mm Inclusive anel de borracha.</v>
          </cell>
          <cell r="F85" t="str">
            <v>pç</v>
          </cell>
          <cell r="G85">
            <v>1</v>
          </cell>
          <cell r="H85">
            <v>135.47</v>
          </cell>
          <cell r="I85">
            <v>104.21</v>
          </cell>
          <cell r="J85">
            <v>1</v>
          </cell>
          <cell r="K85">
            <v>135.47</v>
          </cell>
          <cell r="L85">
            <v>0</v>
          </cell>
          <cell r="N85">
            <v>135.47</v>
          </cell>
          <cell r="O85">
            <v>135.47</v>
          </cell>
        </row>
        <row r="86">
          <cell r="B86">
            <v>396</v>
          </cell>
          <cell r="C86" t="str">
            <v>F</v>
          </cell>
          <cell r="D86" t="str">
            <v>7.1.4.9</v>
          </cell>
          <cell r="E86" t="str">
            <v>Cap c/ bolsas jgs FoFo DN 300 32,100kg</v>
          </cell>
          <cell r="F86" t="str">
            <v>pc</v>
          </cell>
          <cell r="G86">
            <v>2</v>
          </cell>
          <cell r="H86">
            <v>556.23</v>
          </cell>
          <cell r="I86">
            <v>427.87</v>
          </cell>
          <cell r="J86">
            <v>1</v>
          </cell>
          <cell r="K86">
            <v>1112.46</v>
          </cell>
          <cell r="L86">
            <v>0</v>
          </cell>
          <cell r="N86">
            <v>556.23</v>
          </cell>
          <cell r="O86">
            <v>1112.46</v>
          </cell>
        </row>
        <row r="87">
          <cell r="B87">
            <v>397</v>
          </cell>
          <cell r="C87" t="str">
            <v>F</v>
          </cell>
          <cell r="D87" t="str">
            <v>7.1.4.10</v>
          </cell>
          <cell r="E87" t="str">
            <v>Cap c/ bolsas jgs FoFo DN 400 51,500kg</v>
          </cell>
          <cell r="F87" t="str">
            <v>pç</v>
          </cell>
          <cell r="G87">
            <v>1</v>
          </cell>
          <cell r="H87">
            <v>1012.62</v>
          </cell>
          <cell r="I87">
            <v>778.94</v>
          </cell>
          <cell r="J87">
            <v>1</v>
          </cell>
          <cell r="K87">
            <v>1012.62</v>
          </cell>
          <cell r="L87">
            <v>0</v>
          </cell>
          <cell r="N87">
            <v>1012.62</v>
          </cell>
          <cell r="O87">
            <v>1012.62</v>
          </cell>
        </row>
        <row r="88">
          <cell r="B88">
            <v>1470</v>
          </cell>
          <cell r="C88" t="str">
            <v>F</v>
          </cell>
          <cell r="D88" t="str">
            <v>13.4.5</v>
          </cell>
          <cell r="E88" t="str">
            <v>CAP em PVC PBA JE cl20 DN  75</v>
          </cell>
          <cell r="F88" t="str">
            <v>pç</v>
          </cell>
          <cell r="G88">
            <v>9</v>
          </cell>
          <cell r="H88">
            <v>11.14</v>
          </cell>
          <cell r="I88">
            <v>8.57</v>
          </cell>
          <cell r="J88">
            <v>1</v>
          </cell>
          <cell r="K88">
            <v>100.26</v>
          </cell>
          <cell r="L88">
            <v>0</v>
          </cell>
          <cell r="N88">
            <v>11.14</v>
          </cell>
          <cell r="O88">
            <v>100.26</v>
          </cell>
        </row>
        <row r="89">
          <cell r="B89">
            <v>1469</v>
          </cell>
          <cell r="C89" t="str">
            <v>F</v>
          </cell>
          <cell r="D89" t="str">
            <v>13.4.4</v>
          </cell>
          <cell r="E89" t="str">
            <v xml:space="preserve">CAP em PVC PBA JE cl20 DN 100 </v>
          </cell>
          <cell r="F89" t="str">
            <v>pç</v>
          </cell>
          <cell r="G89">
            <v>1</v>
          </cell>
          <cell r="H89">
            <v>20.7</v>
          </cell>
          <cell r="I89">
            <v>15.92</v>
          </cell>
          <cell r="J89">
            <v>1</v>
          </cell>
          <cell r="K89">
            <v>20.7</v>
          </cell>
          <cell r="L89">
            <v>0</v>
          </cell>
          <cell r="N89">
            <v>20.7</v>
          </cell>
          <cell r="O89">
            <v>20.7</v>
          </cell>
        </row>
        <row r="90">
          <cell r="B90">
            <v>4170</v>
          </cell>
          <cell r="C90" t="str">
            <v>F</v>
          </cell>
          <cell r="D90" t="str">
            <v>10.7.1.2.5</v>
          </cell>
          <cell r="E90" t="str">
            <v>CAP Fofo c/bolsa PN 10 DN 300mm</v>
          </cell>
          <cell r="F90" t="str">
            <v>pc</v>
          </cell>
          <cell r="G90">
            <v>4</v>
          </cell>
          <cell r="H90">
            <v>556.23</v>
          </cell>
          <cell r="I90">
            <v>427.87</v>
          </cell>
          <cell r="J90">
            <v>1</v>
          </cell>
          <cell r="K90">
            <v>2224.92</v>
          </cell>
          <cell r="L90">
            <v>0</v>
          </cell>
          <cell r="N90">
            <v>556.23</v>
          </cell>
          <cell r="O90">
            <v>2224.92</v>
          </cell>
        </row>
        <row r="91">
          <cell r="B91">
            <v>4198</v>
          </cell>
          <cell r="C91" t="str">
            <v>F</v>
          </cell>
          <cell r="D91" t="str">
            <v>10.7.1.7.4</v>
          </cell>
          <cell r="E91" t="str">
            <v>CAP Fofo c/bolsa PN 10 DN 400mm</v>
          </cell>
          <cell r="F91" t="str">
            <v>und</v>
          </cell>
          <cell r="G91">
            <v>6</v>
          </cell>
          <cell r="H91">
            <v>1012.62</v>
          </cell>
          <cell r="I91">
            <v>778.94</v>
          </cell>
          <cell r="J91">
            <v>1</v>
          </cell>
          <cell r="K91">
            <v>6075.72</v>
          </cell>
          <cell r="L91">
            <v>0</v>
          </cell>
          <cell r="N91">
            <v>1012.62</v>
          </cell>
          <cell r="O91">
            <v>6075.72</v>
          </cell>
        </row>
        <row r="92">
          <cell r="B92">
            <v>1383</v>
          </cell>
          <cell r="C92" t="str">
            <v>F</v>
          </cell>
          <cell r="D92" t="str">
            <v>12.4.1</v>
          </cell>
          <cell r="E92" t="str">
            <v>CAP FoFo jgs DN 100 2,600 kg</v>
          </cell>
          <cell r="F92" t="str">
            <v>pç</v>
          </cell>
          <cell r="G92">
            <v>4</v>
          </cell>
          <cell r="H92">
            <v>82</v>
          </cell>
          <cell r="I92">
            <v>63.08</v>
          </cell>
          <cell r="J92">
            <v>1</v>
          </cell>
          <cell r="K92">
            <v>328</v>
          </cell>
          <cell r="L92">
            <v>0</v>
          </cell>
          <cell r="N92">
            <v>82</v>
          </cell>
          <cell r="O92">
            <v>328</v>
          </cell>
        </row>
        <row r="93">
          <cell r="B93">
            <v>1384</v>
          </cell>
          <cell r="C93" t="str">
            <v>F</v>
          </cell>
          <cell r="D93" t="str">
            <v>12.4.2</v>
          </cell>
          <cell r="E93" t="str">
            <v>CAP FoFo jgs DN 150 9,400 kg</v>
          </cell>
          <cell r="F93" t="str">
            <v>pç</v>
          </cell>
          <cell r="G93">
            <v>1</v>
          </cell>
          <cell r="H93">
            <v>135.47</v>
          </cell>
          <cell r="I93">
            <v>104.21</v>
          </cell>
          <cell r="J93">
            <v>1</v>
          </cell>
          <cell r="K93">
            <v>135.47</v>
          </cell>
          <cell r="L93">
            <v>0</v>
          </cell>
          <cell r="N93">
            <v>135.47</v>
          </cell>
          <cell r="O93">
            <v>135.47</v>
          </cell>
        </row>
        <row r="94">
          <cell r="B94">
            <v>582</v>
          </cell>
          <cell r="C94" t="str">
            <v>F</v>
          </cell>
          <cell r="D94" t="str">
            <v>7.2.5.1.24</v>
          </cell>
          <cell r="E94" t="str">
            <v>Cap PVC-PBA (NBR 10351) P/ Rede de Água JE PB DN  50mm</v>
          </cell>
          <cell r="F94" t="str">
            <v>un</v>
          </cell>
          <cell r="G94">
            <v>14</v>
          </cell>
          <cell r="H94">
            <v>4.97</v>
          </cell>
          <cell r="I94">
            <v>3.82</v>
          </cell>
          <cell r="J94">
            <v>1</v>
          </cell>
          <cell r="K94">
            <v>69.58</v>
          </cell>
          <cell r="L94">
            <v>0</v>
          </cell>
          <cell r="N94">
            <v>4.97</v>
          </cell>
          <cell r="O94">
            <v>69.58</v>
          </cell>
        </row>
        <row r="95">
          <cell r="B95">
            <v>583</v>
          </cell>
          <cell r="C95" t="str">
            <v>F</v>
          </cell>
          <cell r="D95" t="str">
            <v>7.2.5.1.25</v>
          </cell>
          <cell r="E95" t="str">
            <v>Cap PVC-PBA (NBR 10351) P/ Rede de Água JE PB DN 100mm</v>
          </cell>
          <cell r="F95" t="str">
            <v>un</v>
          </cell>
          <cell r="G95">
            <v>1</v>
          </cell>
          <cell r="H95">
            <v>20.7</v>
          </cell>
          <cell r="I95">
            <v>15.92</v>
          </cell>
          <cell r="J95">
            <v>1</v>
          </cell>
          <cell r="K95">
            <v>20.7</v>
          </cell>
          <cell r="L95">
            <v>0</v>
          </cell>
          <cell r="N95">
            <v>20.7</v>
          </cell>
          <cell r="O95">
            <v>20.7</v>
          </cell>
        </row>
        <row r="96">
          <cell r="B96">
            <v>1685</v>
          </cell>
          <cell r="C96" t="str">
            <v>F</v>
          </cell>
          <cell r="D96" t="str">
            <v>15.4.1.6</v>
          </cell>
          <cell r="E96" t="str">
            <v>CCM para comando e proteção de 16 motores de 3CV com partida direta, conforme diagrama unifilar e folha de dados</v>
          </cell>
          <cell r="F96" t="str">
            <v>un</v>
          </cell>
          <cell r="G96">
            <v>1</v>
          </cell>
          <cell r="H96">
            <v>24000</v>
          </cell>
          <cell r="I96">
            <v>18461.54</v>
          </cell>
          <cell r="J96">
            <v>1</v>
          </cell>
          <cell r="K96">
            <v>24000</v>
          </cell>
          <cell r="L96">
            <v>0</v>
          </cell>
          <cell r="N96">
            <v>24000</v>
          </cell>
          <cell r="O96">
            <v>24000</v>
          </cell>
        </row>
        <row r="97">
          <cell r="B97">
            <v>1670</v>
          </cell>
          <cell r="C97" t="str">
            <v>F</v>
          </cell>
          <cell r="D97" t="str">
            <v>15.3.1.18</v>
          </cell>
          <cell r="E97" t="str">
            <v>CCM para comando e proteção de 24 motores de 3CV com partida direta, conforme diagrama unifilar e folha de dados</v>
          </cell>
          <cell r="F97" t="str">
            <v>un</v>
          </cell>
          <cell r="G97">
            <v>1</v>
          </cell>
          <cell r="H97">
            <v>30000</v>
          </cell>
          <cell r="I97">
            <v>23076.92</v>
          </cell>
          <cell r="J97">
            <v>1</v>
          </cell>
          <cell r="K97">
            <v>30000</v>
          </cell>
          <cell r="L97">
            <v>0</v>
          </cell>
          <cell r="N97">
            <v>30000</v>
          </cell>
          <cell r="O97">
            <v>30000</v>
          </cell>
        </row>
        <row r="98">
          <cell r="B98">
            <v>5421</v>
          </cell>
          <cell r="C98" t="str">
            <v>F</v>
          </cell>
          <cell r="D98" t="str">
            <v>12.6.4.1.25</v>
          </cell>
          <cell r="E98" t="str">
            <v>CCM para comando e proteção de motores 5CV (1+1)  com conversor de frequencia:</v>
          </cell>
          <cell r="F98" t="str">
            <v>un</v>
          </cell>
          <cell r="G98">
            <v>2</v>
          </cell>
          <cell r="H98">
            <v>14400</v>
          </cell>
          <cell r="I98">
            <v>11076.92</v>
          </cell>
          <cell r="J98">
            <v>1</v>
          </cell>
          <cell r="K98">
            <v>28800</v>
          </cell>
          <cell r="L98">
            <v>0</v>
          </cell>
          <cell r="N98">
            <v>14400</v>
          </cell>
          <cell r="O98">
            <v>28800</v>
          </cell>
        </row>
        <row r="99">
          <cell r="B99">
            <v>5422</v>
          </cell>
          <cell r="D99" t="str">
            <v>2.12.6.4.1.25.1</v>
          </cell>
          <cell r="E99" t="str">
            <v>Disjuntor tripolar em caixa moldada IN=25A 10Ka 220V máximo de 690Vca relê de Proteção termomagnética - 1 un.</v>
          </cell>
          <cell r="G99">
            <v>1</v>
          </cell>
          <cell r="I99">
            <v>0</v>
          </cell>
          <cell r="K99" t="str">
            <v/>
          </cell>
          <cell r="L99">
            <v>0</v>
          </cell>
        </row>
        <row r="100">
          <cell r="B100">
            <v>5423</v>
          </cell>
          <cell r="D100" t="str">
            <v>2.12.6.4.1.25.2</v>
          </cell>
          <cell r="E100" t="str">
            <v>Bloco de contato auxiliar 1NAF - 2 un.</v>
          </cell>
          <cell r="G100">
            <v>2</v>
          </cell>
          <cell r="I100">
            <v>0</v>
          </cell>
          <cell r="K100" t="str">
            <v/>
          </cell>
          <cell r="L100">
            <v>0</v>
          </cell>
        </row>
        <row r="101">
          <cell r="B101">
            <v>5424</v>
          </cell>
          <cell r="D101" t="str">
            <v>2.12.6.4.1.25.3</v>
          </cell>
          <cell r="E101" t="str">
            <v>Bloco de contato de alarme 1NAF - 1 un.</v>
          </cell>
          <cell r="G101">
            <v>1</v>
          </cell>
          <cell r="I101">
            <v>0</v>
          </cell>
          <cell r="K101" t="str">
            <v/>
          </cell>
          <cell r="L101">
            <v>0</v>
          </cell>
        </row>
        <row r="102">
          <cell r="B102">
            <v>5425</v>
          </cell>
          <cell r="D102" t="str">
            <v>2.12.6.4.1.25.4</v>
          </cell>
          <cell r="E102" t="str">
            <v>Acionamento Rotativo externo com manopla rotativa prol.     - 1 un.</v>
          </cell>
          <cell r="G102">
            <v>1</v>
          </cell>
          <cell r="I102">
            <v>0</v>
          </cell>
          <cell r="K102" t="str">
            <v/>
          </cell>
          <cell r="L102">
            <v>0</v>
          </cell>
        </row>
        <row r="103">
          <cell r="B103">
            <v>5426</v>
          </cell>
          <cell r="D103" t="str">
            <v>2.12.6.4.1.25.5</v>
          </cell>
          <cell r="E103" t="str">
            <v>Transformador de corrente de baixa tensão a seco uso interno classe 0,6 Kv,relação 25/5A exatidão 0,3c2,5 p/ med.  -     3 un.</v>
          </cell>
          <cell r="G103">
            <v>3</v>
          </cell>
          <cell r="I103">
            <v>0</v>
          </cell>
          <cell r="K103" t="str">
            <v/>
          </cell>
          <cell r="L103">
            <v>0</v>
          </cell>
        </row>
        <row r="104">
          <cell r="B104">
            <v>5427</v>
          </cell>
          <cell r="D104" t="str">
            <v>2.12.6.4.1.25.6</v>
          </cell>
          <cell r="E104" t="str">
            <v>Medidor microprocessado de grandeza elétrica medição de corrente, tensão, demanda de energia c/com.Modebus  - 1 un.</v>
          </cell>
          <cell r="G104">
            <v>1</v>
          </cell>
          <cell r="I104">
            <v>0</v>
          </cell>
          <cell r="K104" t="str">
            <v/>
          </cell>
          <cell r="L104">
            <v>0</v>
          </cell>
        </row>
        <row r="105">
          <cell r="B105">
            <v>5428</v>
          </cell>
          <cell r="D105" t="str">
            <v>2.12.6.4.1.25.7</v>
          </cell>
          <cell r="E105" t="str">
            <v>Chave de aferição montagem semi-embutida ( porta do painel) com 10 chaves ( 6 para circuito de corrente 4para tensão) - 1 un.</v>
          </cell>
          <cell r="G105">
            <v>1</v>
          </cell>
          <cell r="I105">
            <v>0</v>
          </cell>
          <cell r="K105" t="str">
            <v/>
          </cell>
          <cell r="L105">
            <v>0</v>
          </cell>
        </row>
        <row r="106">
          <cell r="B106">
            <v>5429</v>
          </cell>
          <cell r="D106" t="str">
            <v>2.12.6.4.1.25.8</v>
          </cell>
          <cell r="E106" t="str">
            <v>Disjuntor tripolar termomagnético corrente ajuste 1,0-1,6 10Ka 440V - 1 un.</v>
          </cell>
          <cell r="G106">
            <v>1</v>
          </cell>
          <cell r="I106">
            <v>0</v>
          </cell>
          <cell r="K106" t="str">
            <v/>
          </cell>
          <cell r="L106">
            <v>0</v>
          </cell>
        </row>
        <row r="107">
          <cell r="B107">
            <v>5430</v>
          </cell>
          <cell r="D107" t="str">
            <v>2.12.6.4.1.25.9</v>
          </cell>
          <cell r="E107" t="str">
            <v>Disjuntor tripolar termomagnético corrente ajuste1,0-1,6A 10Ka 440V - 1 un.</v>
          </cell>
          <cell r="G107">
            <v>1</v>
          </cell>
          <cell r="I107">
            <v>0</v>
          </cell>
          <cell r="K107" t="str">
            <v/>
          </cell>
          <cell r="L107">
            <v>0</v>
          </cell>
        </row>
        <row r="108">
          <cell r="B108">
            <v>5431</v>
          </cell>
          <cell r="D108" t="str">
            <v>2.12.6.4.1.25.10</v>
          </cell>
          <cell r="E108" t="str">
            <v>Disjuntor tripolar termomagnético corrente ajuste20-25A 50Ka 400/415V - 1 un.</v>
          </cell>
          <cell r="G108">
            <v>1</v>
          </cell>
          <cell r="I108">
            <v>0</v>
          </cell>
          <cell r="K108" t="str">
            <v/>
          </cell>
          <cell r="L108">
            <v>0</v>
          </cell>
        </row>
        <row r="109">
          <cell r="B109">
            <v>5432</v>
          </cell>
          <cell r="D109" t="str">
            <v>2.12.6.4.1.25.11</v>
          </cell>
          <cell r="E109" t="str">
            <v>Disjuntor mono termomagnético IN=6A curva B ICC= 6Ka/127V - 2 un.</v>
          </cell>
          <cell r="G109">
            <v>2</v>
          </cell>
          <cell r="I109">
            <v>0</v>
          </cell>
          <cell r="K109" t="str">
            <v/>
          </cell>
          <cell r="L109">
            <v>0</v>
          </cell>
        </row>
        <row r="110">
          <cell r="B110">
            <v>5433</v>
          </cell>
          <cell r="D110" t="str">
            <v>2.12.6.4.1.25.12</v>
          </cell>
          <cell r="E110" t="str">
            <v>Disjuntor mono termomagnético IN=10A curva C ICC= 6Ka/127V - 1 un.</v>
          </cell>
          <cell r="G110">
            <v>1</v>
          </cell>
          <cell r="I110">
            <v>0</v>
          </cell>
          <cell r="K110" t="str">
            <v/>
          </cell>
          <cell r="L110">
            <v>0</v>
          </cell>
        </row>
        <row r="111">
          <cell r="B111">
            <v>5434</v>
          </cell>
          <cell r="D111" t="str">
            <v>2.12.6.4.1.25.13</v>
          </cell>
          <cell r="E111" t="str">
            <v>Sinaleiro vermelho, alim. direta DIN 30,5 MM série pesada    -    1 un.</v>
          </cell>
          <cell r="G111">
            <v>1</v>
          </cell>
          <cell r="I111">
            <v>0</v>
          </cell>
          <cell r="K111" t="str">
            <v/>
          </cell>
          <cell r="L111">
            <v>0</v>
          </cell>
        </row>
        <row r="112">
          <cell r="B112">
            <v>5435</v>
          </cell>
          <cell r="D112" t="str">
            <v>2.12.6.4.1.25.14</v>
          </cell>
          <cell r="E112" t="str">
            <v>Lâmpada led's (base BA 9S) vermelho alim. 127V - 1 un.</v>
          </cell>
          <cell r="G112">
            <v>1</v>
          </cell>
          <cell r="I112">
            <v>0</v>
          </cell>
          <cell r="K112" t="str">
            <v/>
          </cell>
          <cell r="L112">
            <v>0</v>
          </cell>
        </row>
        <row r="113">
          <cell r="B113">
            <v>5436</v>
          </cell>
          <cell r="D113" t="str">
            <v>2.12.6.4.1.25.15</v>
          </cell>
          <cell r="E113" t="str">
            <v>Sinaleiro verde,alim.direta DIN 30,5MM série pesada - 1 un.</v>
          </cell>
          <cell r="G113">
            <v>1</v>
          </cell>
          <cell r="I113">
            <v>0</v>
          </cell>
          <cell r="K113" t="str">
            <v/>
          </cell>
          <cell r="L113">
            <v>0</v>
          </cell>
        </row>
        <row r="114">
          <cell r="B114">
            <v>5437</v>
          </cell>
          <cell r="D114" t="str">
            <v>2.12.6.4.1.25.16</v>
          </cell>
          <cell r="E114" t="str">
            <v>Lâmpada led's (base BA 9S) verde alim. 127V - 1 un.</v>
          </cell>
          <cell r="G114">
            <v>1</v>
          </cell>
          <cell r="I114">
            <v>0</v>
          </cell>
          <cell r="K114" t="str">
            <v/>
          </cell>
          <cell r="L114">
            <v>0</v>
          </cell>
        </row>
        <row r="115">
          <cell r="B115">
            <v>5438</v>
          </cell>
          <cell r="D115" t="str">
            <v>2.12.6.4.1.25.17</v>
          </cell>
          <cell r="E115" t="str">
            <v>Borne para cabo 2,5mm² passo 5,2mm - 10 un.</v>
          </cell>
          <cell r="G115">
            <v>10</v>
          </cell>
          <cell r="I115">
            <v>0</v>
          </cell>
          <cell r="K115" t="str">
            <v/>
          </cell>
          <cell r="L115">
            <v>0</v>
          </cell>
        </row>
        <row r="116">
          <cell r="B116">
            <v>5439</v>
          </cell>
          <cell r="D116" t="str">
            <v>2.12.6.4.1.25.18</v>
          </cell>
          <cell r="E116" t="str">
            <v>Poste para separação - 2 un.</v>
          </cell>
          <cell r="G116">
            <v>2</v>
          </cell>
          <cell r="I116">
            <v>0</v>
          </cell>
          <cell r="K116" t="str">
            <v/>
          </cell>
          <cell r="L116">
            <v>0</v>
          </cell>
        </row>
        <row r="117">
          <cell r="B117">
            <v>5440</v>
          </cell>
          <cell r="D117" t="str">
            <v>2.12.6.4.1.25.19</v>
          </cell>
          <cell r="E117" t="str">
            <v>Placa final para borne 2,5mm - 1 un.</v>
          </cell>
          <cell r="G117">
            <v>1</v>
          </cell>
          <cell r="I117">
            <v>0</v>
          </cell>
          <cell r="K117" t="str">
            <v/>
          </cell>
          <cell r="L117">
            <v>0</v>
          </cell>
        </row>
        <row r="118">
          <cell r="B118">
            <v>5441</v>
          </cell>
          <cell r="D118" t="str">
            <v>2.12.6.4.1.25.20</v>
          </cell>
          <cell r="E118" t="str">
            <v>Alimentador</v>
          </cell>
          <cell r="I118">
            <v>0</v>
          </cell>
          <cell r="K118" t="str">
            <v/>
          </cell>
          <cell r="L118">
            <v>0</v>
          </cell>
        </row>
        <row r="119">
          <cell r="B119">
            <v>5442</v>
          </cell>
          <cell r="D119" t="str">
            <v>2.12.6.4.1.25.21</v>
          </cell>
          <cell r="E119" t="str">
            <v>Disjuntor tripolar DE BAIXA TENSÃO em caixa moldada - 1 un.</v>
          </cell>
          <cell r="G119">
            <v>1</v>
          </cell>
          <cell r="I119">
            <v>0</v>
          </cell>
          <cell r="K119" t="str">
            <v/>
          </cell>
          <cell r="L119">
            <v>0</v>
          </cell>
        </row>
        <row r="120">
          <cell r="B120">
            <v>5443</v>
          </cell>
          <cell r="D120" t="str">
            <v>2.12.6.4.1.25.22</v>
          </cell>
          <cell r="E120" t="str">
            <v>execução fixa IN=25A 10Ka/220V,  V.máx 600Vca relè prot. - 1 un.</v>
          </cell>
          <cell r="G120">
            <v>1</v>
          </cell>
          <cell r="I120">
            <v>0</v>
          </cell>
          <cell r="K120" t="str">
            <v/>
          </cell>
          <cell r="L120">
            <v>0</v>
          </cell>
        </row>
        <row r="121">
          <cell r="B121">
            <v>5444</v>
          </cell>
          <cell r="D121" t="str">
            <v>2.12.6.4.1.25.23</v>
          </cell>
          <cell r="E121" t="str">
            <v>Bloco de contato auxiliar 1NAF - 3 un.</v>
          </cell>
          <cell r="G121">
            <v>3</v>
          </cell>
          <cell r="I121">
            <v>0</v>
          </cell>
          <cell r="K121" t="str">
            <v/>
          </cell>
          <cell r="L121">
            <v>0</v>
          </cell>
        </row>
        <row r="122">
          <cell r="B122">
            <v>5445</v>
          </cell>
          <cell r="D122" t="str">
            <v>2.12.6.4.1.25.24</v>
          </cell>
          <cell r="E122" t="str">
            <v>Bloco de contato de alarme 1NAF - 1 un.</v>
          </cell>
          <cell r="G122">
            <v>1</v>
          </cell>
          <cell r="I122">
            <v>0</v>
          </cell>
          <cell r="K122" t="str">
            <v/>
          </cell>
          <cell r="L122">
            <v>0</v>
          </cell>
        </row>
        <row r="123">
          <cell r="B123">
            <v>5446</v>
          </cell>
          <cell r="D123" t="str">
            <v>2.12.6.4.1.25.25</v>
          </cell>
          <cell r="E123" t="str">
            <v>Borne para cabo 4,0mm² passo 5,2mm - 6 un.</v>
          </cell>
          <cell r="G123">
            <v>6</v>
          </cell>
          <cell r="I123">
            <v>0</v>
          </cell>
          <cell r="K123" t="str">
            <v/>
          </cell>
          <cell r="L123">
            <v>0</v>
          </cell>
        </row>
        <row r="124">
          <cell r="B124">
            <v>5447</v>
          </cell>
          <cell r="D124" t="str">
            <v>2.12.6.4.1.25.26</v>
          </cell>
          <cell r="E124" t="str">
            <v>Poste para separação - 6 un.</v>
          </cell>
          <cell r="G124">
            <v>6</v>
          </cell>
          <cell r="I124">
            <v>0</v>
          </cell>
          <cell r="K124" t="str">
            <v/>
          </cell>
          <cell r="L124">
            <v>0</v>
          </cell>
        </row>
        <row r="125">
          <cell r="B125">
            <v>5448</v>
          </cell>
          <cell r="D125" t="str">
            <v>2.12.6.4.1.25.27</v>
          </cell>
          <cell r="E125" t="str">
            <v>Placa final para borne 4,0mm² - 3 un.</v>
          </cell>
          <cell r="G125">
            <v>3</v>
          </cell>
          <cell r="I125">
            <v>0</v>
          </cell>
          <cell r="K125" t="str">
            <v/>
          </cell>
          <cell r="L125">
            <v>0</v>
          </cell>
        </row>
        <row r="126">
          <cell r="B126">
            <v>5449</v>
          </cell>
          <cell r="D126" t="str">
            <v>2.12.6.4.1.25.28</v>
          </cell>
          <cell r="E126" t="str">
            <v>Decafix para borne 4,0mm² - 18 un.</v>
          </cell>
          <cell r="G126">
            <v>18</v>
          </cell>
          <cell r="I126">
            <v>0</v>
          </cell>
          <cell r="K126" t="str">
            <v/>
          </cell>
          <cell r="L126">
            <v>0</v>
          </cell>
        </row>
        <row r="127">
          <cell r="B127">
            <v>5450</v>
          </cell>
          <cell r="D127" t="str">
            <v>2.12.6.4.1.25.29</v>
          </cell>
          <cell r="E127" t="str">
            <v>Partida para o Inversor de 5,0 CV</v>
          </cell>
          <cell r="I127">
            <v>0</v>
          </cell>
          <cell r="K127" t="str">
            <v/>
          </cell>
          <cell r="L127">
            <v>0</v>
          </cell>
        </row>
        <row r="128">
          <cell r="B128">
            <v>5451</v>
          </cell>
          <cell r="D128" t="str">
            <v>2.12.6.4.1.25.30</v>
          </cell>
          <cell r="E128" t="str">
            <v>Chave desconectora tripolar com base fusível tamanho 1</v>
          </cell>
          <cell r="I128">
            <v>0</v>
          </cell>
          <cell r="K128" t="str">
            <v/>
          </cell>
          <cell r="L128">
            <v>0</v>
          </cell>
        </row>
        <row r="129">
          <cell r="B129">
            <v>5452</v>
          </cell>
          <cell r="D129" t="str">
            <v>2.12.6.4.1.25.31</v>
          </cell>
          <cell r="E129" t="str">
            <v>corrente 25 A  tensão de 690Vca - 2 un.</v>
          </cell>
          <cell r="G129">
            <v>2</v>
          </cell>
          <cell r="I129">
            <v>0</v>
          </cell>
          <cell r="K129" t="str">
            <v/>
          </cell>
          <cell r="L129">
            <v>0</v>
          </cell>
        </row>
        <row r="130">
          <cell r="B130">
            <v>5453</v>
          </cell>
          <cell r="D130" t="str">
            <v>2.12.6.4.1.25.32</v>
          </cell>
          <cell r="E130" t="str">
            <v>Fusível NH 25A tamanho 0 - 6 un.</v>
          </cell>
          <cell r="G130">
            <v>6</v>
          </cell>
          <cell r="I130">
            <v>0</v>
          </cell>
          <cell r="K130" t="str">
            <v/>
          </cell>
          <cell r="L130">
            <v>0</v>
          </cell>
        </row>
        <row r="131">
          <cell r="B131">
            <v>5454</v>
          </cell>
          <cell r="D131" t="str">
            <v>2.12.6.4.1.25.33</v>
          </cell>
          <cell r="E131" t="str">
            <v>Inversor de Frequência micriprocessado para controle de um motor de 5,0 CV em 220 V /60Hz Kit IHM no inversor,com RS 458 / Modbus - 2 un.</v>
          </cell>
          <cell r="G131">
            <v>2</v>
          </cell>
          <cell r="I131">
            <v>0</v>
          </cell>
          <cell r="K131" t="str">
            <v/>
          </cell>
          <cell r="L131">
            <v>0</v>
          </cell>
        </row>
        <row r="132">
          <cell r="B132">
            <v>5455</v>
          </cell>
          <cell r="D132" t="str">
            <v>2.12.6.4.1.25.34</v>
          </cell>
          <cell r="E132" t="str">
            <v>Kit terminal remoto p/inversor porta IP54 para terminal gráfico janela IP65 para porta TG cabo com 3 metros para term. Gráfico - 2 un.</v>
          </cell>
          <cell r="G132">
            <v>2</v>
          </cell>
          <cell r="I132">
            <v>0</v>
          </cell>
          <cell r="K132" t="str">
            <v/>
          </cell>
          <cell r="L132">
            <v>0</v>
          </cell>
        </row>
        <row r="133">
          <cell r="B133">
            <v>5456</v>
          </cell>
          <cell r="D133" t="str">
            <v>2.12.6.4.1.25.35</v>
          </cell>
          <cell r="E133" t="str">
            <v>Contator tripolar IN=25A(AC3) contatos auxiliar 2NA+2NF 127V - 2 un.</v>
          </cell>
          <cell r="G133">
            <v>2</v>
          </cell>
          <cell r="I133">
            <v>0</v>
          </cell>
          <cell r="K133" t="str">
            <v/>
          </cell>
          <cell r="L133">
            <v>0</v>
          </cell>
        </row>
        <row r="134">
          <cell r="B134">
            <v>5457</v>
          </cell>
          <cell r="D134" t="str">
            <v>2.12.6.4.1.25.36</v>
          </cell>
          <cell r="E134" t="str">
            <v>Contato auxiliar frontal 2NA+2NF P/ contator série D - 2 un.</v>
          </cell>
          <cell r="G134">
            <v>2</v>
          </cell>
          <cell r="I134">
            <v>0</v>
          </cell>
          <cell r="K134" t="str">
            <v/>
          </cell>
          <cell r="L134">
            <v>0</v>
          </cell>
        </row>
        <row r="135">
          <cell r="B135">
            <v>5458</v>
          </cell>
          <cell r="D135" t="str">
            <v>2.12.6.4.1.25.37</v>
          </cell>
          <cell r="E135" t="str">
            <v>Relê TRD com retardo na desenergização tensão alim. 127 Vca 60Hz Tempo de atuação de 60 seg  com um contato 1NAF -     2 un.</v>
          </cell>
          <cell r="G135">
            <v>2</v>
          </cell>
          <cell r="I135">
            <v>0</v>
          </cell>
          <cell r="K135" t="str">
            <v/>
          </cell>
          <cell r="L135">
            <v>0</v>
          </cell>
        </row>
        <row r="136">
          <cell r="B136">
            <v>5459</v>
          </cell>
          <cell r="D136" t="str">
            <v>2.12.6.4.1.25.38</v>
          </cell>
          <cell r="E136" t="str">
            <v>Contator auxiliar2NA+2NF bobine de 127 V/60Hz - 6 un.</v>
          </cell>
          <cell r="G136">
            <v>6</v>
          </cell>
          <cell r="I136">
            <v>0</v>
          </cell>
          <cell r="K136" t="str">
            <v/>
          </cell>
          <cell r="L136">
            <v>0</v>
          </cell>
        </row>
        <row r="137">
          <cell r="B137">
            <v>5460</v>
          </cell>
          <cell r="D137" t="str">
            <v>2.12.6.4.1.25.39</v>
          </cell>
          <cell r="E137" t="str">
            <v>Disjuntor mono termomagnético IN=6A curva B ICC6Ka/127V -    2 un.</v>
          </cell>
          <cell r="G137">
            <v>2</v>
          </cell>
          <cell r="I137">
            <v>0</v>
          </cell>
          <cell r="K137" t="str">
            <v/>
          </cell>
          <cell r="L137">
            <v>0</v>
          </cell>
        </row>
        <row r="138">
          <cell r="B138">
            <v>5461</v>
          </cell>
          <cell r="D138" t="str">
            <v>2.12.6.4.1.25.40</v>
          </cell>
          <cell r="E138" t="str">
            <v>Partida para o Inversor de 5,0 CV</v>
          </cell>
          <cell r="I138">
            <v>0</v>
          </cell>
          <cell r="K138" t="str">
            <v/>
          </cell>
          <cell r="L138">
            <v>0</v>
          </cell>
        </row>
        <row r="139">
          <cell r="B139">
            <v>5462</v>
          </cell>
          <cell r="D139" t="str">
            <v>2.12.6.4.1.25.41</v>
          </cell>
          <cell r="E139" t="str">
            <v>Sinaleiro vermelho,alim.direta DIN 30,5MM série pesada - 2 un.</v>
          </cell>
          <cell r="G139">
            <v>2</v>
          </cell>
          <cell r="I139">
            <v>0</v>
          </cell>
          <cell r="K139" t="str">
            <v/>
          </cell>
          <cell r="L139">
            <v>0</v>
          </cell>
        </row>
        <row r="140">
          <cell r="B140">
            <v>5463</v>
          </cell>
          <cell r="D140" t="str">
            <v>2.12.6.4.1.25.42</v>
          </cell>
          <cell r="E140" t="str">
            <v>Lâmpada led's (base BA 9S) vermelho alim. 127V - 2 un.</v>
          </cell>
          <cell r="G140">
            <v>2</v>
          </cell>
          <cell r="I140">
            <v>0</v>
          </cell>
          <cell r="K140" t="str">
            <v/>
          </cell>
          <cell r="L140">
            <v>0</v>
          </cell>
        </row>
        <row r="141">
          <cell r="B141">
            <v>5464</v>
          </cell>
          <cell r="D141" t="str">
            <v>2.12.6.4.1.25.43</v>
          </cell>
          <cell r="E141" t="str">
            <v>Sinaleiro verde,alim.direta DIN 30,5MM série pesada - 2 un.</v>
          </cell>
          <cell r="G141">
            <v>2</v>
          </cell>
          <cell r="I141">
            <v>0</v>
          </cell>
          <cell r="K141" t="str">
            <v/>
          </cell>
          <cell r="L141">
            <v>0</v>
          </cell>
        </row>
        <row r="142">
          <cell r="B142">
            <v>5465</v>
          </cell>
          <cell r="D142" t="str">
            <v>2.12.6.4.1.25.44</v>
          </cell>
          <cell r="E142" t="str">
            <v>Lâmpada led's (base BA 9S) verde alim. 127V - 2 un.</v>
          </cell>
          <cell r="G142">
            <v>2</v>
          </cell>
          <cell r="I142">
            <v>0</v>
          </cell>
          <cell r="K142" t="str">
            <v/>
          </cell>
          <cell r="L142">
            <v>0</v>
          </cell>
        </row>
        <row r="143">
          <cell r="B143">
            <v>5466</v>
          </cell>
          <cell r="D143" t="str">
            <v>2.12.6.4.1.25.45</v>
          </cell>
          <cell r="E143" t="str">
            <v>Borne para cabo 4,0mm² passo 5,2mm - 60 un.</v>
          </cell>
          <cell r="G143">
            <v>60</v>
          </cell>
          <cell r="I143">
            <v>0</v>
          </cell>
          <cell r="K143" t="str">
            <v/>
          </cell>
          <cell r="L143">
            <v>0</v>
          </cell>
        </row>
        <row r="144">
          <cell r="B144">
            <v>5467</v>
          </cell>
          <cell r="D144" t="str">
            <v>2.12.6.4.1.25.46</v>
          </cell>
          <cell r="E144" t="str">
            <v>Poste para separação - 3 un.</v>
          </cell>
          <cell r="G144">
            <v>3</v>
          </cell>
          <cell r="I144">
            <v>0</v>
          </cell>
          <cell r="K144" t="str">
            <v/>
          </cell>
          <cell r="L144">
            <v>0</v>
          </cell>
        </row>
        <row r="145">
          <cell r="B145">
            <v>5468</v>
          </cell>
          <cell r="D145" t="str">
            <v>2.12.6.4.1.25.47</v>
          </cell>
          <cell r="E145" t="str">
            <v>Placa final para borne 4,0mm² - 2 un.</v>
          </cell>
          <cell r="G145">
            <v>2</v>
          </cell>
          <cell r="I145">
            <v>0</v>
          </cell>
          <cell r="K145" t="str">
            <v/>
          </cell>
          <cell r="L145">
            <v>0</v>
          </cell>
        </row>
        <row r="146">
          <cell r="B146">
            <v>5469</v>
          </cell>
          <cell r="D146" t="str">
            <v>2.12.6.4.1.25.48</v>
          </cell>
          <cell r="E146" t="str">
            <v>Decafix para borne 4,0mm² - 120 un.</v>
          </cell>
          <cell r="G146">
            <v>120</v>
          </cell>
          <cell r="I146">
            <v>0</v>
          </cell>
          <cell r="K146" t="str">
            <v/>
          </cell>
          <cell r="L146">
            <v>0</v>
          </cell>
        </row>
        <row r="147">
          <cell r="B147">
            <v>5470</v>
          </cell>
          <cell r="D147" t="str">
            <v>2.12.6.4.1.25.49</v>
          </cell>
          <cell r="E147" t="str">
            <v>Borne para cabo 4,0mm² passo 5,2mm - 30 un.</v>
          </cell>
          <cell r="G147">
            <v>30</v>
          </cell>
          <cell r="I147">
            <v>0</v>
          </cell>
          <cell r="K147" t="str">
            <v/>
          </cell>
          <cell r="L147">
            <v>0</v>
          </cell>
        </row>
        <row r="148">
          <cell r="B148">
            <v>5471</v>
          </cell>
          <cell r="D148" t="str">
            <v>2.12.6.4.1.25.50</v>
          </cell>
          <cell r="E148" t="str">
            <v>Poste para separação - 4 un.</v>
          </cell>
          <cell r="G148">
            <v>4</v>
          </cell>
          <cell r="I148">
            <v>0</v>
          </cell>
          <cell r="K148" t="str">
            <v/>
          </cell>
          <cell r="L148">
            <v>0</v>
          </cell>
        </row>
        <row r="149">
          <cell r="B149">
            <v>5472</v>
          </cell>
          <cell r="D149" t="str">
            <v>2.12.6.4.1.25.51</v>
          </cell>
          <cell r="E149" t="str">
            <v>Placa final para borne 4,0mm² - 2 un.</v>
          </cell>
          <cell r="G149">
            <v>2</v>
          </cell>
          <cell r="I149">
            <v>0</v>
          </cell>
          <cell r="K149" t="str">
            <v/>
          </cell>
          <cell r="L149">
            <v>0</v>
          </cell>
        </row>
        <row r="150">
          <cell r="B150">
            <v>5473</v>
          </cell>
          <cell r="D150" t="str">
            <v>2.12.6.4.1.25.52</v>
          </cell>
          <cell r="E150" t="str">
            <v>Decafix para borne 4,0mm² - 60 un.</v>
          </cell>
          <cell r="G150">
            <v>60</v>
          </cell>
          <cell r="I150">
            <v>0</v>
          </cell>
          <cell r="K150" t="str">
            <v/>
          </cell>
          <cell r="L150">
            <v>0</v>
          </cell>
        </row>
        <row r="151">
          <cell r="B151">
            <v>5474</v>
          </cell>
          <cell r="D151" t="str">
            <v>2.12.6.4.1.25.53</v>
          </cell>
          <cell r="E151" t="str">
            <v>Borne para cabo 4,0mm² passo 5,2mm - 30 un.</v>
          </cell>
          <cell r="G151">
            <v>30</v>
          </cell>
          <cell r="I151">
            <v>0</v>
          </cell>
          <cell r="K151" t="str">
            <v/>
          </cell>
          <cell r="L151">
            <v>0</v>
          </cell>
        </row>
        <row r="152">
          <cell r="B152">
            <v>5475</v>
          </cell>
          <cell r="D152" t="str">
            <v>2.12.6.4.1.25.54</v>
          </cell>
          <cell r="E152" t="str">
            <v>Poste para separação - 4 un.</v>
          </cell>
          <cell r="G152">
            <v>4</v>
          </cell>
          <cell r="I152">
            <v>0</v>
          </cell>
          <cell r="K152" t="str">
            <v/>
          </cell>
          <cell r="L152">
            <v>0</v>
          </cell>
        </row>
        <row r="153">
          <cell r="B153">
            <v>5476</v>
          </cell>
          <cell r="D153" t="str">
            <v>2.12.6.4.1.25.55</v>
          </cell>
          <cell r="E153" t="str">
            <v>Placa final para borne 4,0mm² - 2 un.</v>
          </cell>
          <cell r="G153">
            <v>2</v>
          </cell>
          <cell r="I153">
            <v>0</v>
          </cell>
          <cell r="K153" t="str">
            <v/>
          </cell>
          <cell r="L153">
            <v>0</v>
          </cell>
        </row>
        <row r="154">
          <cell r="B154">
            <v>5477</v>
          </cell>
          <cell r="D154" t="str">
            <v>2.12.6.4.1.25.56</v>
          </cell>
          <cell r="E154" t="str">
            <v>Decafix para borne 4,0mm² - 60 un.</v>
          </cell>
          <cell r="G154">
            <v>60</v>
          </cell>
          <cell r="I154">
            <v>0</v>
          </cell>
          <cell r="K154" t="str">
            <v/>
          </cell>
          <cell r="L154">
            <v>0</v>
          </cell>
        </row>
        <row r="155">
          <cell r="B155">
            <v>5478</v>
          </cell>
          <cell r="D155" t="str">
            <v>2.12.6.4.1.25.57</v>
          </cell>
          <cell r="E155" t="str">
            <v>Veneziana de ventilação - 4 un.</v>
          </cell>
          <cell r="G155">
            <v>4</v>
          </cell>
          <cell r="I155">
            <v>0</v>
          </cell>
          <cell r="K155" t="str">
            <v/>
          </cell>
          <cell r="L155">
            <v>0</v>
          </cell>
        </row>
        <row r="156">
          <cell r="B156">
            <v>5479</v>
          </cell>
          <cell r="D156" t="str">
            <v>2.12.6.4.1.25.58</v>
          </cell>
          <cell r="E156" t="str">
            <v>Ventilação 127 V - 2 un.</v>
          </cell>
          <cell r="G156">
            <v>2</v>
          </cell>
          <cell r="I156">
            <v>0</v>
          </cell>
          <cell r="K156" t="str">
            <v/>
          </cell>
          <cell r="L156">
            <v>0</v>
          </cell>
        </row>
        <row r="157">
          <cell r="B157">
            <v>5480</v>
          </cell>
          <cell r="D157" t="str">
            <v>2.12.6.4.1.25.59</v>
          </cell>
          <cell r="E157" t="str">
            <v>Diversos</v>
          </cell>
          <cell r="I157">
            <v>0</v>
          </cell>
          <cell r="K157" t="str">
            <v/>
          </cell>
          <cell r="L157">
            <v>0</v>
          </cell>
        </row>
        <row r="158">
          <cell r="B158">
            <v>5481</v>
          </cell>
          <cell r="D158" t="str">
            <v>2.12.6.4.1.25.60</v>
          </cell>
          <cell r="E158" t="str">
            <v>Disjuntor mono termomagnético IN=6A curva B ICC6Ka/127V -     1 un.</v>
          </cell>
          <cell r="G158">
            <v>1</v>
          </cell>
          <cell r="I158">
            <v>0</v>
          </cell>
          <cell r="K158" t="str">
            <v/>
          </cell>
          <cell r="L158">
            <v>0</v>
          </cell>
        </row>
        <row r="159">
          <cell r="B159">
            <v>5482</v>
          </cell>
          <cell r="D159" t="str">
            <v>2.12.6.4.1.25.61</v>
          </cell>
          <cell r="E159" t="str">
            <v>Borne para cabo 2,5mm² passo 5,2mm - 10 un.</v>
          </cell>
          <cell r="G159">
            <v>10</v>
          </cell>
          <cell r="I159">
            <v>0</v>
          </cell>
          <cell r="K159" t="str">
            <v/>
          </cell>
          <cell r="L159">
            <v>0</v>
          </cell>
        </row>
        <row r="160">
          <cell r="B160">
            <v>5483</v>
          </cell>
          <cell r="D160" t="str">
            <v>2.12.6.4.1.25.62</v>
          </cell>
          <cell r="E160" t="str">
            <v>Poste para separação - 2 un.</v>
          </cell>
          <cell r="G160">
            <v>2</v>
          </cell>
          <cell r="I160">
            <v>0</v>
          </cell>
          <cell r="K160" t="str">
            <v/>
          </cell>
          <cell r="L160">
            <v>0</v>
          </cell>
        </row>
        <row r="161">
          <cell r="B161">
            <v>5484</v>
          </cell>
          <cell r="D161" t="str">
            <v>2.12.6.4.1.25.63</v>
          </cell>
          <cell r="E161" t="str">
            <v>Placa final para borne 2,5mm - 1 un.</v>
          </cell>
          <cell r="G161">
            <v>1</v>
          </cell>
          <cell r="I161">
            <v>0</v>
          </cell>
          <cell r="K161" t="str">
            <v/>
          </cell>
          <cell r="L161">
            <v>0</v>
          </cell>
        </row>
        <row r="162">
          <cell r="B162">
            <v>5485</v>
          </cell>
          <cell r="D162" t="str">
            <v>2.12.6.4.1.25.64</v>
          </cell>
          <cell r="E162" t="str">
            <v>Decafix para borne 2,5mm² - 20 un.</v>
          </cell>
          <cell r="G162">
            <v>20</v>
          </cell>
          <cell r="I162">
            <v>0</v>
          </cell>
          <cell r="K162" t="str">
            <v/>
          </cell>
          <cell r="L162">
            <v>0</v>
          </cell>
        </row>
        <row r="163">
          <cell r="B163">
            <v>5486</v>
          </cell>
          <cell r="D163" t="str">
            <v>2.12.6.4.1.25.65</v>
          </cell>
          <cell r="E163" t="str">
            <v>Chave fim de curso 1NAF - 4 un.</v>
          </cell>
          <cell r="G163">
            <v>4</v>
          </cell>
          <cell r="I163">
            <v>0</v>
          </cell>
          <cell r="K163" t="str">
            <v/>
          </cell>
          <cell r="L163">
            <v>0</v>
          </cell>
        </row>
        <row r="164">
          <cell r="B164">
            <v>5487</v>
          </cell>
          <cell r="D164" t="str">
            <v>2.12.6.4.1.25.66</v>
          </cell>
          <cell r="E164" t="str">
            <v>Conjunto de iluminação fluorescente 9W alim. 127V - 3 un.</v>
          </cell>
          <cell r="G164">
            <v>3</v>
          </cell>
          <cell r="I164">
            <v>0</v>
          </cell>
          <cell r="K164" t="str">
            <v/>
          </cell>
          <cell r="L164">
            <v>0</v>
          </cell>
        </row>
        <row r="165">
          <cell r="B165">
            <v>5488</v>
          </cell>
          <cell r="D165" t="str">
            <v>2.12.6.4.1.25.67</v>
          </cell>
          <cell r="E165" t="str">
            <v>Termostato alim. 127V regulagem 20-60º C - 3 un.</v>
          </cell>
          <cell r="G165">
            <v>3</v>
          </cell>
          <cell r="I165">
            <v>0</v>
          </cell>
          <cell r="K165" t="str">
            <v/>
          </cell>
          <cell r="L165">
            <v>0</v>
          </cell>
        </row>
        <row r="166">
          <cell r="B166">
            <v>5489</v>
          </cell>
          <cell r="D166" t="str">
            <v>2.12.6.4.1.25.68</v>
          </cell>
          <cell r="E166" t="str">
            <v>Resistência de aquecimento 150W alim.127V - 3 un.</v>
          </cell>
          <cell r="G166">
            <v>3</v>
          </cell>
          <cell r="I166">
            <v>0</v>
          </cell>
          <cell r="K166" t="str">
            <v/>
          </cell>
          <cell r="L166">
            <v>0</v>
          </cell>
        </row>
        <row r="167">
          <cell r="B167">
            <v>5490</v>
          </cell>
          <cell r="D167" t="str">
            <v>2.12.6.4.1.25.69</v>
          </cell>
          <cell r="E167" t="str">
            <v>Tomada universal tipo industrial 2P+T 15A 127V - 3 un.</v>
          </cell>
          <cell r="G167">
            <v>3</v>
          </cell>
          <cell r="I167">
            <v>0</v>
          </cell>
          <cell r="K167" t="str">
            <v/>
          </cell>
          <cell r="L167">
            <v>0</v>
          </cell>
        </row>
        <row r="168">
          <cell r="B168">
            <v>5491</v>
          </cell>
          <cell r="D168" t="str">
            <v>2.12.6.4.1.25.70</v>
          </cell>
          <cell r="E168" t="str">
            <v>Porta documentos formato A4 - 1 un.</v>
          </cell>
          <cell r="G168">
            <v>1</v>
          </cell>
          <cell r="I168">
            <v>0</v>
          </cell>
          <cell r="K168" t="str">
            <v/>
          </cell>
          <cell r="L168">
            <v>0</v>
          </cell>
        </row>
        <row r="169">
          <cell r="B169">
            <v>5492</v>
          </cell>
          <cell r="D169" t="str">
            <v>2.12.6.4.1.25.71</v>
          </cell>
          <cell r="E169" t="str">
            <v>Conector aterramento para cabo até 4mm² - 1 un.</v>
          </cell>
          <cell r="G169">
            <v>1</v>
          </cell>
          <cell r="I169">
            <v>0</v>
          </cell>
          <cell r="K169" t="str">
            <v/>
          </cell>
          <cell r="L169">
            <v>0</v>
          </cell>
        </row>
        <row r="170">
          <cell r="B170">
            <v>4963</v>
          </cell>
          <cell r="C170" t="str">
            <v>F</v>
          </cell>
          <cell r="D170" t="str">
            <v>12.4.4.1.25</v>
          </cell>
          <cell r="E170" t="str">
            <v>CCM para comando e proteção de motores 10CV (1+1)  com conversor de frequencia composta por:</v>
          </cell>
          <cell r="F170" t="str">
            <v>un</v>
          </cell>
          <cell r="G170">
            <v>1</v>
          </cell>
          <cell r="H170">
            <v>26200.01</v>
          </cell>
          <cell r="I170">
            <v>20153.849999999999</v>
          </cell>
          <cell r="J170">
            <v>1</v>
          </cell>
          <cell r="K170">
            <v>26200.01</v>
          </cell>
          <cell r="L170">
            <v>-0.01</v>
          </cell>
          <cell r="N170">
            <v>26200</v>
          </cell>
          <cell r="O170">
            <v>26200</v>
          </cell>
        </row>
        <row r="171">
          <cell r="B171">
            <v>4964</v>
          </cell>
          <cell r="D171" t="str">
            <v>2.12.4.4.1.25.1</v>
          </cell>
          <cell r="E171" t="str">
            <v>Disjuntor tripolar em caixa moldada IN=50A 10Ka 220V máximo de 690Vca relê de Proteção termomagnética - 1 un.</v>
          </cell>
          <cell r="F171">
            <v>1</v>
          </cell>
          <cell r="I171">
            <v>0</v>
          </cell>
          <cell r="K171" t="str">
            <v/>
          </cell>
          <cell r="L171">
            <v>0</v>
          </cell>
        </row>
        <row r="172">
          <cell r="B172">
            <v>4965</v>
          </cell>
          <cell r="D172" t="str">
            <v>2.12.4.4.1.25.2</v>
          </cell>
          <cell r="E172" t="str">
            <v>Bloco de contato auxiliar 1NAF - 2 un.</v>
          </cell>
          <cell r="F172">
            <v>2</v>
          </cell>
          <cell r="I172">
            <v>0</v>
          </cell>
          <cell r="K172" t="str">
            <v/>
          </cell>
          <cell r="L172">
            <v>0</v>
          </cell>
        </row>
        <row r="173">
          <cell r="B173">
            <v>4966</v>
          </cell>
          <cell r="D173" t="str">
            <v>2.12.4.4.1.25.3</v>
          </cell>
          <cell r="E173" t="str">
            <v>Bloco de contato de alarme 1NAF - 1 un.</v>
          </cell>
          <cell r="F173">
            <v>1</v>
          </cell>
          <cell r="I173">
            <v>0</v>
          </cell>
          <cell r="K173" t="str">
            <v/>
          </cell>
          <cell r="L173">
            <v>0</v>
          </cell>
        </row>
        <row r="174">
          <cell r="B174">
            <v>4967</v>
          </cell>
          <cell r="D174" t="str">
            <v>2.12.4.4.1.25.4</v>
          </cell>
          <cell r="E174" t="str">
            <v>Acionamento Rotativo externo com manopla rotativa prol.           - 1 un.</v>
          </cell>
          <cell r="F174">
            <v>1</v>
          </cell>
          <cell r="I174">
            <v>0</v>
          </cell>
          <cell r="K174" t="str">
            <v/>
          </cell>
          <cell r="L174">
            <v>0</v>
          </cell>
        </row>
        <row r="175">
          <cell r="B175">
            <v>4968</v>
          </cell>
          <cell r="D175" t="str">
            <v>2.12.4.4.1.25.5</v>
          </cell>
          <cell r="E175" t="str">
            <v>Transformador de corrente de baixa tensão a seco uso interno classe 0,6 Kv,relação 50/5A exatidão 0,3c2,5 p/ med.   -     3 un.</v>
          </cell>
          <cell r="F175">
            <v>3</v>
          </cell>
          <cell r="I175">
            <v>0</v>
          </cell>
          <cell r="K175" t="str">
            <v/>
          </cell>
          <cell r="L175">
            <v>0</v>
          </cell>
        </row>
        <row r="176">
          <cell r="B176">
            <v>4969</v>
          </cell>
          <cell r="D176" t="str">
            <v>2.12.4.4.1.25.6</v>
          </cell>
          <cell r="E176" t="str">
            <v>Medidor microprocessado de grandeza elétrica medição de corrente, tensão, demanda de energia c/com.Modebus - 1 un.</v>
          </cell>
          <cell r="F176">
            <v>1</v>
          </cell>
          <cell r="I176">
            <v>0</v>
          </cell>
          <cell r="K176" t="str">
            <v/>
          </cell>
          <cell r="L176">
            <v>0</v>
          </cell>
        </row>
        <row r="177">
          <cell r="B177">
            <v>4970</v>
          </cell>
          <cell r="D177" t="str">
            <v>2.12.4.4.1.25.7</v>
          </cell>
          <cell r="E177" t="str">
            <v>Chave de aferição montagem semi-embutida ( porta do painel) com 10 chaves ( 6 para circuito de corrente 4para tensão) - 1 un.</v>
          </cell>
          <cell r="F177">
            <v>1</v>
          </cell>
          <cell r="I177">
            <v>0</v>
          </cell>
          <cell r="K177" t="str">
            <v/>
          </cell>
          <cell r="L177">
            <v>0</v>
          </cell>
        </row>
        <row r="178">
          <cell r="B178">
            <v>4971</v>
          </cell>
          <cell r="D178" t="str">
            <v>2.12.4.4.1.25.8</v>
          </cell>
          <cell r="E178" t="str">
            <v>Disjuntor tripolar termomagnético corrente ajuste 1,0-1,6 10Ka 440V - 1 un.</v>
          </cell>
          <cell r="F178">
            <v>1</v>
          </cell>
          <cell r="I178">
            <v>0</v>
          </cell>
          <cell r="K178" t="str">
            <v/>
          </cell>
          <cell r="L178">
            <v>0</v>
          </cell>
        </row>
        <row r="179">
          <cell r="B179">
            <v>4972</v>
          </cell>
          <cell r="D179" t="str">
            <v>2.12.4.4.1.25.9</v>
          </cell>
          <cell r="E179" t="str">
            <v>Disjuntor tripolar termomagnético corrente ajuste1,0-1,6A 10Ka 440V - 1 un.</v>
          </cell>
          <cell r="F179">
            <v>1</v>
          </cell>
          <cell r="I179">
            <v>0</v>
          </cell>
          <cell r="K179" t="str">
            <v/>
          </cell>
          <cell r="L179">
            <v>0</v>
          </cell>
        </row>
        <row r="180">
          <cell r="B180">
            <v>4973</v>
          </cell>
          <cell r="D180" t="str">
            <v>2.12.4.4.1.25.10</v>
          </cell>
          <cell r="E180" t="str">
            <v>Disjuntor tripolar termomagnético corrente ajuste20-25A 50Ka 400/415V - 1 un.</v>
          </cell>
          <cell r="F180">
            <v>1</v>
          </cell>
          <cell r="I180">
            <v>0</v>
          </cell>
          <cell r="K180" t="str">
            <v/>
          </cell>
          <cell r="L180">
            <v>0</v>
          </cell>
        </row>
        <row r="181">
          <cell r="B181">
            <v>4974</v>
          </cell>
          <cell r="D181" t="str">
            <v>2.12.4.4.1.25.11</v>
          </cell>
          <cell r="E181" t="str">
            <v>Disjuntor mono termomagnético IN=6A curva B ICC= 6Ka/127V - 2 un.</v>
          </cell>
          <cell r="F181">
            <v>2</v>
          </cell>
          <cell r="I181">
            <v>0</v>
          </cell>
          <cell r="K181" t="str">
            <v/>
          </cell>
          <cell r="L181">
            <v>0</v>
          </cell>
        </row>
        <row r="182">
          <cell r="B182">
            <v>4975</v>
          </cell>
          <cell r="D182" t="str">
            <v>2.12.4.4.1.25.12</v>
          </cell>
          <cell r="E182" t="str">
            <v>Disjuntor mono termomagnético IN=10A curva C ICC= 6Ka/127V - 1 un.</v>
          </cell>
          <cell r="F182">
            <v>1</v>
          </cell>
          <cell r="I182">
            <v>0</v>
          </cell>
          <cell r="K182" t="str">
            <v/>
          </cell>
          <cell r="L182">
            <v>0</v>
          </cell>
        </row>
        <row r="183">
          <cell r="B183">
            <v>4976</v>
          </cell>
          <cell r="D183" t="str">
            <v>2.12.4.4.1.25.13</v>
          </cell>
          <cell r="E183" t="str">
            <v>Sinaleiro vermelho, alim. direta DIN 30,5 MM série pesada
 - 1 un.</v>
          </cell>
          <cell r="F183">
            <v>1</v>
          </cell>
          <cell r="I183">
            <v>0</v>
          </cell>
          <cell r="K183" t="str">
            <v/>
          </cell>
          <cell r="L183">
            <v>0</v>
          </cell>
        </row>
        <row r="184">
          <cell r="B184">
            <v>4977</v>
          </cell>
          <cell r="D184" t="str">
            <v>2.12.4.4.1.25.14</v>
          </cell>
          <cell r="E184" t="str">
            <v>Lâmpada led's (base BA 9S) vermelho alim. 127V - 1 un.</v>
          </cell>
          <cell r="F184">
            <v>1</v>
          </cell>
          <cell r="I184">
            <v>0</v>
          </cell>
          <cell r="K184" t="str">
            <v/>
          </cell>
          <cell r="L184">
            <v>0</v>
          </cell>
        </row>
        <row r="185">
          <cell r="B185">
            <v>4978</v>
          </cell>
          <cell r="D185" t="str">
            <v>2.12.4.4.1.25.15</v>
          </cell>
          <cell r="E185" t="str">
            <v>Sinaleiro verde,alim.direta DIN 30,5MM série pesada - 1 un.</v>
          </cell>
          <cell r="F185">
            <v>1</v>
          </cell>
          <cell r="I185">
            <v>0</v>
          </cell>
          <cell r="K185" t="str">
            <v/>
          </cell>
          <cell r="L185">
            <v>0</v>
          </cell>
        </row>
        <row r="186">
          <cell r="B186">
            <v>4979</v>
          </cell>
          <cell r="D186" t="str">
            <v>2.12.4.4.1.25.16</v>
          </cell>
          <cell r="E186" t="str">
            <v>Lâmpada led's (base BA 9S) verde alim. 127V - 1 un.</v>
          </cell>
          <cell r="F186">
            <v>1</v>
          </cell>
          <cell r="I186">
            <v>0</v>
          </cell>
          <cell r="K186" t="str">
            <v/>
          </cell>
          <cell r="L186">
            <v>0</v>
          </cell>
        </row>
        <row r="187">
          <cell r="B187">
            <v>4980</v>
          </cell>
          <cell r="D187" t="str">
            <v>2.12.4.4.1.25.17</v>
          </cell>
          <cell r="E187" t="str">
            <v>Borne para cabo 2,5mm² passo 5,2mm - 10 un.</v>
          </cell>
          <cell r="F187">
            <v>10</v>
          </cell>
          <cell r="I187">
            <v>0</v>
          </cell>
          <cell r="K187" t="str">
            <v/>
          </cell>
          <cell r="L187">
            <v>0</v>
          </cell>
        </row>
        <row r="188">
          <cell r="B188">
            <v>4981</v>
          </cell>
          <cell r="D188" t="str">
            <v>2.12.4.4.1.25.18</v>
          </cell>
          <cell r="E188" t="str">
            <v>Poste para separação - 2 un.</v>
          </cell>
          <cell r="F188">
            <v>2</v>
          </cell>
          <cell r="I188">
            <v>0</v>
          </cell>
          <cell r="K188" t="str">
            <v/>
          </cell>
          <cell r="L188">
            <v>0</v>
          </cell>
        </row>
        <row r="189">
          <cell r="B189">
            <v>4982</v>
          </cell>
          <cell r="D189" t="str">
            <v>2.12.4.4.1.25.19</v>
          </cell>
          <cell r="E189" t="str">
            <v>Placa final para borne 2,5mm - 1 un.</v>
          </cell>
          <cell r="F189">
            <v>1</v>
          </cell>
          <cell r="I189">
            <v>0</v>
          </cell>
          <cell r="K189" t="str">
            <v/>
          </cell>
          <cell r="L189">
            <v>0</v>
          </cell>
        </row>
        <row r="190">
          <cell r="B190">
            <v>4983</v>
          </cell>
          <cell r="D190" t="str">
            <v>2.12.4.4.1.25.20</v>
          </cell>
          <cell r="E190" t="str">
            <v>Alimentador</v>
          </cell>
          <cell r="F190" t="str">
            <v/>
          </cell>
          <cell r="I190">
            <v>0</v>
          </cell>
          <cell r="K190" t="str">
            <v/>
          </cell>
          <cell r="L190">
            <v>0</v>
          </cell>
        </row>
        <row r="191">
          <cell r="B191">
            <v>4984</v>
          </cell>
          <cell r="D191" t="str">
            <v>2.12.4.4.1.25.21</v>
          </cell>
          <cell r="E191" t="str">
            <v>Disjuntor tripolar DE BAIXA TENSÃO em caixa moldada - 1 un.</v>
          </cell>
          <cell r="F191">
            <v>1</v>
          </cell>
          <cell r="I191">
            <v>0</v>
          </cell>
          <cell r="K191" t="str">
            <v/>
          </cell>
          <cell r="L191">
            <v>0</v>
          </cell>
        </row>
        <row r="192">
          <cell r="B192">
            <v>4985</v>
          </cell>
          <cell r="D192" t="str">
            <v>2.12.4.4.1.25.22</v>
          </cell>
          <cell r="E192" t="str">
            <v>execução fixa IN=32A 36Ka/380V,  V.máx 600Vca relè prot. - 1 un.</v>
          </cell>
          <cell r="F192">
            <v>1</v>
          </cell>
          <cell r="I192">
            <v>0</v>
          </cell>
          <cell r="K192" t="str">
            <v/>
          </cell>
          <cell r="L192">
            <v>0</v>
          </cell>
        </row>
        <row r="193">
          <cell r="B193">
            <v>4986</v>
          </cell>
          <cell r="D193" t="str">
            <v>2.12.4.4.1.25.23</v>
          </cell>
          <cell r="E193" t="str">
            <v>Bloco de contato auxiliar 1NAF - 3 un.</v>
          </cell>
          <cell r="F193">
            <v>3</v>
          </cell>
          <cell r="I193">
            <v>0</v>
          </cell>
          <cell r="K193" t="str">
            <v/>
          </cell>
          <cell r="L193">
            <v>0</v>
          </cell>
        </row>
        <row r="194">
          <cell r="B194">
            <v>4987</v>
          </cell>
          <cell r="D194" t="str">
            <v>2.12.4.4.1.25.24</v>
          </cell>
          <cell r="E194" t="str">
            <v>Bloco de contato de alarme 1NAF - 1 un.</v>
          </cell>
          <cell r="F194">
            <v>1</v>
          </cell>
          <cell r="I194">
            <v>0</v>
          </cell>
          <cell r="K194" t="str">
            <v/>
          </cell>
          <cell r="L194">
            <v>0</v>
          </cell>
        </row>
        <row r="195">
          <cell r="B195">
            <v>4988</v>
          </cell>
          <cell r="D195" t="str">
            <v>2.12.4.4.1.25.25</v>
          </cell>
          <cell r="E195" t="str">
            <v>Borne para cabo 4,0mm² passo 5,2mm - 6 un.</v>
          </cell>
          <cell r="F195">
            <v>6</v>
          </cell>
          <cell r="I195">
            <v>0</v>
          </cell>
          <cell r="K195" t="str">
            <v/>
          </cell>
          <cell r="L195">
            <v>0</v>
          </cell>
        </row>
        <row r="196">
          <cell r="B196">
            <v>4989</v>
          </cell>
          <cell r="D196" t="str">
            <v>2.12.4.4.1.25.26</v>
          </cell>
          <cell r="E196" t="str">
            <v>Poste para separação - 6 un.</v>
          </cell>
          <cell r="F196">
            <v>6</v>
          </cell>
          <cell r="I196">
            <v>0</v>
          </cell>
          <cell r="K196" t="str">
            <v/>
          </cell>
          <cell r="L196">
            <v>0</v>
          </cell>
        </row>
        <row r="197">
          <cell r="B197">
            <v>4990</v>
          </cell>
          <cell r="D197" t="str">
            <v>2.12.4.4.1.25.27</v>
          </cell>
          <cell r="E197" t="str">
            <v>Placa final para borne 4,0mm² - 3 un.</v>
          </cell>
          <cell r="F197">
            <v>3</v>
          </cell>
          <cell r="I197">
            <v>0</v>
          </cell>
          <cell r="K197" t="str">
            <v/>
          </cell>
          <cell r="L197">
            <v>0</v>
          </cell>
        </row>
        <row r="198">
          <cell r="B198">
            <v>4991</v>
          </cell>
          <cell r="D198" t="str">
            <v>2.12.4.4.1.25.28</v>
          </cell>
          <cell r="E198" t="str">
            <v>Decafix para borne 4,0mm² - 18 un.</v>
          </cell>
          <cell r="F198">
            <v>18</v>
          </cell>
          <cell r="I198">
            <v>0</v>
          </cell>
          <cell r="K198" t="str">
            <v/>
          </cell>
          <cell r="L198">
            <v>0</v>
          </cell>
        </row>
        <row r="199">
          <cell r="B199">
            <v>4992</v>
          </cell>
          <cell r="D199" t="str">
            <v>2.12.4.4.1.25.29</v>
          </cell>
          <cell r="E199" t="str">
            <v>Partida para o Inversor de 10 CV</v>
          </cell>
          <cell r="F199" t="str">
            <v/>
          </cell>
          <cell r="I199">
            <v>0</v>
          </cell>
          <cell r="K199" t="str">
            <v/>
          </cell>
          <cell r="L199">
            <v>0</v>
          </cell>
        </row>
        <row r="200">
          <cell r="B200">
            <v>4993</v>
          </cell>
          <cell r="D200" t="str">
            <v>2.12.4.4.1.25.30</v>
          </cell>
          <cell r="E200" t="str">
            <v>Chave desconectora tripolar com base fusível tamanho 1 corrente 50 A  tensão de 690Vca - 2 un.</v>
          </cell>
          <cell r="F200">
            <v>2</v>
          </cell>
          <cell r="I200">
            <v>0</v>
          </cell>
          <cell r="K200" t="str">
            <v/>
          </cell>
          <cell r="L200">
            <v>0</v>
          </cell>
        </row>
        <row r="201">
          <cell r="B201">
            <v>4994</v>
          </cell>
          <cell r="D201" t="str">
            <v>2.12.4.4.1.25.31</v>
          </cell>
          <cell r="E201" t="str">
            <v>Fusível NH 50A tamanho 00 - 6 un.</v>
          </cell>
          <cell r="F201">
            <v>6</v>
          </cell>
          <cell r="I201">
            <v>0</v>
          </cell>
          <cell r="K201" t="str">
            <v/>
          </cell>
          <cell r="L201">
            <v>0</v>
          </cell>
        </row>
        <row r="202">
          <cell r="B202">
            <v>4995</v>
          </cell>
          <cell r="D202" t="str">
            <v>2.12.4.4.1.25.32</v>
          </cell>
          <cell r="E202" t="str">
            <v>Inversor de Frequência micriprocessado para controle de um motor de 10 CV em 380 V /60Hz Kit IHM no inversor,com RS 458 / Modbus - 2 un.</v>
          </cell>
          <cell r="F202">
            <v>2</v>
          </cell>
          <cell r="I202">
            <v>0</v>
          </cell>
          <cell r="K202" t="str">
            <v/>
          </cell>
          <cell r="L202">
            <v>0</v>
          </cell>
        </row>
        <row r="203">
          <cell r="B203">
            <v>4996</v>
          </cell>
          <cell r="D203" t="str">
            <v>2.12.4.4.1.25.33</v>
          </cell>
          <cell r="E203" t="str">
            <v>Kit terminal remoto p/inversor porta IP54 para terminal gráfico janela IP65 para porta TG cabo com 3 metros para term. Gráfico - 2 un.</v>
          </cell>
          <cell r="F203">
            <v>2</v>
          </cell>
          <cell r="I203">
            <v>0</v>
          </cell>
          <cell r="K203" t="str">
            <v/>
          </cell>
          <cell r="L203">
            <v>0</v>
          </cell>
        </row>
        <row r="204">
          <cell r="B204">
            <v>4997</v>
          </cell>
          <cell r="D204" t="str">
            <v>2.12.4.4.1.25.34</v>
          </cell>
          <cell r="E204" t="str">
            <v>Contator tripolar IN=32A(AC3) contatos auxiliar 2NA+2NF 127V - 2 un.</v>
          </cell>
          <cell r="F204">
            <v>2</v>
          </cell>
          <cell r="I204">
            <v>0</v>
          </cell>
          <cell r="K204" t="str">
            <v/>
          </cell>
          <cell r="L204">
            <v>0</v>
          </cell>
        </row>
        <row r="205">
          <cell r="B205">
            <v>4998</v>
          </cell>
          <cell r="D205" t="str">
            <v>2.12.4.4.1.25.35</v>
          </cell>
          <cell r="E205" t="str">
            <v>Contato auxiliar frontal 2NA+2NF P/ contator série D - 2 un.</v>
          </cell>
          <cell r="F205">
            <v>2</v>
          </cell>
          <cell r="I205">
            <v>0</v>
          </cell>
          <cell r="K205" t="str">
            <v/>
          </cell>
          <cell r="L205">
            <v>0</v>
          </cell>
        </row>
        <row r="206">
          <cell r="B206">
            <v>4999</v>
          </cell>
          <cell r="D206" t="str">
            <v>2.12.4.4.1.25.36</v>
          </cell>
          <cell r="E206" t="str">
            <v>Relê TRD com retardo na desenergização tensão alim. 127 Vca 60Hz Tempo de atuação de 60 seg  com um contato 1NAF -     2 un.</v>
          </cell>
          <cell r="F206">
            <v>2</v>
          </cell>
          <cell r="I206">
            <v>0</v>
          </cell>
          <cell r="K206" t="str">
            <v/>
          </cell>
          <cell r="L206">
            <v>0</v>
          </cell>
        </row>
        <row r="207">
          <cell r="B207">
            <v>5000</v>
          </cell>
          <cell r="D207" t="str">
            <v>2.12.4.4.1.25.37</v>
          </cell>
          <cell r="E207" t="str">
            <v>Contator auxiliar2NA+2NF bobine de 127 V/60Hz - 6 un.</v>
          </cell>
          <cell r="F207">
            <v>6</v>
          </cell>
          <cell r="I207">
            <v>0</v>
          </cell>
          <cell r="K207" t="str">
            <v/>
          </cell>
          <cell r="L207">
            <v>0</v>
          </cell>
        </row>
        <row r="208">
          <cell r="B208">
            <v>5001</v>
          </cell>
          <cell r="D208" t="str">
            <v>2.12.4.4.1.25.38</v>
          </cell>
          <cell r="E208" t="str">
            <v>Disjuntor mono termomagnético IN=6A curva B ICC6Ka/127V -     2 un.</v>
          </cell>
          <cell r="F208">
            <v>2</v>
          </cell>
          <cell r="I208">
            <v>0</v>
          </cell>
          <cell r="K208" t="str">
            <v/>
          </cell>
          <cell r="L208">
            <v>0</v>
          </cell>
        </row>
        <row r="209">
          <cell r="B209">
            <v>5002</v>
          </cell>
          <cell r="D209" t="str">
            <v>2.12.4.4.1.25.39</v>
          </cell>
          <cell r="E209" t="str">
            <v>Partida para o Inversor de 10 CV</v>
          </cell>
          <cell r="F209" t="str">
            <v/>
          </cell>
          <cell r="I209">
            <v>0</v>
          </cell>
          <cell r="K209" t="str">
            <v/>
          </cell>
          <cell r="L209">
            <v>0</v>
          </cell>
        </row>
        <row r="210">
          <cell r="B210">
            <v>5003</v>
          </cell>
          <cell r="D210" t="str">
            <v>2.12.4.4.1.25.40</v>
          </cell>
          <cell r="E210" t="str">
            <v>Sinaleiro vermelho, alim. direta DIN 30,5 MM série pesada    -      2 un.</v>
          </cell>
          <cell r="F210">
            <v>2</v>
          </cell>
          <cell r="I210">
            <v>0</v>
          </cell>
          <cell r="K210" t="str">
            <v/>
          </cell>
          <cell r="L210">
            <v>0</v>
          </cell>
        </row>
        <row r="211">
          <cell r="B211">
            <v>5004</v>
          </cell>
          <cell r="D211" t="str">
            <v>2.12.4.4.1.25.41</v>
          </cell>
          <cell r="E211" t="str">
            <v>Lâmpada led's (base BA 9S) vermelho alim. 127V - 2 un.</v>
          </cell>
          <cell r="F211">
            <v>2</v>
          </cell>
          <cell r="I211">
            <v>0</v>
          </cell>
          <cell r="K211" t="str">
            <v/>
          </cell>
          <cell r="L211">
            <v>0</v>
          </cell>
        </row>
        <row r="212">
          <cell r="B212">
            <v>5005</v>
          </cell>
          <cell r="D212" t="str">
            <v>2.12.4.4.1.25.42</v>
          </cell>
          <cell r="E212" t="str">
            <v>Sinaleiro verde,alim.direta DIN 30,5MM série pesada - 2 un.</v>
          </cell>
          <cell r="F212">
            <v>2</v>
          </cell>
          <cell r="I212">
            <v>0</v>
          </cell>
          <cell r="K212" t="str">
            <v/>
          </cell>
          <cell r="L212">
            <v>0</v>
          </cell>
        </row>
        <row r="213">
          <cell r="B213">
            <v>5006</v>
          </cell>
          <cell r="D213" t="str">
            <v>2.12.4.4.1.25.43</v>
          </cell>
          <cell r="E213" t="str">
            <v>Lâmpada led's (base BA 9S) verde alim. 127V - 2 un.</v>
          </cell>
          <cell r="F213">
            <v>2</v>
          </cell>
          <cell r="I213">
            <v>0</v>
          </cell>
          <cell r="K213" t="str">
            <v/>
          </cell>
          <cell r="L213">
            <v>0</v>
          </cell>
        </row>
        <row r="214">
          <cell r="B214">
            <v>5007</v>
          </cell>
          <cell r="D214" t="str">
            <v>2.12.4.4.1.25.44</v>
          </cell>
          <cell r="E214" t="str">
            <v>Borne para cabo 4,0mm² passo 5,2mm - 60 un.</v>
          </cell>
          <cell r="F214">
            <v>60</v>
          </cell>
          <cell r="I214">
            <v>0</v>
          </cell>
          <cell r="K214" t="str">
            <v/>
          </cell>
          <cell r="L214">
            <v>0</v>
          </cell>
        </row>
        <row r="215">
          <cell r="B215">
            <v>5008</v>
          </cell>
          <cell r="D215" t="str">
            <v>2.12.4.4.1.25.45</v>
          </cell>
          <cell r="E215" t="str">
            <v>Poste para separação - 3 un.</v>
          </cell>
          <cell r="F215">
            <v>3</v>
          </cell>
          <cell r="I215">
            <v>0</v>
          </cell>
          <cell r="K215" t="str">
            <v/>
          </cell>
          <cell r="L215">
            <v>0</v>
          </cell>
        </row>
        <row r="216">
          <cell r="B216">
            <v>5009</v>
          </cell>
          <cell r="D216" t="str">
            <v>2.12.4.4.1.25.46</v>
          </cell>
          <cell r="E216" t="str">
            <v>Placa final para borne 4,0mm² - 2 un.</v>
          </cell>
          <cell r="F216">
            <v>2</v>
          </cell>
          <cell r="I216">
            <v>0</v>
          </cell>
          <cell r="K216" t="str">
            <v/>
          </cell>
          <cell r="L216">
            <v>0</v>
          </cell>
        </row>
        <row r="217">
          <cell r="B217">
            <v>5010</v>
          </cell>
          <cell r="D217" t="str">
            <v>2.12.4.4.1.25.47</v>
          </cell>
          <cell r="E217" t="str">
            <v>Decafix para borne 4,0mm² - 120 un.</v>
          </cell>
          <cell r="F217">
            <v>120</v>
          </cell>
          <cell r="I217">
            <v>0</v>
          </cell>
          <cell r="K217" t="str">
            <v/>
          </cell>
          <cell r="L217">
            <v>0</v>
          </cell>
        </row>
        <row r="218">
          <cell r="B218">
            <v>5011</v>
          </cell>
          <cell r="D218" t="str">
            <v>2.12.4.4.1.25.48</v>
          </cell>
          <cell r="E218" t="str">
            <v>Borne para cabo 4,0mm² passo 5,2mm - 30 un.</v>
          </cell>
          <cell r="F218">
            <v>30</v>
          </cell>
          <cell r="I218">
            <v>0</v>
          </cell>
          <cell r="K218" t="str">
            <v/>
          </cell>
          <cell r="L218">
            <v>0</v>
          </cell>
        </row>
        <row r="219">
          <cell r="B219">
            <v>5012</v>
          </cell>
          <cell r="D219" t="str">
            <v>2.12.4.4.1.25.49</v>
          </cell>
          <cell r="E219" t="str">
            <v>Poste para separação - 4 un.</v>
          </cell>
          <cell r="F219">
            <v>4</v>
          </cell>
          <cell r="I219">
            <v>0</v>
          </cell>
          <cell r="K219" t="str">
            <v/>
          </cell>
          <cell r="L219">
            <v>0</v>
          </cell>
        </row>
        <row r="220">
          <cell r="B220">
            <v>5013</v>
          </cell>
          <cell r="D220" t="str">
            <v>2.12.4.4.1.25.50</v>
          </cell>
          <cell r="E220" t="str">
            <v>Placa final para borne 4,0mm² - 2 un.</v>
          </cell>
          <cell r="F220">
            <v>2</v>
          </cell>
          <cell r="I220">
            <v>0</v>
          </cell>
          <cell r="K220" t="str">
            <v/>
          </cell>
          <cell r="L220">
            <v>0</v>
          </cell>
        </row>
        <row r="221">
          <cell r="B221">
            <v>5014</v>
          </cell>
          <cell r="D221" t="str">
            <v>2.12.4.4.1.25.51</v>
          </cell>
          <cell r="E221" t="str">
            <v>Decafix para borne 4,0mm² - 60 un.</v>
          </cell>
          <cell r="F221">
            <v>60</v>
          </cell>
          <cell r="I221">
            <v>0</v>
          </cell>
          <cell r="K221" t="str">
            <v/>
          </cell>
          <cell r="L221">
            <v>0</v>
          </cell>
        </row>
        <row r="222">
          <cell r="B222">
            <v>5015</v>
          </cell>
          <cell r="D222" t="str">
            <v>2.12.4.4.1.25.52</v>
          </cell>
          <cell r="E222" t="str">
            <v>Borne para cabo 4,0mm² passo 5,2mm - 30 un.</v>
          </cell>
          <cell r="F222">
            <v>30</v>
          </cell>
          <cell r="I222">
            <v>0</v>
          </cell>
          <cell r="K222" t="str">
            <v/>
          </cell>
          <cell r="L222">
            <v>0</v>
          </cell>
        </row>
        <row r="223">
          <cell r="B223">
            <v>5016</v>
          </cell>
          <cell r="D223" t="str">
            <v>2.12.4.4.1.25.53</v>
          </cell>
          <cell r="E223" t="str">
            <v>Poste para separação - 4 un.</v>
          </cell>
          <cell r="F223">
            <v>4</v>
          </cell>
          <cell r="I223">
            <v>0</v>
          </cell>
          <cell r="K223" t="str">
            <v/>
          </cell>
          <cell r="L223">
            <v>0</v>
          </cell>
        </row>
        <row r="224">
          <cell r="B224">
            <v>5017</v>
          </cell>
          <cell r="D224" t="str">
            <v>2.12.4.4.1.25.54</v>
          </cell>
          <cell r="E224" t="str">
            <v>Placa final para borne 4,0mm² -2 un.</v>
          </cell>
          <cell r="F224">
            <v>2</v>
          </cell>
          <cell r="I224">
            <v>0</v>
          </cell>
          <cell r="K224" t="str">
            <v/>
          </cell>
          <cell r="L224">
            <v>0</v>
          </cell>
        </row>
        <row r="225">
          <cell r="B225">
            <v>5018</v>
          </cell>
          <cell r="D225" t="str">
            <v>2.12.4.4.1.25.55</v>
          </cell>
          <cell r="E225" t="str">
            <v>Decafix para borne 4,0mm² - 60 un.</v>
          </cell>
          <cell r="F225">
            <v>60</v>
          </cell>
          <cell r="I225">
            <v>0</v>
          </cell>
          <cell r="K225" t="str">
            <v/>
          </cell>
          <cell r="L225">
            <v>0</v>
          </cell>
        </row>
        <row r="226">
          <cell r="B226">
            <v>5019</v>
          </cell>
          <cell r="D226" t="str">
            <v>2.12.4.4.1.25.56</v>
          </cell>
          <cell r="E226" t="str">
            <v>Veneziana de ventilação - 4 un.</v>
          </cell>
          <cell r="F226">
            <v>4</v>
          </cell>
          <cell r="I226">
            <v>0</v>
          </cell>
          <cell r="K226" t="str">
            <v/>
          </cell>
          <cell r="L226">
            <v>0</v>
          </cell>
        </row>
        <row r="227">
          <cell r="B227">
            <v>5020</v>
          </cell>
          <cell r="D227" t="str">
            <v>2.12.4.4.1.25.57</v>
          </cell>
          <cell r="E227" t="str">
            <v>Ventilação 127 V - 2 un.</v>
          </cell>
          <cell r="F227">
            <v>2</v>
          </cell>
          <cell r="I227">
            <v>0</v>
          </cell>
          <cell r="K227" t="str">
            <v/>
          </cell>
          <cell r="L227">
            <v>0</v>
          </cell>
        </row>
        <row r="228">
          <cell r="B228">
            <v>5021</v>
          </cell>
          <cell r="D228" t="str">
            <v>2.12.4.4.1.25.58</v>
          </cell>
          <cell r="E228" t="str">
            <v>Diversos</v>
          </cell>
          <cell r="F228" t="str">
            <v/>
          </cell>
          <cell r="I228">
            <v>0</v>
          </cell>
          <cell r="K228" t="str">
            <v/>
          </cell>
          <cell r="L228">
            <v>0</v>
          </cell>
        </row>
        <row r="229">
          <cell r="B229">
            <v>5022</v>
          </cell>
          <cell r="D229" t="str">
            <v>2.12.4.4.1.25.59</v>
          </cell>
          <cell r="E229" t="str">
            <v>Disjuntor mono termomagnético IN=6A curva B ICC6Ka/127V  -     1 un.</v>
          </cell>
          <cell r="F229">
            <v>1</v>
          </cell>
          <cell r="I229">
            <v>0</v>
          </cell>
          <cell r="K229" t="str">
            <v/>
          </cell>
          <cell r="L229">
            <v>0</v>
          </cell>
        </row>
        <row r="230">
          <cell r="B230">
            <v>5023</v>
          </cell>
          <cell r="D230" t="str">
            <v>2.12.4.4.1.25.60</v>
          </cell>
          <cell r="E230" t="str">
            <v>Borne para cabo 2,5mm² passo 5,2mm - 10 un.</v>
          </cell>
          <cell r="F230">
            <v>10</v>
          </cell>
          <cell r="I230">
            <v>0</v>
          </cell>
          <cell r="K230" t="str">
            <v/>
          </cell>
          <cell r="L230">
            <v>0</v>
          </cell>
        </row>
        <row r="231">
          <cell r="B231">
            <v>5024</v>
          </cell>
          <cell r="D231" t="str">
            <v>2.12.4.4.1.25.61</v>
          </cell>
          <cell r="E231" t="str">
            <v>Poste para separação - 2 un.</v>
          </cell>
          <cell r="F231">
            <v>2</v>
          </cell>
          <cell r="I231">
            <v>0</v>
          </cell>
          <cell r="K231" t="str">
            <v/>
          </cell>
          <cell r="L231">
            <v>0</v>
          </cell>
        </row>
        <row r="232">
          <cell r="B232">
            <v>5025</v>
          </cell>
          <cell r="D232" t="str">
            <v>2.12.4.4.1.25.62</v>
          </cell>
          <cell r="E232" t="str">
            <v>Placa final para borne 2,5mm - 1 un.</v>
          </cell>
          <cell r="F232">
            <v>1</v>
          </cell>
          <cell r="I232">
            <v>0</v>
          </cell>
          <cell r="K232" t="str">
            <v/>
          </cell>
          <cell r="L232">
            <v>0</v>
          </cell>
        </row>
        <row r="233">
          <cell r="B233">
            <v>5026</v>
          </cell>
          <cell r="D233" t="str">
            <v>2.12.4.4.1.25.63</v>
          </cell>
          <cell r="E233" t="str">
            <v>Decafix para borne 2,5mm² - 20 un.</v>
          </cell>
          <cell r="F233">
            <v>20</v>
          </cell>
          <cell r="I233">
            <v>0</v>
          </cell>
          <cell r="K233" t="str">
            <v/>
          </cell>
          <cell r="L233">
            <v>0</v>
          </cell>
        </row>
        <row r="234">
          <cell r="B234">
            <v>5027</v>
          </cell>
          <cell r="D234" t="str">
            <v>2.12.4.4.1.25.64</v>
          </cell>
          <cell r="E234" t="str">
            <v>Chave fim de curso 1NAF - 4 un.</v>
          </cell>
          <cell r="F234">
            <v>4</v>
          </cell>
          <cell r="I234">
            <v>0</v>
          </cell>
          <cell r="K234" t="str">
            <v/>
          </cell>
          <cell r="L234">
            <v>0</v>
          </cell>
        </row>
        <row r="235">
          <cell r="B235">
            <v>5028</v>
          </cell>
          <cell r="D235" t="str">
            <v>2.12.4.4.1.25.65</v>
          </cell>
          <cell r="E235" t="str">
            <v>Conjunto de iluminação fluorescente 9W alim. 127V - 3 un.</v>
          </cell>
          <cell r="F235">
            <v>3</v>
          </cell>
          <cell r="I235">
            <v>0</v>
          </cell>
          <cell r="K235" t="str">
            <v/>
          </cell>
          <cell r="L235">
            <v>0</v>
          </cell>
        </row>
        <row r="236">
          <cell r="B236">
            <v>5029</v>
          </cell>
          <cell r="D236" t="str">
            <v>2.12.4.4.1.25.66</v>
          </cell>
          <cell r="E236" t="str">
            <v>Termostato alim. 127V regulagem 20-60º C - 3 un.</v>
          </cell>
          <cell r="F236">
            <v>3</v>
          </cell>
          <cell r="I236">
            <v>0</v>
          </cell>
          <cell r="K236" t="str">
            <v/>
          </cell>
          <cell r="L236">
            <v>0</v>
          </cell>
        </row>
        <row r="237">
          <cell r="B237">
            <v>5030</v>
          </cell>
          <cell r="D237" t="str">
            <v>2.12.4.4.1.25.67</v>
          </cell>
          <cell r="E237" t="str">
            <v>Resistência de aquecimento 150W alim.127V - 3 un.</v>
          </cell>
          <cell r="F237">
            <v>3</v>
          </cell>
          <cell r="I237">
            <v>0</v>
          </cell>
          <cell r="K237" t="str">
            <v/>
          </cell>
          <cell r="L237">
            <v>0</v>
          </cell>
        </row>
        <row r="238">
          <cell r="B238">
            <v>5031</v>
          </cell>
          <cell r="D238" t="str">
            <v>2.12.4.4.1.25.68</v>
          </cell>
          <cell r="E238" t="str">
            <v>Tomada universal tipo industrial 2P+T 15A 127V - 3 un.</v>
          </cell>
          <cell r="F238">
            <v>3</v>
          </cell>
          <cell r="I238">
            <v>0</v>
          </cell>
          <cell r="K238" t="str">
            <v/>
          </cell>
          <cell r="L238">
            <v>0</v>
          </cell>
        </row>
        <row r="239">
          <cell r="B239">
            <v>5032</v>
          </cell>
          <cell r="D239" t="str">
            <v>2.12.4.4.1.25.69</v>
          </cell>
          <cell r="E239" t="str">
            <v>Porta documentos formato A4 - 1 un.</v>
          </cell>
          <cell r="F239">
            <v>1</v>
          </cell>
          <cell r="I239">
            <v>0</v>
          </cell>
          <cell r="K239" t="str">
            <v/>
          </cell>
          <cell r="L239">
            <v>0</v>
          </cell>
        </row>
        <row r="240">
          <cell r="B240">
            <v>5033</v>
          </cell>
          <cell r="D240" t="str">
            <v>2.12.4.4.1.25.70</v>
          </cell>
          <cell r="E240" t="str">
            <v>Conector aterramento para cabo até 4mm² - 1 un.</v>
          </cell>
          <cell r="F240">
            <v>1</v>
          </cell>
          <cell r="I240">
            <v>0</v>
          </cell>
          <cell r="K240" t="str">
            <v/>
          </cell>
          <cell r="L240">
            <v>0</v>
          </cell>
        </row>
        <row r="241">
          <cell r="B241">
            <v>4739</v>
          </cell>
          <cell r="C241" t="str">
            <v>F</v>
          </cell>
          <cell r="D241" t="str">
            <v>12.3.4.1.25</v>
          </cell>
          <cell r="E241" t="str">
            <v>CCM para comando e proteção de motores 20CV (1+1)  com conversor de frequencia composto por:</v>
          </cell>
          <cell r="F241" t="str">
            <v>un</v>
          </cell>
          <cell r="G241">
            <v>1</v>
          </cell>
          <cell r="H241">
            <v>63600</v>
          </cell>
          <cell r="I241">
            <v>48923.08</v>
          </cell>
          <cell r="J241">
            <v>1</v>
          </cell>
          <cell r="K241">
            <v>63600</v>
          </cell>
          <cell r="L241">
            <v>0</v>
          </cell>
          <cell r="N241">
            <v>63600</v>
          </cell>
          <cell r="O241">
            <v>63600</v>
          </cell>
        </row>
        <row r="242">
          <cell r="B242">
            <v>4740</v>
          </cell>
          <cell r="D242" t="str">
            <v>2.12.3.4.1.25.1</v>
          </cell>
          <cell r="E242" t="str">
            <v>Disjuntor tripolar em caixa moldada IN=80A 15Ka 220V máximo de 690 Vca relê de proteção termomagnética - 1 un.</v>
          </cell>
          <cell r="F242">
            <v>1</v>
          </cell>
          <cell r="I242">
            <v>0</v>
          </cell>
          <cell r="K242" t="str">
            <v/>
          </cell>
          <cell r="L242">
            <v>0</v>
          </cell>
        </row>
        <row r="243">
          <cell r="B243">
            <v>4741</v>
          </cell>
          <cell r="D243" t="str">
            <v>2.12.3.4.1.25.2</v>
          </cell>
          <cell r="E243" t="str">
            <v>Bloco de contato auxiliar 1NAF - 2 un.</v>
          </cell>
          <cell r="F243">
            <v>2</v>
          </cell>
          <cell r="I243">
            <v>0</v>
          </cell>
          <cell r="K243" t="str">
            <v/>
          </cell>
          <cell r="L243">
            <v>0</v>
          </cell>
        </row>
        <row r="244">
          <cell r="B244">
            <v>4742</v>
          </cell>
          <cell r="D244" t="str">
            <v>2.12.3.4.1.25.3</v>
          </cell>
          <cell r="E244" t="str">
            <v>Bloco de contato de alarme 1NAF - 1 un.</v>
          </cell>
          <cell r="F244">
            <v>1</v>
          </cell>
          <cell r="I244">
            <v>0</v>
          </cell>
          <cell r="K244" t="str">
            <v/>
          </cell>
          <cell r="L244">
            <v>0</v>
          </cell>
        </row>
        <row r="245">
          <cell r="B245">
            <v>4743</v>
          </cell>
          <cell r="D245" t="str">
            <v>2.12.3.4.1.25.4</v>
          </cell>
          <cell r="E245" t="str">
            <v>Acionamento Rotativo externo com manopla rotativa prol.   - 1 un.</v>
          </cell>
          <cell r="F245">
            <v>1</v>
          </cell>
          <cell r="I245">
            <v>0</v>
          </cell>
          <cell r="K245" t="str">
            <v/>
          </cell>
          <cell r="L245">
            <v>0</v>
          </cell>
        </row>
        <row r="246">
          <cell r="B246">
            <v>4744</v>
          </cell>
          <cell r="D246" t="str">
            <v>2.12.3.4.1.25.5</v>
          </cell>
          <cell r="E246" t="str">
            <v>Transformador de corrente de baixa tensão a seco uso interno classe 0,6 Kv,relação 80/5A exatidão 0,3c2,5 p/ med.    -    3 un.</v>
          </cell>
          <cell r="F246">
            <v>3</v>
          </cell>
          <cell r="I246">
            <v>0</v>
          </cell>
          <cell r="K246" t="str">
            <v/>
          </cell>
          <cell r="L246">
            <v>0</v>
          </cell>
        </row>
        <row r="247">
          <cell r="B247">
            <v>4745</v>
          </cell>
          <cell r="D247" t="str">
            <v>2.12.3.4.1.25.6</v>
          </cell>
          <cell r="E247" t="str">
            <v>Medidor microprocessado de grandeza elétrica medição de corrente, tensão, demanda de energia c/com.Modebus - 1 un.</v>
          </cell>
          <cell r="F247">
            <v>1</v>
          </cell>
          <cell r="I247">
            <v>0</v>
          </cell>
          <cell r="K247" t="str">
            <v/>
          </cell>
          <cell r="L247">
            <v>0</v>
          </cell>
        </row>
        <row r="248">
          <cell r="B248">
            <v>4746</v>
          </cell>
          <cell r="D248" t="str">
            <v>2.12.3.4.1.25.7</v>
          </cell>
          <cell r="E248" t="str">
            <v>Chave de aferição montagem semi-embutida ( porta do painel) com 10 chaves ( 6 para circuito de corrente 4para tensão) - 1 un.</v>
          </cell>
          <cell r="F248">
            <v>1</v>
          </cell>
          <cell r="I248">
            <v>0</v>
          </cell>
          <cell r="K248" t="str">
            <v/>
          </cell>
          <cell r="L248">
            <v>0</v>
          </cell>
        </row>
        <row r="249">
          <cell r="B249">
            <v>4747</v>
          </cell>
          <cell r="D249" t="str">
            <v>2.12.3.4.1.25.8</v>
          </cell>
          <cell r="E249" t="str">
            <v>Disjuntor tripolar termomagnético corrente ajuste 1,0-1,6 100Ka 440V - 1 un.</v>
          </cell>
          <cell r="F249">
            <v>1</v>
          </cell>
          <cell r="I249">
            <v>0</v>
          </cell>
          <cell r="K249" t="str">
            <v/>
          </cell>
          <cell r="L249">
            <v>0</v>
          </cell>
        </row>
        <row r="250">
          <cell r="B250">
            <v>4748</v>
          </cell>
          <cell r="D250" t="str">
            <v>2.12.3.4.1.25.9</v>
          </cell>
          <cell r="E250" t="str">
            <v>Disjuntor tripolar termomagnético corrente ajuste1,0-1,6A 100Ka 440V - 1 un.</v>
          </cell>
          <cell r="F250">
            <v>1</v>
          </cell>
          <cell r="I250">
            <v>0</v>
          </cell>
          <cell r="K250" t="str">
            <v/>
          </cell>
          <cell r="L250">
            <v>0</v>
          </cell>
        </row>
        <row r="251">
          <cell r="B251">
            <v>4749</v>
          </cell>
          <cell r="D251" t="str">
            <v>2.12.3.4.1.25.10</v>
          </cell>
          <cell r="E251" t="str">
            <v>Disjuntor tripolar termomagnético corrente ajuste20-25A 50Ka 400/415V - 1 un.</v>
          </cell>
          <cell r="F251">
            <v>1</v>
          </cell>
          <cell r="I251">
            <v>0</v>
          </cell>
          <cell r="K251" t="str">
            <v/>
          </cell>
          <cell r="L251">
            <v>0</v>
          </cell>
        </row>
        <row r="252">
          <cell r="B252">
            <v>4750</v>
          </cell>
          <cell r="D252" t="str">
            <v>2.12.3.4.1.25.11</v>
          </cell>
          <cell r="E252" t="str">
            <v>Disjuntor mono termomagnético IN=6A curva B ICC= 6Ka/127V - 2 un.</v>
          </cell>
          <cell r="F252">
            <v>2</v>
          </cell>
          <cell r="I252">
            <v>0</v>
          </cell>
          <cell r="K252" t="str">
            <v/>
          </cell>
          <cell r="L252">
            <v>0</v>
          </cell>
        </row>
        <row r="253">
          <cell r="B253">
            <v>4751</v>
          </cell>
          <cell r="D253" t="str">
            <v>2.12.3.4.1.25.12</v>
          </cell>
          <cell r="E253" t="str">
            <v>Disjuntor mono termomagnético IN=10A curva C ICC= 6Ka/127V - 1 un.</v>
          </cell>
          <cell r="F253">
            <v>1</v>
          </cell>
          <cell r="I253">
            <v>0</v>
          </cell>
          <cell r="K253" t="str">
            <v/>
          </cell>
          <cell r="L253">
            <v>0</v>
          </cell>
        </row>
        <row r="254">
          <cell r="B254">
            <v>4752</v>
          </cell>
          <cell r="D254" t="str">
            <v>2.12.3.4.1.25.13</v>
          </cell>
          <cell r="E254" t="str">
            <v>Sinaleiro vermelho,alim.direta DIN 30,5MM série pesada - 1 un.</v>
          </cell>
          <cell r="F254">
            <v>1</v>
          </cell>
          <cell r="I254">
            <v>0</v>
          </cell>
          <cell r="K254" t="str">
            <v/>
          </cell>
          <cell r="L254">
            <v>0</v>
          </cell>
        </row>
        <row r="255">
          <cell r="B255">
            <v>4753</v>
          </cell>
          <cell r="D255" t="str">
            <v>2.12.3.4.1.25.14</v>
          </cell>
          <cell r="E255" t="str">
            <v>Lâmpada led's (base BA 9S) vermelho alim. 127V - 1 un.</v>
          </cell>
          <cell r="F255">
            <v>1</v>
          </cell>
          <cell r="I255">
            <v>0</v>
          </cell>
          <cell r="K255" t="str">
            <v/>
          </cell>
          <cell r="L255">
            <v>0</v>
          </cell>
        </row>
        <row r="256">
          <cell r="B256">
            <v>4754</v>
          </cell>
          <cell r="D256" t="str">
            <v>2.12.3.4.1.25.15</v>
          </cell>
          <cell r="E256" t="str">
            <v>Sinaleiro verde,alim.direta DIN 30,5MM série pesada - 1 un.</v>
          </cell>
          <cell r="F256">
            <v>1</v>
          </cell>
          <cell r="I256">
            <v>0</v>
          </cell>
          <cell r="K256" t="str">
            <v/>
          </cell>
          <cell r="L256">
            <v>0</v>
          </cell>
        </row>
        <row r="257">
          <cell r="B257">
            <v>4755</v>
          </cell>
          <cell r="D257" t="str">
            <v>2.12.3.4.1.25.16</v>
          </cell>
          <cell r="E257" t="str">
            <v>Lâmpada led's (base BA 9S) verde alim. 127V - 1 un.</v>
          </cell>
          <cell r="F257">
            <v>1</v>
          </cell>
          <cell r="I257">
            <v>0</v>
          </cell>
          <cell r="K257" t="str">
            <v/>
          </cell>
          <cell r="L257">
            <v>0</v>
          </cell>
        </row>
        <row r="258">
          <cell r="B258">
            <v>4756</v>
          </cell>
          <cell r="D258" t="str">
            <v>2.12.3.4.1.25.17</v>
          </cell>
          <cell r="E258" t="str">
            <v>Borne para cabo 2,5mm² passo 5,2mm - 10 un.</v>
          </cell>
          <cell r="F258">
            <v>10</v>
          </cell>
          <cell r="I258">
            <v>0</v>
          </cell>
          <cell r="K258" t="str">
            <v/>
          </cell>
          <cell r="L258">
            <v>0</v>
          </cell>
        </row>
        <row r="259">
          <cell r="B259">
            <v>4757</v>
          </cell>
          <cell r="D259" t="str">
            <v>2.12.3.4.1.25.18</v>
          </cell>
          <cell r="E259" t="str">
            <v>Poste para separação - 2 un.</v>
          </cell>
          <cell r="F259">
            <v>2</v>
          </cell>
          <cell r="I259">
            <v>0</v>
          </cell>
          <cell r="K259" t="str">
            <v/>
          </cell>
          <cell r="L259">
            <v>0</v>
          </cell>
        </row>
        <row r="260">
          <cell r="B260">
            <v>4758</v>
          </cell>
          <cell r="D260" t="str">
            <v>2.12.3.4.1.25.19</v>
          </cell>
          <cell r="E260" t="str">
            <v>Placa final para borne 2,5mm - 1 un.</v>
          </cell>
          <cell r="F260">
            <v>1</v>
          </cell>
          <cell r="I260">
            <v>0</v>
          </cell>
          <cell r="K260" t="str">
            <v/>
          </cell>
          <cell r="L260">
            <v>0</v>
          </cell>
        </row>
        <row r="261">
          <cell r="B261">
            <v>4759</v>
          </cell>
          <cell r="D261" t="str">
            <v>2.12.3.4.1.25.20</v>
          </cell>
          <cell r="E261" t="str">
            <v>Alimentador</v>
          </cell>
          <cell r="F261" t="str">
            <v/>
          </cell>
          <cell r="I261">
            <v>0</v>
          </cell>
          <cell r="K261" t="str">
            <v/>
          </cell>
          <cell r="L261">
            <v>0</v>
          </cell>
        </row>
        <row r="262">
          <cell r="B262">
            <v>4760</v>
          </cell>
          <cell r="D262" t="str">
            <v>2.12.3.4.1.25.21</v>
          </cell>
          <cell r="E262" t="str">
            <v>Disjuntor tripolar DE BAIXA TENSÃO em caixa moldada - 1 un.</v>
          </cell>
          <cell r="F262">
            <v>1</v>
          </cell>
          <cell r="I262">
            <v>0</v>
          </cell>
          <cell r="K262" t="str">
            <v/>
          </cell>
          <cell r="L262">
            <v>0</v>
          </cell>
        </row>
        <row r="263">
          <cell r="B263">
            <v>4761</v>
          </cell>
          <cell r="D263" t="str">
            <v>2.12.3.4.1.25.22</v>
          </cell>
          <cell r="E263" t="str">
            <v>execução fixa IN=63A 36Ka/220V,  V.máx 380Vca relè prot. - 1 un.</v>
          </cell>
          <cell r="F263">
            <v>1</v>
          </cell>
          <cell r="I263">
            <v>0</v>
          </cell>
          <cell r="K263" t="str">
            <v/>
          </cell>
          <cell r="L263">
            <v>0</v>
          </cell>
        </row>
        <row r="264">
          <cell r="B264">
            <v>4762</v>
          </cell>
          <cell r="D264" t="str">
            <v>2.12.3.4.1.25.23</v>
          </cell>
          <cell r="E264" t="str">
            <v>Bloco de contato auxiliar 1NAF - 3 un.</v>
          </cell>
          <cell r="F264">
            <v>3</v>
          </cell>
          <cell r="I264">
            <v>0</v>
          </cell>
          <cell r="K264" t="str">
            <v/>
          </cell>
          <cell r="L264">
            <v>0</v>
          </cell>
        </row>
        <row r="265">
          <cell r="B265">
            <v>4763</v>
          </cell>
          <cell r="D265" t="str">
            <v>2.12.3.4.1.25.24</v>
          </cell>
          <cell r="E265" t="str">
            <v>Bloco de contato de alarme 1NAF - 1 un.</v>
          </cell>
          <cell r="F265">
            <v>1</v>
          </cell>
          <cell r="I265">
            <v>0</v>
          </cell>
          <cell r="K265" t="str">
            <v/>
          </cell>
          <cell r="L265">
            <v>0</v>
          </cell>
        </row>
        <row r="266">
          <cell r="B266">
            <v>4764</v>
          </cell>
          <cell r="D266" t="str">
            <v>2.12.3.4.1.25.25</v>
          </cell>
          <cell r="E266" t="str">
            <v>Borne para cabo 4,0mm² passo 5,2mm - 6 un.</v>
          </cell>
          <cell r="F266">
            <v>6</v>
          </cell>
          <cell r="I266">
            <v>0</v>
          </cell>
          <cell r="K266" t="str">
            <v/>
          </cell>
          <cell r="L266">
            <v>0</v>
          </cell>
        </row>
        <row r="267">
          <cell r="B267">
            <v>4765</v>
          </cell>
          <cell r="D267" t="str">
            <v>2.12.3.4.1.25.26</v>
          </cell>
          <cell r="E267" t="str">
            <v>Poste para separação - 6 un.</v>
          </cell>
          <cell r="F267">
            <v>6</v>
          </cell>
          <cell r="I267">
            <v>0</v>
          </cell>
          <cell r="K267" t="str">
            <v/>
          </cell>
          <cell r="L267">
            <v>0</v>
          </cell>
        </row>
        <row r="268">
          <cell r="B268">
            <v>4766</v>
          </cell>
          <cell r="D268" t="str">
            <v>2.12.3.4.1.25.27</v>
          </cell>
          <cell r="E268" t="str">
            <v>Placa final para borne 4,0mm² - 3 un.</v>
          </cell>
          <cell r="F268">
            <v>3</v>
          </cell>
          <cell r="I268">
            <v>0</v>
          </cell>
          <cell r="K268" t="str">
            <v/>
          </cell>
          <cell r="L268">
            <v>0</v>
          </cell>
        </row>
        <row r="269">
          <cell r="B269">
            <v>4767</v>
          </cell>
          <cell r="D269" t="str">
            <v>2.12.3.4.1.25.28</v>
          </cell>
          <cell r="E269" t="str">
            <v>Decafix para borne 4,0mm² - 18 un.</v>
          </cell>
          <cell r="F269">
            <v>18</v>
          </cell>
          <cell r="I269">
            <v>0</v>
          </cell>
          <cell r="K269" t="str">
            <v/>
          </cell>
          <cell r="L269">
            <v>0</v>
          </cell>
        </row>
        <row r="270">
          <cell r="B270">
            <v>4768</v>
          </cell>
          <cell r="D270" t="str">
            <v>2.12.3.4.1.25.29</v>
          </cell>
          <cell r="E270" t="str">
            <v>Partida para o Inversor de 20 CV</v>
          </cell>
          <cell r="F270" t="str">
            <v/>
          </cell>
          <cell r="I270">
            <v>0</v>
          </cell>
          <cell r="K270" t="str">
            <v/>
          </cell>
          <cell r="L270">
            <v>0</v>
          </cell>
        </row>
        <row r="271">
          <cell r="B271">
            <v>4769</v>
          </cell>
          <cell r="D271" t="str">
            <v>2.12.3.4.1.25.30</v>
          </cell>
          <cell r="E271" t="str">
            <v>Chave desconectora tripolar com base fusível tamanho 1 corrente 80 A  tensão de 690Vca - 2 un.</v>
          </cell>
          <cell r="F271">
            <v>2</v>
          </cell>
          <cell r="I271">
            <v>0</v>
          </cell>
          <cell r="K271" t="str">
            <v/>
          </cell>
          <cell r="L271">
            <v>0</v>
          </cell>
        </row>
        <row r="272">
          <cell r="B272">
            <v>4770</v>
          </cell>
          <cell r="D272" t="str">
            <v>2.12.3.4.1.25.31</v>
          </cell>
          <cell r="E272" t="str">
            <v>Fusível NH 80A tamanho 00 - 6 un.</v>
          </cell>
          <cell r="F272">
            <v>6</v>
          </cell>
          <cell r="I272">
            <v>0</v>
          </cell>
          <cell r="K272" t="str">
            <v/>
          </cell>
          <cell r="L272">
            <v>0</v>
          </cell>
        </row>
        <row r="273">
          <cell r="B273">
            <v>4771</v>
          </cell>
          <cell r="D273" t="str">
            <v>2.12.3.4.1.25.32</v>
          </cell>
          <cell r="E273" t="str">
            <v>Inversor de Frequência micriprocessado para controle de um motor de 20 CV em 220 V /60Hz Kit IHM no inversor,com RS 458 / Modbus - 2 un.</v>
          </cell>
          <cell r="F273">
            <v>2</v>
          </cell>
          <cell r="I273">
            <v>0</v>
          </cell>
          <cell r="K273" t="str">
            <v/>
          </cell>
          <cell r="L273">
            <v>0</v>
          </cell>
        </row>
        <row r="274">
          <cell r="B274">
            <v>4772</v>
          </cell>
          <cell r="D274" t="str">
            <v>2.12.3.4.1.25.33</v>
          </cell>
          <cell r="E274" t="str">
            <v>Kit terminal remoto p/inversor porta IP54 para terminal gráfico janela IP65 para porta TG cabo com 3 metros para term. Gráfico - 2 un.</v>
          </cell>
          <cell r="F274">
            <v>2</v>
          </cell>
          <cell r="I274">
            <v>0</v>
          </cell>
          <cell r="K274" t="str">
            <v/>
          </cell>
          <cell r="L274">
            <v>0</v>
          </cell>
        </row>
        <row r="275">
          <cell r="B275">
            <v>4773</v>
          </cell>
          <cell r="D275" t="str">
            <v>2.12.3.4.1.25.34</v>
          </cell>
          <cell r="E275" t="str">
            <v>Contator tripolar IN=63A(AC3) contatos auxiliar 2NA+2NF 127V - 2 un.</v>
          </cell>
          <cell r="F275">
            <v>2</v>
          </cell>
          <cell r="I275">
            <v>0</v>
          </cell>
          <cell r="K275" t="str">
            <v/>
          </cell>
          <cell r="L275">
            <v>0</v>
          </cell>
        </row>
        <row r="276">
          <cell r="B276">
            <v>4774</v>
          </cell>
          <cell r="D276" t="str">
            <v>2.12.3.4.1.25.35</v>
          </cell>
          <cell r="E276" t="str">
            <v>Contato auxiliar frontal 2NA+2NF P/ contator série D - 2 un.</v>
          </cell>
          <cell r="F276">
            <v>2</v>
          </cell>
          <cell r="I276">
            <v>0</v>
          </cell>
          <cell r="K276" t="str">
            <v/>
          </cell>
          <cell r="L276">
            <v>0</v>
          </cell>
        </row>
        <row r="277">
          <cell r="B277">
            <v>4775</v>
          </cell>
          <cell r="D277" t="str">
            <v>2.12.3.4.1.25.36</v>
          </cell>
          <cell r="E277" t="str">
            <v>Relê TRD com retardo na desenergização tensão alim. 127 Vca 60Hz Tempo de atuação de 60 seg  com um contato 1NAF -     2 un.</v>
          </cell>
          <cell r="F277">
            <v>2</v>
          </cell>
          <cell r="I277">
            <v>0</v>
          </cell>
          <cell r="K277" t="str">
            <v/>
          </cell>
          <cell r="L277">
            <v>0</v>
          </cell>
        </row>
        <row r="278">
          <cell r="B278">
            <v>4776</v>
          </cell>
          <cell r="D278" t="str">
            <v>2.12.3.4.1.25.37</v>
          </cell>
          <cell r="E278" t="str">
            <v>Contator auxiliar2NA+2NF bobine de 127 V/60Hz - 6 un.</v>
          </cell>
          <cell r="F278">
            <v>6</v>
          </cell>
          <cell r="I278">
            <v>0</v>
          </cell>
          <cell r="K278" t="str">
            <v/>
          </cell>
          <cell r="L278">
            <v>0</v>
          </cell>
        </row>
        <row r="279">
          <cell r="B279">
            <v>4777</v>
          </cell>
          <cell r="D279" t="str">
            <v>2.12.3.4.1.25.38</v>
          </cell>
          <cell r="E279" t="str">
            <v>Disjuntor mono termomagnético IN=6A curva B ICC6Ka/127V -    2 un.</v>
          </cell>
          <cell r="F279">
            <v>2</v>
          </cell>
          <cell r="I279">
            <v>0</v>
          </cell>
          <cell r="K279" t="str">
            <v/>
          </cell>
          <cell r="L279">
            <v>0</v>
          </cell>
        </row>
        <row r="280">
          <cell r="B280">
            <v>4778</v>
          </cell>
          <cell r="D280" t="str">
            <v>2.12.3.4.1.25.39</v>
          </cell>
          <cell r="E280" t="str">
            <v>Sinaleiro vermelho,alim.direta DIN 30,5MM série pesada - 2 un.</v>
          </cell>
          <cell r="F280">
            <v>2</v>
          </cell>
          <cell r="I280">
            <v>0</v>
          </cell>
          <cell r="K280" t="str">
            <v/>
          </cell>
          <cell r="L280">
            <v>0</v>
          </cell>
        </row>
        <row r="281">
          <cell r="B281">
            <v>4779</v>
          </cell>
          <cell r="D281" t="str">
            <v>2.12.3.4.1.25.40</v>
          </cell>
          <cell r="E281" t="str">
            <v>Lâmpada led's (base BA 9S) vermelho alim. 127V - 2 un.</v>
          </cell>
          <cell r="F281">
            <v>2</v>
          </cell>
          <cell r="I281">
            <v>0</v>
          </cell>
          <cell r="K281" t="str">
            <v/>
          </cell>
          <cell r="L281">
            <v>0</v>
          </cell>
        </row>
        <row r="282">
          <cell r="B282">
            <v>4780</v>
          </cell>
          <cell r="D282" t="str">
            <v>2.12.3.4.1.25.41</v>
          </cell>
          <cell r="E282" t="str">
            <v>Sinaleiro verde,alim.direta DIN 30,5MM série pesada - 2 un.</v>
          </cell>
          <cell r="F282">
            <v>2</v>
          </cell>
          <cell r="I282">
            <v>0</v>
          </cell>
          <cell r="K282" t="str">
            <v/>
          </cell>
          <cell r="L282">
            <v>0</v>
          </cell>
        </row>
        <row r="283">
          <cell r="B283">
            <v>4781</v>
          </cell>
          <cell r="D283" t="str">
            <v>2.12.3.4.1.25.42</v>
          </cell>
          <cell r="E283" t="str">
            <v>Lâmpada led's (base BA 9S) verde alim. 127V - 2 un.</v>
          </cell>
          <cell r="F283">
            <v>2</v>
          </cell>
          <cell r="I283">
            <v>0</v>
          </cell>
          <cell r="K283" t="str">
            <v/>
          </cell>
          <cell r="L283">
            <v>0</v>
          </cell>
        </row>
        <row r="284">
          <cell r="B284">
            <v>4782</v>
          </cell>
          <cell r="D284" t="str">
            <v>2.12.3.4.1.25.43</v>
          </cell>
          <cell r="E284" t="str">
            <v>Borne para cabo 4,0mm² passo 5,2mm - 60 un.</v>
          </cell>
          <cell r="F284">
            <v>60</v>
          </cell>
          <cell r="I284">
            <v>0</v>
          </cell>
          <cell r="K284" t="str">
            <v/>
          </cell>
          <cell r="L284">
            <v>0</v>
          </cell>
        </row>
        <row r="285">
          <cell r="B285">
            <v>4783</v>
          </cell>
          <cell r="D285" t="str">
            <v>2.12.3.4.1.25.44</v>
          </cell>
          <cell r="E285" t="str">
            <v>Poste para separação - 3 un.</v>
          </cell>
          <cell r="F285">
            <v>3</v>
          </cell>
          <cell r="I285">
            <v>0</v>
          </cell>
          <cell r="K285" t="str">
            <v/>
          </cell>
          <cell r="L285">
            <v>0</v>
          </cell>
        </row>
        <row r="286">
          <cell r="B286">
            <v>4784</v>
          </cell>
          <cell r="D286" t="str">
            <v>2.12.3.4.1.25.45</v>
          </cell>
          <cell r="E286" t="str">
            <v>Placa final para borne 4,0mm² - 2 un.</v>
          </cell>
          <cell r="F286">
            <v>2</v>
          </cell>
          <cell r="I286">
            <v>0</v>
          </cell>
          <cell r="K286" t="str">
            <v/>
          </cell>
          <cell r="L286">
            <v>0</v>
          </cell>
        </row>
        <row r="287">
          <cell r="B287">
            <v>4785</v>
          </cell>
          <cell r="D287" t="str">
            <v>2.12.3.4.1.25.46</v>
          </cell>
          <cell r="E287" t="str">
            <v>Decafix para borne 4,0mm² - 120 un.</v>
          </cell>
          <cell r="F287">
            <v>120</v>
          </cell>
          <cell r="I287">
            <v>0</v>
          </cell>
          <cell r="K287" t="str">
            <v/>
          </cell>
          <cell r="L287">
            <v>0</v>
          </cell>
        </row>
        <row r="288">
          <cell r="B288">
            <v>4786</v>
          </cell>
          <cell r="D288" t="str">
            <v>2.12.3.4.1.25.47</v>
          </cell>
          <cell r="E288" t="str">
            <v>Borne para cabo 4,0mm² passo 5,2mm - 30 un.</v>
          </cell>
          <cell r="F288">
            <v>30</v>
          </cell>
          <cell r="I288">
            <v>0</v>
          </cell>
          <cell r="K288" t="str">
            <v/>
          </cell>
          <cell r="L288">
            <v>0</v>
          </cell>
        </row>
        <row r="289">
          <cell r="B289">
            <v>4787</v>
          </cell>
          <cell r="D289" t="str">
            <v>2.12.3.4.1.25.48</v>
          </cell>
          <cell r="E289" t="str">
            <v>Poste para separação - 4 un.</v>
          </cell>
          <cell r="F289">
            <v>4</v>
          </cell>
          <cell r="I289">
            <v>0</v>
          </cell>
          <cell r="K289" t="str">
            <v/>
          </cell>
          <cell r="L289">
            <v>0</v>
          </cell>
        </row>
        <row r="290">
          <cell r="B290">
            <v>4788</v>
          </cell>
          <cell r="D290" t="str">
            <v>2.12.3.4.1.25.49</v>
          </cell>
          <cell r="E290" t="str">
            <v>Placa final para borne 4,0mm² - 2 un.</v>
          </cell>
          <cell r="F290">
            <v>2</v>
          </cell>
          <cell r="I290">
            <v>0</v>
          </cell>
          <cell r="K290" t="str">
            <v/>
          </cell>
          <cell r="L290">
            <v>0</v>
          </cell>
        </row>
        <row r="291">
          <cell r="B291">
            <v>4789</v>
          </cell>
          <cell r="D291" t="str">
            <v>2.12.3.4.1.25.50</v>
          </cell>
          <cell r="E291" t="str">
            <v>Decafix para borne 4,0mm² - 60 un.</v>
          </cell>
          <cell r="F291">
            <v>60</v>
          </cell>
          <cell r="I291">
            <v>0</v>
          </cell>
          <cell r="K291" t="str">
            <v/>
          </cell>
          <cell r="L291">
            <v>0</v>
          </cell>
        </row>
        <row r="292">
          <cell r="B292">
            <v>4790</v>
          </cell>
          <cell r="D292" t="str">
            <v>2.12.3.4.1.25.51</v>
          </cell>
          <cell r="E292" t="str">
            <v>Borne para cabo 4,0mm² passo 5,2mm - 30 un.</v>
          </cell>
          <cell r="F292">
            <v>30</v>
          </cell>
          <cell r="I292">
            <v>0</v>
          </cell>
          <cell r="K292" t="str">
            <v/>
          </cell>
          <cell r="L292">
            <v>0</v>
          </cell>
        </row>
        <row r="293">
          <cell r="B293">
            <v>4791</v>
          </cell>
          <cell r="D293" t="str">
            <v>2.12.3.4.1.25.52</v>
          </cell>
          <cell r="E293" t="str">
            <v>Poste para separação - 4 un.</v>
          </cell>
          <cell r="F293">
            <v>4</v>
          </cell>
          <cell r="I293">
            <v>0</v>
          </cell>
          <cell r="K293" t="str">
            <v/>
          </cell>
          <cell r="L293">
            <v>0</v>
          </cell>
        </row>
        <row r="294">
          <cell r="B294">
            <v>4792</v>
          </cell>
          <cell r="D294" t="str">
            <v>2.12.3.4.1.25.53</v>
          </cell>
          <cell r="E294" t="str">
            <v>Placa final para borne 4,0mm² - 2 un.</v>
          </cell>
          <cell r="F294">
            <v>2</v>
          </cell>
          <cell r="I294">
            <v>0</v>
          </cell>
          <cell r="K294" t="str">
            <v/>
          </cell>
          <cell r="L294">
            <v>0</v>
          </cell>
        </row>
        <row r="295">
          <cell r="B295">
            <v>4793</v>
          </cell>
          <cell r="D295" t="str">
            <v>2.12.3.4.1.25.54</v>
          </cell>
          <cell r="E295" t="str">
            <v>Decafix para borne 4,0mm² - 60 un.</v>
          </cell>
          <cell r="F295">
            <v>60</v>
          </cell>
          <cell r="I295">
            <v>0</v>
          </cell>
          <cell r="K295" t="str">
            <v/>
          </cell>
          <cell r="L295">
            <v>0</v>
          </cell>
        </row>
        <row r="296">
          <cell r="B296">
            <v>4794</v>
          </cell>
          <cell r="D296" t="str">
            <v>2.12.3.4.1.25.55</v>
          </cell>
          <cell r="E296" t="str">
            <v>Veneziana de ventilação - 4 un.</v>
          </cell>
          <cell r="F296">
            <v>4</v>
          </cell>
          <cell r="I296">
            <v>0</v>
          </cell>
          <cell r="K296" t="str">
            <v/>
          </cell>
          <cell r="L296">
            <v>0</v>
          </cell>
        </row>
        <row r="297">
          <cell r="B297">
            <v>4795</v>
          </cell>
          <cell r="D297" t="str">
            <v>2.12.3.4.1.25.56</v>
          </cell>
          <cell r="E297" t="str">
            <v>Ventilação 127 V - 2 un.</v>
          </cell>
          <cell r="F297">
            <v>2</v>
          </cell>
          <cell r="I297">
            <v>0</v>
          </cell>
          <cell r="K297" t="str">
            <v/>
          </cell>
          <cell r="L297">
            <v>0</v>
          </cell>
        </row>
        <row r="298">
          <cell r="B298">
            <v>4796</v>
          </cell>
          <cell r="D298" t="str">
            <v>2.12.3.4.1.25.57</v>
          </cell>
          <cell r="E298" t="str">
            <v>Diversos</v>
          </cell>
          <cell r="F298" t="str">
            <v/>
          </cell>
          <cell r="I298">
            <v>0</v>
          </cell>
          <cell r="K298" t="str">
            <v/>
          </cell>
          <cell r="L298">
            <v>0</v>
          </cell>
        </row>
        <row r="299">
          <cell r="B299">
            <v>4797</v>
          </cell>
          <cell r="D299" t="str">
            <v>2.12.3.4.1.25.58</v>
          </cell>
          <cell r="E299" t="str">
            <v>Disjuntor mono termomagnético IN=6A curva B ICC6Ka/127V -   1 un.</v>
          </cell>
          <cell r="F299">
            <v>1</v>
          </cell>
          <cell r="I299">
            <v>0</v>
          </cell>
          <cell r="K299" t="str">
            <v/>
          </cell>
          <cell r="L299">
            <v>0</v>
          </cell>
        </row>
        <row r="300">
          <cell r="B300">
            <v>4798</v>
          </cell>
          <cell r="D300" t="str">
            <v>2.12.3.4.1.25.59</v>
          </cell>
          <cell r="E300" t="str">
            <v>Borne para cabo 2,5mm² passo 5,2mm - 10 un.</v>
          </cell>
          <cell r="F300">
            <v>10</v>
          </cell>
          <cell r="I300">
            <v>0</v>
          </cell>
          <cell r="K300" t="str">
            <v/>
          </cell>
          <cell r="L300">
            <v>0</v>
          </cell>
        </row>
        <row r="301">
          <cell r="B301">
            <v>4799</v>
          </cell>
          <cell r="D301" t="str">
            <v>2.12.3.4.1.25.60</v>
          </cell>
          <cell r="E301" t="str">
            <v>Poste para separação - 2 un.</v>
          </cell>
          <cell r="F301">
            <v>2</v>
          </cell>
          <cell r="I301">
            <v>0</v>
          </cell>
          <cell r="K301" t="str">
            <v/>
          </cell>
          <cell r="L301">
            <v>0</v>
          </cell>
        </row>
        <row r="302">
          <cell r="B302">
            <v>4800</v>
          </cell>
          <cell r="D302" t="str">
            <v>2.12.3.4.1.25.61</v>
          </cell>
          <cell r="E302" t="str">
            <v>Placa final para borne 2,5mm - 1 un.</v>
          </cell>
          <cell r="F302">
            <v>1</v>
          </cell>
          <cell r="I302">
            <v>0</v>
          </cell>
          <cell r="K302" t="str">
            <v/>
          </cell>
          <cell r="L302">
            <v>0</v>
          </cell>
        </row>
        <row r="303">
          <cell r="B303">
            <v>4801</v>
          </cell>
          <cell r="D303" t="str">
            <v>2.12.3.4.1.25.62</v>
          </cell>
          <cell r="E303" t="str">
            <v>Decafix para borne 2,5mm² - 20 un.</v>
          </cell>
          <cell r="F303">
            <v>20</v>
          </cell>
          <cell r="I303">
            <v>0</v>
          </cell>
          <cell r="K303" t="str">
            <v/>
          </cell>
          <cell r="L303">
            <v>0</v>
          </cell>
        </row>
        <row r="304">
          <cell r="B304">
            <v>4802</v>
          </cell>
          <cell r="D304" t="str">
            <v>2.12.3.4.1.25.63</v>
          </cell>
          <cell r="E304" t="str">
            <v>Chave fim de curso 1NAF - 4 un.</v>
          </cell>
          <cell r="F304">
            <v>4</v>
          </cell>
          <cell r="I304">
            <v>0</v>
          </cell>
          <cell r="K304" t="str">
            <v/>
          </cell>
          <cell r="L304">
            <v>0</v>
          </cell>
        </row>
        <row r="305">
          <cell r="B305">
            <v>4803</v>
          </cell>
          <cell r="D305" t="str">
            <v>2.12.3.4.1.25.64</v>
          </cell>
          <cell r="E305" t="str">
            <v>Conjunto de iluminação fluorescente 9W alim.127V - 3 un.</v>
          </cell>
          <cell r="F305">
            <v>3</v>
          </cell>
          <cell r="I305">
            <v>0</v>
          </cell>
          <cell r="K305" t="str">
            <v/>
          </cell>
          <cell r="L305">
            <v>0</v>
          </cell>
        </row>
        <row r="306">
          <cell r="B306">
            <v>4804</v>
          </cell>
          <cell r="D306" t="str">
            <v>2.12.3.4.1.25.65</v>
          </cell>
          <cell r="E306" t="str">
            <v>Termostato alim. 220V regulagem 20-60º C - 3 un.</v>
          </cell>
          <cell r="F306">
            <v>3</v>
          </cell>
          <cell r="I306">
            <v>0</v>
          </cell>
          <cell r="K306" t="str">
            <v/>
          </cell>
          <cell r="L306">
            <v>0</v>
          </cell>
        </row>
        <row r="307">
          <cell r="B307">
            <v>4805</v>
          </cell>
          <cell r="D307" t="str">
            <v>2.12.3.4.1.25.66</v>
          </cell>
          <cell r="E307" t="str">
            <v>Resistência de aquecimento 150W alim.127V - 3 un.</v>
          </cell>
          <cell r="F307">
            <v>3</v>
          </cell>
          <cell r="I307">
            <v>0</v>
          </cell>
          <cell r="K307" t="str">
            <v/>
          </cell>
          <cell r="L307">
            <v>0</v>
          </cell>
        </row>
        <row r="308">
          <cell r="B308">
            <v>4806</v>
          </cell>
          <cell r="D308" t="str">
            <v>2.12.3.4.1.25.67</v>
          </cell>
          <cell r="E308" t="str">
            <v>Tomada universal tipo industrial 2P+T 15A 127V - 3 un.</v>
          </cell>
          <cell r="F308">
            <v>3</v>
          </cell>
          <cell r="I308">
            <v>0</v>
          </cell>
          <cell r="K308" t="str">
            <v/>
          </cell>
          <cell r="L308">
            <v>0</v>
          </cell>
        </row>
        <row r="309">
          <cell r="B309">
            <v>4807</v>
          </cell>
          <cell r="D309" t="str">
            <v>2.12.3.4.1.25.68</v>
          </cell>
          <cell r="E309" t="str">
            <v>Porta documentos formato A4 - 1 un.</v>
          </cell>
          <cell r="F309">
            <v>1</v>
          </cell>
          <cell r="I309">
            <v>0</v>
          </cell>
          <cell r="K309" t="str">
            <v/>
          </cell>
          <cell r="L309">
            <v>0</v>
          </cell>
        </row>
        <row r="310">
          <cell r="B310">
            <v>4808</v>
          </cell>
          <cell r="D310" t="str">
            <v>2.12.3.4.1.25.69</v>
          </cell>
          <cell r="E310" t="str">
            <v>Conector aterramento para cabo até 6mm² - 1 un.</v>
          </cell>
          <cell r="F310">
            <v>1</v>
          </cell>
          <cell r="I310">
            <v>0</v>
          </cell>
          <cell r="K310" t="str">
            <v/>
          </cell>
          <cell r="L310">
            <v>0</v>
          </cell>
        </row>
        <row r="311">
          <cell r="B311">
            <v>4513</v>
          </cell>
          <cell r="C311" t="str">
            <v>F</v>
          </cell>
          <cell r="D311" t="str">
            <v>12.2.4.1.25</v>
          </cell>
          <cell r="E311" t="str">
            <v>CCM para comando e proteção de motores30CV (1+1)  com conversor de frequencia composto por:</v>
          </cell>
          <cell r="F311" t="str">
            <v>un</v>
          </cell>
          <cell r="G311">
            <v>1</v>
          </cell>
          <cell r="H311">
            <v>92000</v>
          </cell>
          <cell r="I311">
            <v>70769.23</v>
          </cell>
          <cell r="J311">
            <v>1</v>
          </cell>
          <cell r="K311">
            <v>92000</v>
          </cell>
          <cell r="L311">
            <v>0</v>
          </cell>
          <cell r="N311">
            <v>92000</v>
          </cell>
          <cell r="O311">
            <v>92000</v>
          </cell>
        </row>
        <row r="312">
          <cell r="B312">
            <v>4514</v>
          </cell>
          <cell r="D312" t="str">
            <v>2.12.2.4.1.25.1</v>
          </cell>
          <cell r="E312" t="str">
            <v>Disjuntor tripolar em caixa moldada IN=80A 10Ka 220V máximo d 690 Vca  relê de proteção termomagnética - 1 un.</v>
          </cell>
          <cell r="F312">
            <v>1</v>
          </cell>
          <cell r="I312">
            <v>0</v>
          </cell>
          <cell r="K312" t="str">
            <v/>
          </cell>
          <cell r="L312">
            <v>0</v>
          </cell>
        </row>
        <row r="313">
          <cell r="B313">
            <v>4515</v>
          </cell>
          <cell r="D313" t="str">
            <v>2.12.2.4.1.25.2</v>
          </cell>
          <cell r="E313" t="str">
            <v>Bloco de contato auxiliar 1NAF - 2 un.</v>
          </cell>
          <cell r="F313">
            <v>2</v>
          </cell>
          <cell r="I313">
            <v>0</v>
          </cell>
          <cell r="K313" t="str">
            <v/>
          </cell>
          <cell r="L313">
            <v>0</v>
          </cell>
        </row>
        <row r="314">
          <cell r="B314">
            <v>4516</v>
          </cell>
          <cell r="D314" t="str">
            <v>2.12.2.4.1.25.3</v>
          </cell>
          <cell r="E314" t="str">
            <v>Bloco de contato de alarme 1NAF - 1 un.</v>
          </cell>
          <cell r="F314">
            <v>1</v>
          </cell>
          <cell r="I314">
            <v>0</v>
          </cell>
          <cell r="K314" t="str">
            <v/>
          </cell>
          <cell r="L314">
            <v>0</v>
          </cell>
        </row>
        <row r="315">
          <cell r="B315">
            <v>4517</v>
          </cell>
          <cell r="D315" t="str">
            <v>2.12.2.4.1.25.4</v>
          </cell>
          <cell r="E315" t="str">
            <v>Acionamento Rotativo externo com manopla rotativa prol.   - 1 un.</v>
          </cell>
          <cell r="F315">
            <v>1</v>
          </cell>
          <cell r="I315">
            <v>0</v>
          </cell>
          <cell r="K315" t="str">
            <v/>
          </cell>
          <cell r="L315">
            <v>0</v>
          </cell>
        </row>
        <row r="316">
          <cell r="B316">
            <v>4518</v>
          </cell>
          <cell r="D316" t="str">
            <v>2.12.2.4.1.25.5</v>
          </cell>
          <cell r="E316" t="str">
            <v>Transformador de corrente de baixa tensão a seco uso interno classe 0,6 Kv,relação 80/5A exatidão 0,3c2,5 p/ med.    -    3 un.</v>
          </cell>
          <cell r="F316">
            <v>3</v>
          </cell>
          <cell r="I316">
            <v>0</v>
          </cell>
          <cell r="K316" t="str">
            <v/>
          </cell>
          <cell r="L316">
            <v>0</v>
          </cell>
        </row>
        <row r="317">
          <cell r="B317">
            <v>4519</v>
          </cell>
          <cell r="D317" t="str">
            <v>2.12.2.4.1.25.6</v>
          </cell>
          <cell r="E317" t="str">
            <v>Medidor microprocessado de grandeza elétrica medição de corrente, tensão, demanda de energia c/com.Modebus - 1 un.</v>
          </cell>
          <cell r="F317">
            <v>1</v>
          </cell>
          <cell r="I317">
            <v>0</v>
          </cell>
          <cell r="K317" t="str">
            <v/>
          </cell>
          <cell r="L317">
            <v>0</v>
          </cell>
        </row>
        <row r="318">
          <cell r="B318">
            <v>4520</v>
          </cell>
          <cell r="D318" t="str">
            <v>2.12.2.4.1.25.7</v>
          </cell>
          <cell r="E318" t="str">
            <v>Chave de aferição montagem semi-embutida ( porta do painel) com 10 chaves ( 6 para circuito de corrente 4para tensão) - 1 un.</v>
          </cell>
          <cell r="F318">
            <v>1</v>
          </cell>
          <cell r="I318">
            <v>0</v>
          </cell>
          <cell r="K318" t="str">
            <v/>
          </cell>
          <cell r="L318">
            <v>0</v>
          </cell>
        </row>
        <row r="319">
          <cell r="B319">
            <v>4521</v>
          </cell>
          <cell r="D319" t="str">
            <v>2.12.2.4.1.25.8</v>
          </cell>
          <cell r="E319" t="str">
            <v>Disjuntor tripolar termomagnético corrente ajuste 1,0-1,6 100Ka 440V - 1 un.</v>
          </cell>
          <cell r="F319">
            <v>1</v>
          </cell>
          <cell r="I319">
            <v>0</v>
          </cell>
          <cell r="K319" t="str">
            <v/>
          </cell>
          <cell r="L319">
            <v>0</v>
          </cell>
        </row>
        <row r="320">
          <cell r="B320">
            <v>4522</v>
          </cell>
          <cell r="D320" t="str">
            <v>2.12.2.4.1.25.9</v>
          </cell>
          <cell r="E320" t="str">
            <v>Disjuntor tripolar termomagnético corrente ajuste1,0-1,6A 100Ka 440V - 1 un.</v>
          </cell>
          <cell r="F320">
            <v>1</v>
          </cell>
          <cell r="I320">
            <v>0</v>
          </cell>
          <cell r="K320" t="str">
            <v/>
          </cell>
          <cell r="L320">
            <v>0</v>
          </cell>
        </row>
        <row r="321">
          <cell r="B321">
            <v>4523</v>
          </cell>
          <cell r="D321" t="str">
            <v>2.12.2.4.1.25.10</v>
          </cell>
          <cell r="E321" t="str">
            <v>Disjuntor tripolar termomagnético corrente ajuste20-25A 50Ka 400/415V - 1 un.</v>
          </cell>
          <cell r="F321">
            <v>1</v>
          </cell>
          <cell r="I321">
            <v>0</v>
          </cell>
          <cell r="K321" t="str">
            <v/>
          </cell>
          <cell r="L321">
            <v>0</v>
          </cell>
        </row>
        <row r="322">
          <cell r="B322">
            <v>4524</v>
          </cell>
          <cell r="D322" t="str">
            <v>2.12.2.4.1.25.11</v>
          </cell>
          <cell r="E322" t="str">
            <v>Disjuntor mono termomagnético IN=6A curva B ICC= 6Ka/127V - 2 un.</v>
          </cell>
          <cell r="F322">
            <v>2</v>
          </cell>
          <cell r="I322">
            <v>0</v>
          </cell>
          <cell r="K322" t="str">
            <v/>
          </cell>
          <cell r="L322">
            <v>0</v>
          </cell>
        </row>
        <row r="323">
          <cell r="B323">
            <v>4525</v>
          </cell>
          <cell r="D323" t="str">
            <v>2.12.2.4.1.25.12</v>
          </cell>
          <cell r="E323" t="str">
            <v>Disjuntor mono termomagnético IN=10A curva C ICC= 6Ka/127V - 1 un.</v>
          </cell>
          <cell r="F323">
            <v>1</v>
          </cell>
          <cell r="I323">
            <v>0</v>
          </cell>
          <cell r="K323" t="str">
            <v/>
          </cell>
          <cell r="L323">
            <v>0</v>
          </cell>
        </row>
        <row r="324">
          <cell r="B324">
            <v>4526</v>
          </cell>
          <cell r="D324" t="str">
            <v>2.12.2.4.1.25.13</v>
          </cell>
          <cell r="E324" t="str">
            <v>Sinaleiro vermelho,alim.direta DIN 30,5MM série pesada - 1 un.</v>
          </cell>
          <cell r="F324">
            <v>1</v>
          </cell>
          <cell r="I324">
            <v>0</v>
          </cell>
          <cell r="K324" t="str">
            <v/>
          </cell>
          <cell r="L324">
            <v>0</v>
          </cell>
        </row>
        <row r="325">
          <cell r="B325">
            <v>4527</v>
          </cell>
          <cell r="D325" t="str">
            <v>2.12.2.4.1.25.14</v>
          </cell>
          <cell r="E325" t="str">
            <v>Lâmpada led's (base BA 9S) vermelho alim. 127V - 1 un.</v>
          </cell>
          <cell r="F325">
            <v>1</v>
          </cell>
          <cell r="I325">
            <v>0</v>
          </cell>
          <cell r="K325" t="str">
            <v/>
          </cell>
          <cell r="L325">
            <v>0</v>
          </cell>
        </row>
        <row r="326">
          <cell r="B326">
            <v>4528</v>
          </cell>
          <cell r="D326" t="str">
            <v>2.12.2.4.1.25.15</v>
          </cell>
          <cell r="E326" t="str">
            <v>Sinaleiro verde,alim.direta DIN 30,5MM série pesada - 1 un.</v>
          </cell>
          <cell r="F326">
            <v>1</v>
          </cell>
          <cell r="I326">
            <v>0</v>
          </cell>
          <cell r="K326" t="str">
            <v/>
          </cell>
          <cell r="L326">
            <v>0</v>
          </cell>
        </row>
        <row r="327">
          <cell r="B327">
            <v>4529</v>
          </cell>
          <cell r="D327" t="str">
            <v>2.12.2.4.1.25.16</v>
          </cell>
          <cell r="E327" t="str">
            <v>Lâmpada led's (base BA 9S) verde alim. 127V - 1 un.</v>
          </cell>
          <cell r="F327">
            <v>1</v>
          </cell>
          <cell r="I327">
            <v>0</v>
          </cell>
          <cell r="K327" t="str">
            <v/>
          </cell>
          <cell r="L327">
            <v>0</v>
          </cell>
        </row>
        <row r="328">
          <cell r="B328">
            <v>4530</v>
          </cell>
          <cell r="D328" t="str">
            <v>2.12.2.4.1.25.17</v>
          </cell>
          <cell r="E328" t="str">
            <v>Borne para cabo 2,5mm² passo 5,2mm - 10 un.</v>
          </cell>
          <cell r="F328">
            <v>10</v>
          </cell>
          <cell r="I328">
            <v>0</v>
          </cell>
          <cell r="K328" t="str">
            <v/>
          </cell>
          <cell r="L328">
            <v>0</v>
          </cell>
        </row>
        <row r="329">
          <cell r="B329">
            <v>4531</v>
          </cell>
          <cell r="D329" t="str">
            <v>2.12.2.4.1.25.18</v>
          </cell>
          <cell r="E329" t="str">
            <v>Poste para separação - 2 un.</v>
          </cell>
          <cell r="F329">
            <v>2</v>
          </cell>
          <cell r="I329">
            <v>0</v>
          </cell>
          <cell r="K329" t="str">
            <v/>
          </cell>
          <cell r="L329">
            <v>0</v>
          </cell>
        </row>
        <row r="330">
          <cell r="B330">
            <v>4532</v>
          </cell>
          <cell r="D330" t="str">
            <v>2.12.2.4.1.25.19</v>
          </cell>
          <cell r="E330" t="str">
            <v>Placa final para borne 2,5mm - 1 un.</v>
          </cell>
          <cell r="F330">
            <v>1</v>
          </cell>
          <cell r="I330">
            <v>0</v>
          </cell>
          <cell r="K330" t="str">
            <v/>
          </cell>
          <cell r="L330">
            <v>0</v>
          </cell>
        </row>
        <row r="331">
          <cell r="B331">
            <v>4533</v>
          </cell>
          <cell r="D331" t="str">
            <v>2.12.2.4.1.25.20</v>
          </cell>
          <cell r="E331" t="str">
            <v>Alimentador</v>
          </cell>
          <cell r="F331" t="str">
            <v/>
          </cell>
          <cell r="I331">
            <v>0</v>
          </cell>
          <cell r="K331" t="str">
            <v/>
          </cell>
          <cell r="L331">
            <v>0</v>
          </cell>
        </row>
        <row r="332">
          <cell r="B332">
            <v>4534</v>
          </cell>
          <cell r="D332" t="str">
            <v>2.12.2.4.1.25.21</v>
          </cell>
          <cell r="E332" t="str">
            <v>Disjuntor tripolar DE BAIXA TENSÃO em caixa moldada - 1 un.</v>
          </cell>
          <cell r="F332">
            <v>1</v>
          </cell>
          <cell r="I332">
            <v>0</v>
          </cell>
          <cell r="K332" t="str">
            <v/>
          </cell>
          <cell r="L332">
            <v>0</v>
          </cell>
        </row>
        <row r="333">
          <cell r="B333">
            <v>4535</v>
          </cell>
          <cell r="D333" t="str">
            <v>2.12.2.4.1.25.22</v>
          </cell>
          <cell r="E333" t="str">
            <v>execução fixa IN=32A 36Ka/220V,  V.máx 400Vca relè prot. - 1 un.</v>
          </cell>
          <cell r="F333">
            <v>1</v>
          </cell>
          <cell r="I333">
            <v>0</v>
          </cell>
          <cell r="K333" t="str">
            <v/>
          </cell>
          <cell r="L333">
            <v>0</v>
          </cell>
        </row>
        <row r="334">
          <cell r="B334">
            <v>4536</v>
          </cell>
          <cell r="D334" t="str">
            <v>2.12.2.4.1.25.23</v>
          </cell>
          <cell r="E334" t="str">
            <v>Bloco de contato auxiliar 1NAF - 3 un.</v>
          </cell>
          <cell r="F334">
            <v>3</v>
          </cell>
          <cell r="I334">
            <v>0</v>
          </cell>
          <cell r="K334" t="str">
            <v/>
          </cell>
          <cell r="L334">
            <v>0</v>
          </cell>
        </row>
        <row r="335">
          <cell r="B335">
            <v>4537</v>
          </cell>
          <cell r="D335" t="str">
            <v>2.12.2.4.1.25.24</v>
          </cell>
          <cell r="E335" t="str">
            <v>Bloco de contato de alarme 1NAF - 1 un.</v>
          </cell>
          <cell r="F335">
            <v>1</v>
          </cell>
          <cell r="I335">
            <v>0</v>
          </cell>
          <cell r="K335" t="str">
            <v/>
          </cell>
          <cell r="L335">
            <v>0</v>
          </cell>
        </row>
        <row r="336">
          <cell r="B336">
            <v>4538</v>
          </cell>
          <cell r="D336" t="str">
            <v>2.12.2.4.1.25.25</v>
          </cell>
          <cell r="E336" t="str">
            <v>Borne para cabo 4,0mm² passo 5,2mm - 6 un.</v>
          </cell>
          <cell r="F336">
            <v>6</v>
          </cell>
          <cell r="I336">
            <v>0</v>
          </cell>
          <cell r="K336" t="str">
            <v/>
          </cell>
          <cell r="L336">
            <v>0</v>
          </cell>
        </row>
        <row r="337">
          <cell r="B337">
            <v>4539</v>
          </cell>
          <cell r="D337" t="str">
            <v>2.12.2.4.1.25.26</v>
          </cell>
          <cell r="E337" t="str">
            <v>Poste para separação - 6 un.</v>
          </cell>
          <cell r="F337">
            <v>6</v>
          </cell>
          <cell r="I337">
            <v>0</v>
          </cell>
          <cell r="K337" t="str">
            <v/>
          </cell>
          <cell r="L337">
            <v>0</v>
          </cell>
        </row>
        <row r="338">
          <cell r="B338">
            <v>4540</v>
          </cell>
          <cell r="D338" t="str">
            <v>2.12.2.4.1.25.27</v>
          </cell>
          <cell r="E338" t="str">
            <v>Placa final para borne 4,0mm² - 3 un.</v>
          </cell>
          <cell r="F338">
            <v>3</v>
          </cell>
          <cell r="I338">
            <v>0</v>
          </cell>
          <cell r="K338" t="str">
            <v/>
          </cell>
          <cell r="L338">
            <v>0</v>
          </cell>
        </row>
        <row r="339">
          <cell r="B339">
            <v>4541</v>
          </cell>
          <cell r="D339" t="str">
            <v>2.12.2.4.1.25.28</v>
          </cell>
          <cell r="E339" t="str">
            <v>Decafix para borne 4,0mm² - 18 un.</v>
          </cell>
          <cell r="F339">
            <v>18</v>
          </cell>
          <cell r="I339">
            <v>0</v>
          </cell>
          <cell r="K339" t="str">
            <v/>
          </cell>
          <cell r="L339">
            <v>0</v>
          </cell>
        </row>
        <row r="340">
          <cell r="B340">
            <v>4542</v>
          </cell>
          <cell r="D340" t="str">
            <v>2.12.2.4.1.25.29</v>
          </cell>
          <cell r="E340" t="str">
            <v>Partida para o Inversor de 30 CV</v>
          </cell>
          <cell r="F340" t="str">
            <v/>
          </cell>
          <cell r="I340">
            <v>0</v>
          </cell>
          <cell r="K340" t="str">
            <v/>
          </cell>
          <cell r="L340">
            <v>0</v>
          </cell>
        </row>
        <row r="341">
          <cell r="B341">
            <v>4543</v>
          </cell>
          <cell r="D341" t="str">
            <v>2.12.2.4.1.25.30</v>
          </cell>
          <cell r="E341" t="str">
            <v>Chave desconectora tripolar com base fusível tamanho 1 corrente 100 A  tensão de 690Vca - 2 un.</v>
          </cell>
          <cell r="F341">
            <v>2</v>
          </cell>
          <cell r="I341">
            <v>0</v>
          </cell>
          <cell r="K341" t="str">
            <v/>
          </cell>
          <cell r="L341">
            <v>0</v>
          </cell>
        </row>
        <row r="342">
          <cell r="B342">
            <v>4544</v>
          </cell>
          <cell r="D342" t="str">
            <v>2.12.2.4.1.25.31</v>
          </cell>
          <cell r="E342" t="str">
            <v>Fusível NH 100A tamanho 00 - 6 un.</v>
          </cell>
          <cell r="F342">
            <v>6</v>
          </cell>
          <cell r="I342">
            <v>0</v>
          </cell>
          <cell r="K342" t="str">
            <v/>
          </cell>
          <cell r="L342">
            <v>0</v>
          </cell>
        </row>
        <row r="343">
          <cell r="B343">
            <v>4545</v>
          </cell>
          <cell r="D343" t="str">
            <v>2.12.2.4.1.25.32</v>
          </cell>
          <cell r="E343" t="str">
            <v>Inversor de Frequência micriprocessado para controle de um motor de 30 CV em 220 V /60Hz Kit IHM no inversor,com RS 458 / Modbus - 2 un.</v>
          </cell>
          <cell r="F343">
            <v>2</v>
          </cell>
          <cell r="I343">
            <v>0</v>
          </cell>
          <cell r="K343" t="str">
            <v/>
          </cell>
          <cell r="L343">
            <v>0</v>
          </cell>
        </row>
        <row r="344">
          <cell r="B344">
            <v>4546</v>
          </cell>
          <cell r="D344" t="str">
            <v>2.12.2.4.1.25.33</v>
          </cell>
          <cell r="E344" t="str">
            <v>Kit terminal remoto p/inversor porta IP54 para terminal gráfico janela IP65 para porta TG cabo com 3 metros para term. Gráfico - 2 un.</v>
          </cell>
          <cell r="F344">
            <v>2</v>
          </cell>
          <cell r="I344">
            <v>0</v>
          </cell>
          <cell r="K344" t="str">
            <v/>
          </cell>
          <cell r="L344">
            <v>0</v>
          </cell>
        </row>
        <row r="345">
          <cell r="B345">
            <v>4547</v>
          </cell>
          <cell r="D345" t="str">
            <v>2.12.2.4.1.25.34</v>
          </cell>
          <cell r="E345" t="str">
            <v>Contator tripolar IN=80A(AC3) contatos auxiliar 2NA+2NF 127V - 2 un.</v>
          </cell>
          <cell r="F345">
            <v>2</v>
          </cell>
          <cell r="I345">
            <v>0</v>
          </cell>
          <cell r="K345" t="str">
            <v/>
          </cell>
          <cell r="L345">
            <v>0</v>
          </cell>
        </row>
        <row r="346">
          <cell r="B346">
            <v>4548</v>
          </cell>
          <cell r="D346" t="str">
            <v>2.12.2.4.1.25.35</v>
          </cell>
          <cell r="E346" t="str">
            <v>Contato auxiliar frontal 2NA+2NF P/ contator série D - 2 un.</v>
          </cell>
          <cell r="F346">
            <v>2</v>
          </cell>
          <cell r="I346">
            <v>0</v>
          </cell>
          <cell r="K346" t="str">
            <v/>
          </cell>
          <cell r="L346">
            <v>0</v>
          </cell>
        </row>
        <row r="347">
          <cell r="B347">
            <v>4549</v>
          </cell>
          <cell r="D347" t="str">
            <v>2.12.2.4.1.25.36</v>
          </cell>
          <cell r="E347" t="str">
            <v>Relê TRD com retardo na desenergização tensão alim. 127 Vca 60Hz Tempo de atuação de 60 seg  com um contato 1NAF    -   2 un.</v>
          </cell>
          <cell r="F347">
            <v>2</v>
          </cell>
          <cell r="I347">
            <v>0</v>
          </cell>
          <cell r="K347" t="str">
            <v/>
          </cell>
          <cell r="L347">
            <v>0</v>
          </cell>
        </row>
        <row r="348">
          <cell r="B348">
            <v>4550</v>
          </cell>
          <cell r="D348" t="str">
            <v>2.12.2.4.1.25.37</v>
          </cell>
          <cell r="E348" t="str">
            <v>Contator auxiliar2NA+2NF bobine de 127 V/60Hz - 6 un.</v>
          </cell>
          <cell r="F348">
            <v>6</v>
          </cell>
          <cell r="I348">
            <v>0</v>
          </cell>
          <cell r="K348" t="str">
            <v/>
          </cell>
          <cell r="L348">
            <v>0</v>
          </cell>
        </row>
        <row r="349">
          <cell r="B349">
            <v>4551</v>
          </cell>
          <cell r="D349" t="str">
            <v>2.12.2.4.1.25.38</v>
          </cell>
          <cell r="E349" t="str">
            <v>Disjuntor mono termomagnético IN=6A curva B ICC6Ka/127V   -   2 un.</v>
          </cell>
          <cell r="F349">
            <v>2</v>
          </cell>
          <cell r="I349">
            <v>0</v>
          </cell>
          <cell r="K349" t="str">
            <v/>
          </cell>
          <cell r="L349">
            <v>0</v>
          </cell>
        </row>
        <row r="350">
          <cell r="B350">
            <v>4552</v>
          </cell>
          <cell r="D350" t="str">
            <v>2.12.2.4.1.25.39</v>
          </cell>
          <cell r="E350" t="str">
            <v>Sinaleiro vermelho,alim.direta DIN 30,5MM série pesada - 2 un.</v>
          </cell>
          <cell r="F350">
            <v>2</v>
          </cell>
          <cell r="I350">
            <v>0</v>
          </cell>
          <cell r="K350" t="str">
            <v/>
          </cell>
          <cell r="L350">
            <v>0</v>
          </cell>
        </row>
        <row r="351">
          <cell r="B351">
            <v>4553</v>
          </cell>
          <cell r="D351" t="str">
            <v>2.12.2.4.1.25.40</v>
          </cell>
          <cell r="E351" t="str">
            <v>Lâmpada led's (base BA 9S) vermelho alim. 127V - 2 un.</v>
          </cell>
          <cell r="F351">
            <v>2</v>
          </cell>
          <cell r="I351">
            <v>0</v>
          </cell>
          <cell r="K351" t="str">
            <v/>
          </cell>
          <cell r="L351">
            <v>0</v>
          </cell>
        </row>
        <row r="352">
          <cell r="B352">
            <v>4554</v>
          </cell>
          <cell r="D352" t="str">
            <v>2.12.2.4.1.25.41</v>
          </cell>
          <cell r="E352" t="str">
            <v>Sinaleiro verde,alim.direta DIN 30,5MM série pesada - 2 un.</v>
          </cell>
          <cell r="F352">
            <v>2</v>
          </cell>
          <cell r="I352">
            <v>0</v>
          </cell>
          <cell r="K352" t="str">
            <v/>
          </cell>
          <cell r="L352">
            <v>0</v>
          </cell>
        </row>
        <row r="353">
          <cell r="B353">
            <v>4555</v>
          </cell>
          <cell r="D353" t="str">
            <v>2.12.2.4.1.25.42</v>
          </cell>
          <cell r="E353" t="str">
            <v>Lâmpada led's (base BA 9S) verde alim. 127V - 2 un.</v>
          </cell>
          <cell r="F353">
            <v>2</v>
          </cell>
          <cell r="I353">
            <v>0</v>
          </cell>
          <cell r="K353" t="str">
            <v/>
          </cell>
          <cell r="L353">
            <v>0</v>
          </cell>
        </row>
        <row r="354">
          <cell r="B354">
            <v>4556</v>
          </cell>
          <cell r="D354" t="str">
            <v>2.12.2.4.1.25.43</v>
          </cell>
          <cell r="E354" t="str">
            <v>Borne para cabo 4,0mm² passo 5,2mm - 60 un.</v>
          </cell>
          <cell r="F354">
            <v>60</v>
          </cell>
          <cell r="I354">
            <v>0</v>
          </cell>
          <cell r="K354" t="str">
            <v/>
          </cell>
          <cell r="L354">
            <v>0</v>
          </cell>
        </row>
        <row r="355">
          <cell r="B355">
            <v>4557</v>
          </cell>
          <cell r="D355" t="str">
            <v>2.12.2.4.1.25.44</v>
          </cell>
          <cell r="E355" t="str">
            <v>Poste para separação - 3 un.</v>
          </cell>
          <cell r="F355">
            <v>3</v>
          </cell>
          <cell r="I355">
            <v>0</v>
          </cell>
          <cell r="K355" t="str">
            <v/>
          </cell>
          <cell r="L355">
            <v>0</v>
          </cell>
        </row>
        <row r="356">
          <cell r="B356">
            <v>4558</v>
          </cell>
          <cell r="D356" t="str">
            <v>2.12.2.4.1.25.45</v>
          </cell>
          <cell r="E356" t="str">
            <v>Placa final para borne 4,0mm² - 2 un.</v>
          </cell>
          <cell r="F356">
            <v>2</v>
          </cell>
          <cell r="I356">
            <v>0</v>
          </cell>
          <cell r="K356" t="str">
            <v/>
          </cell>
          <cell r="L356">
            <v>0</v>
          </cell>
        </row>
        <row r="357">
          <cell r="B357">
            <v>4559</v>
          </cell>
          <cell r="D357" t="str">
            <v>2.12.2.4.1.25.46</v>
          </cell>
          <cell r="E357" t="str">
            <v>Decafix para borne 4,0mm² - 120 un.</v>
          </cell>
          <cell r="F357">
            <v>120</v>
          </cell>
          <cell r="I357">
            <v>0</v>
          </cell>
          <cell r="K357" t="str">
            <v/>
          </cell>
          <cell r="L357">
            <v>0</v>
          </cell>
        </row>
        <row r="358">
          <cell r="B358">
            <v>4560</v>
          </cell>
          <cell r="D358" t="str">
            <v>2.12.2.4.1.25.47</v>
          </cell>
          <cell r="E358" t="str">
            <v>Borne para cabo 4,0mm² passo 5,2mm - 30 un.</v>
          </cell>
          <cell r="F358">
            <v>30</v>
          </cell>
          <cell r="I358">
            <v>0</v>
          </cell>
          <cell r="K358" t="str">
            <v/>
          </cell>
          <cell r="L358">
            <v>0</v>
          </cell>
        </row>
        <row r="359">
          <cell r="B359">
            <v>4561</v>
          </cell>
          <cell r="D359" t="str">
            <v>2.12.2.4.1.25.48</v>
          </cell>
          <cell r="E359" t="str">
            <v>Poste para separação - 4 un.</v>
          </cell>
          <cell r="F359">
            <v>4</v>
          </cell>
          <cell r="I359">
            <v>0</v>
          </cell>
          <cell r="K359" t="str">
            <v/>
          </cell>
          <cell r="L359">
            <v>0</v>
          </cell>
        </row>
        <row r="360">
          <cell r="B360">
            <v>4562</v>
          </cell>
          <cell r="D360" t="str">
            <v>2.12.2.4.1.25.49</v>
          </cell>
          <cell r="E360" t="str">
            <v>Placa final para borne 4,0mm² - 2 un.</v>
          </cell>
          <cell r="F360">
            <v>2</v>
          </cell>
          <cell r="I360">
            <v>0</v>
          </cell>
          <cell r="K360" t="str">
            <v/>
          </cell>
          <cell r="L360">
            <v>0</v>
          </cell>
        </row>
        <row r="361">
          <cell r="B361">
            <v>4563</v>
          </cell>
          <cell r="D361" t="str">
            <v>2.12.2.4.1.25.50</v>
          </cell>
          <cell r="E361" t="str">
            <v>Decafix para borne 4,0mm² - 60 un.</v>
          </cell>
          <cell r="F361">
            <v>60</v>
          </cell>
          <cell r="I361">
            <v>0</v>
          </cell>
          <cell r="K361" t="str">
            <v/>
          </cell>
          <cell r="L361">
            <v>0</v>
          </cell>
        </row>
        <row r="362">
          <cell r="B362">
            <v>4564</v>
          </cell>
          <cell r="D362" t="str">
            <v>2.12.2.4.1.25.51</v>
          </cell>
          <cell r="E362" t="str">
            <v>Borne para cabo 4,0mm² passo 5,2mm - 30 un.</v>
          </cell>
          <cell r="F362">
            <v>30</v>
          </cell>
          <cell r="I362">
            <v>0</v>
          </cell>
          <cell r="K362" t="str">
            <v/>
          </cell>
          <cell r="L362">
            <v>0</v>
          </cell>
        </row>
        <row r="363">
          <cell r="B363">
            <v>4565</v>
          </cell>
          <cell r="D363" t="str">
            <v>2.12.2.4.1.25.52</v>
          </cell>
          <cell r="E363" t="str">
            <v>Poste para separação - 4 un.</v>
          </cell>
          <cell r="F363">
            <v>4</v>
          </cell>
          <cell r="I363">
            <v>0</v>
          </cell>
          <cell r="K363" t="str">
            <v/>
          </cell>
          <cell r="L363">
            <v>0</v>
          </cell>
        </row>
        <row r="364">
          <cell r="B364">
            <v>4566</v>
          </cell>
          <cell r="D364" t="str">
            <v>2.12.2.4.1.25.53</v>
          </cell>
          <cell r="E364" t="str">
            <v>Placa final para borne 4,0mm² - 2 un.</v>
          </cell>
          <cell r="F364">
            <v>2</v>
          </cell>
          <cell r="I364">
            <v>0</v>
          </cell>
          <cell r="K364" t="str">
            <v/>
          </cell>
          <cell r="L364">
            <v>0</v>
          </cell>
        </row>
        <row r="365">
          <cell r="B365">
            <v>4567</v>
          </cell>
          <cell r="D365" t="str">
            <v>2.12.2.4.1.25.54</v>
          </cell>
          <cell r="E365" t="str">
            <v>Decafix para borne 4,0mm² - 60 un.</v>
          </cell>
          <cell r="F365">
            <v>60</v>
          </cell>
          <cell r="I365">
            <v>0</v>
          </cell>
          <cell r="K365" t="str">
            <v/>
          </cell>
          <cell r="L365">
            <v>0</v>
          </cell>
        </row>
        <row r="366">
          <cell r="B366">
            <v>4568</v>
          </cell>
          <cell r="D366" t="str">
            <v>2.12.2.4.1.25.55</v>
          </cell>
          <cell r="E366" t="str">
            <v>Veneziana de ventilação - 4 un.</v>
          </cell>
          <cell r="F366">
            <v>4</v>
          </cell>
          <cell r="I366">
            <v>0</v>
          </cell>
          <cell r="K366" t="str">
            <v/>
          </cell>
          <cell r="L366">
            <v>0</v>
          </cell>
        </row>
        <row r="367">
          <cell r="B367">
            <v>4569</v>
          </cell>
          <cell r="D367" t="str">
            <v>2.12.2.4.1.25.56</v>
          </cell>
          <cell r="E367" t="str">
            <v>Ventilação 127 V - 2 un.</v>
          </cell>
          <cell r="F367">
            <v>2</v>
          </cell>
          <cell r="I367">
            <v>0</v>
          </cell>
          <cell r="K367" t="str">
            <v/>
          </cell>
          <cell r="L367">
            <v>0</v>
          </cell>
        </row>
        <row r="368">
          <cell r="B368">
            <v>4570</v>
          </cell>
          <cell r="D368" t="str">
            <v>2.12.2.4.1.25.57</v>
          </cell>
          <cell r="E368" t="str">
            <v>Diversos</v>
          </cell>
          <cell r="F368" t="str">
            <v/>
          </cell>
          <cell r="I368">
            <v>0</v>
          </cell>
          <cell r="K368" t="str">
            <v/>
          </cell>
          <cell r="L368">
            <v>0</v>
          </cell>
        </row>
        <row r="369">
          <cell r="B369">
            <v>4571</v>
          </cell>
          <cell r="D369" t="str">
            <v>2.12.2.4.1.25.58</v>
          </cell>
          <cell r="E369" t="str">
            <v>Disjuntor mono termomagnético IN=6A curva B ICC6Ka/127V   -   1 un.</v>
          </cell>
          <cell r="F369">
            <v>1</v>
          </cell>
          <cell r="I369">
            <v>0</v>
          </cell>
          <cell r="K369" t="str">
            <v/>
          </cell>
          <cell r="L369">
            <v>0</v>
          </cell>
        </row>
        <row r="370">
          <cell r="B370">
            <v>4572</v>
          </cell>
          <cell r="D370" t="str">
            <v>2.12.2.4.1.25.59</v>
          </cell>
          <cell r="E370" t="str">
            <v>Borne para cabo 2,5mm² passo 5,2mm - 10 un.</v>
          </cell>
          <cell r="F370">
            <v>10</v>
          </cell>
          <cell r="I370">
            <v>0</v>
          </cell>
          <cell r="K370" t="str">
            <v/>
          </cell>
          <cell r="L370">
            <v>0</v>
          </cell>
        </row>
        <row r="371">
          <cell r="B371">
            <v>4573</v>
          </cell>
          <cell r="D371" t="str">
            <v>2.12.2.4.1.25.60</v>
          </cell>
          <cell r="E371" t="str">
            <v>Poste para separação - 2 un.</v>
          </cell>
          <cell r="F371">
            <v>2</v>
          </cell>
          <cell r="I371">
            <v>0</v>
          </cell>
          <cell r="K371" t="str">
            <v/>
          </cell>
          <cell r="L371">
            <v>0</v>
          </cell>
        </row>
        <row r="372">
          <cell r="B372">
            <v>4574</v>
          </cell>
          <cell r="D372" t="str">
            <v>2.12.2.4.1.25.61</v>
          </cell>
          <cell r="E372" t="str">
            <v>Placa final para borne 2,5mm - 1 un.</v>
          </cell>
          <cell r="F372">
            <v>1</v>
          </cell>
          <cell r="I372">
            <v>0</v>
          </cell>
          <cell r="K372" t="str">
            <v/>
          </cell>
          <cell r="L372">
            <v>0</v>
          </cell>
        </row>
        <row r="373">
          <cell r="B373">
            <v>4575</v>
          </cell>
          <cell r="D373" t="str">
            <v>2.12.2.4.1.25.62</v>
          </cell>
          <cell r="E373" t="str">
            <v>Decafix para borne 2,5mm² - 20 un.</v>
          </cell>
          <cell r="F373">
            <v>20</v>
          </cell>
          <cell r="I373">
            <v>0</v>
          </cell>
          <cell r="K373" t="str">
            <v/>
          </cell>
          <cell r="L373">
            <v>0</v>
          </cell>
        </row>
        <row r="374">
          <cell r="B374">
            <v>4576</v>
          </cell>
          <cell r="D374" t="str">
            <v>2.12.2.4.1.25.63</v>
          </cell>
          <cell r="E374" t="str">
            <v>Chave fim de curso 1NAF - 4 un.</v>
          </cell>
          <cell r="F374">
            <v>4</v>
          </cell>
          <cell r="I374">
            <v>0</v>
          </cell>
          <cell r="K374" t="str">
            <v/>
          </cell>
          <cell r="L374">
            <v>0</v>
          </cell>
        </row>
        <row r="375">
          <cell r="B375">
            <v>4577</v>
          </cell>
          <cell r="D375" t="str">
            <v>2.12.2.4.1.25.64</v>
          </cell>
          <cell r="E375" t="str">
            <v>Conjunto de iluminação fluorescente 9W alim. 127V - 3 un.</v>
          </cell>
          <cell r="F375">
            <v>3</v>
          </cell>
          <cell r="I375">
            <v>0</v>
          </cell>
          <cell r="K375" t="str">
            <v/>
          </cell>
          <cell r="L375">
            <v>0</v>
          </cell>
        </row>
        <row r="376">
          <cell r="B376">
            <v>4578</v>
          </cell>
          <cell r="D376" t="str">
            <v>2.12.2.4.1.25.65</v>
          </cell>
          <cell r="E376" t="str">
            <v>Termostato alim. 127V regulagem 20-60º C - 3 un.</v>
          </cell>
          <cell r="F376">
            <v>3</v>
          </cell>
          <cell r="I376">
            <v>0</v>
          </cell>
          <cell r="K376" t="str">
            <v/>
          </cell>
          <cell r="L376">
            <v>0</v>
          </cell>
        </row>
        <row r="377">
          <cell r="B377">
            <v>4579</v>
          </cell>
          <cell r="D377" t="str">
            <v>2.12.2.4.1.25.66</v>
          </cell>
          <cell r="E377" t="str">
            <v>Resistência de aquecimento 150W alim.127V - 3 un.</v>
          </cell>
          <cell r="F377">
            <v>3</v>
          </cell>
          <cell r="I377">
            <v>0</v>
          </cell>
          <cell r="K377" t="str">
            <v/>
          </cell>
          <cell r="L377">
            <v>0</v>
          </cell>
        </row>
        <row r="378">
          <cell r="B378">
            <v>4580</v>
          </cell>
          <cell r="D378" t="str">
            <v>2.12.2.4.1.25.67</v>
          </cell>
          <cell r="E378" t="str">
            <v>Tomada universal tipo industrial 2P+T 15A 127V - 3 un.</v>
          </cell>
          <cell r="F378">
            <v>3</v>
          </cell>
          <cell r="I378">
            <v>0</v>
          </cell>
          <cell r="K378" t="str">
            <v/>
          </cell>
          <cell r="L378">
            <v>0</v>
          </cell>
        </row>
        <row r="379">
          <cell r="B379">
            <v>4581</v>
          </cell>
          <cell r="D379" t="str">
            <v>2.12.2.4.1.25.68</v>
          </cell>
          <cell r="E379" t="str">
            <v>Porta documentos formato A4 - 1 un.</v>
          </cell>
          <cell r="F379">
            <v>1</v>
          </cell>
          <cell r="I379">
            <v>0</v>
          </cell>
          <cell r="K379" t="str">
            <v/>
          </cell>
          <cell r="L379">
            <v>0</v>
          </cell>
        </row>
        <row r="380">
          <cell r="B380">
            <v>4582</v>
          </cell>
          <cell r="D380" t="str">
            <v>2.12.2.4.1.25.69</v>
          </cell>
          <cell r="E380" t="str">
            <v>Conector aterramento para cabo até 25mm² - 1 un.</v>
          </cell>
          <cell r="F380">
            <v>1</v>
          </cell>
          <cell r="I380">
            <v>0</v>
          </cell>
          <cell r="K380" t="str">
            <v/>
          </cell>
          <cell r="L380">
            <v>0</v>
          </cell>
        </row>
        <row r="381">
          <cell r="B381">
            <v>1738</v>
          </cell>
          <cell r="C381" t="str">
            <v>F</v>
          </cell>
          <cell r="D381" t="str">
            <v>15.6.1.3</v>
          </cell>
          <cell r="E381" t="str">
            <v>CCM para comando e proteção de motores 100CV (1+1)  com conversor de frequencia</v>
          </cell>
          <cell r="F381" t="str">
            <v>un</v>
          </cell>
          <cell r="G381">
            <v>1</v>
          </cell>
          <cell r="H381">
            <v>146000</v>
          </cell>
          <cell r="I381">
            <v>112307.69</v>
          </cell>
          <cell r="J381">
            <v>1</v>
          </cell>
          <cell r="K381">
            <v>146000</v>
          </cell>
          <cell r="L381">
            <v>2000</v>
          </cell>
          <cell r="M381">
            <v>146000</v>
          </cell>
          <cell r="N381">
            <v>148000</v>
          </cell>
          <cell r="O381">
            <v>148000</v>
          </cell>
        </row>
        <row r="382">
          <cell r="B382">
            <v>5196</v>
          </cell>
          <cell r="C382" t="str">
            <v>F</v>
          </cell>
          <cell r="D382" t="str">
            <v>12.5.4.1.25</v>
          </cell>
          <cell r="E382" t="str">
            <v>CCM para comando e proteção de motores 150CV (1+1)  com conversor de frequencia composto por:</v>
          </cell>
          <cell r="F382" t="str">
            <v>un</v>
          </cell>
          <cell r="G382">
            <v>1</v>
          </cell>
          <cell r="H382">
            <v>265800</v>
          </cell>
          <cell r="I382">
            <v>204461.54</v>
          </cell>
          <cell r="J382">
            <v>1</v>
          </cell>
          <cell r="K382">
            <v>265800</v>
          </cell>
          <cell r="L382">
            <v>2200</v>
          </cell>
          <cell r="M382">
            <v>265800</v>
          </cell>
          <cell r="N382">
            <v>268000</v>
          </cell>
          <cell r="O382">
            <v>268000</v>
          </cell>
        </row>
        <row r="383">
          <cell r="B383">
            <v>5197</v>
          </cell>
          <cell r="D383" t="str">
            <v>2.12.5.4.1.25.1</v>
          </cell>
          <cell r="E383" t="str">
            <v>Disjuntor tripolar em caixa moldada IN=400A 40Ka 380V máximo de 690Vca relê de Proteção termomagnética - 1 un.</v>
          </cell>
          <cell r="F383">
            <v>1</v>
          </cell>
          <cell r="I383">
            <v>0</v>
          </cell>
          <cell r="K383" t="str">
            <v/>
          </cell>
          <cell r="L383">
            <v>0</v>
          </cell>
        </row>
        <row r="384">
          <cell r="B384">
            <v>5198</v>
          </cell>
          <cell r="D384" t="str">
            <v>2.12.5.4.1.25.2</v>
          </cell>
          <cell r="E384" t="str">
            <v>Bloco de contato auxiliar 1NAF - 2 un.</v>
          </cell>
          <cell r="F384">
            <v>2</v>
          </cell>
          <cell r="I384">
            <v>0</v>
          </cell>
          <cell r="K384" t="str">
            <v/>
          </cell>
          <cell r="L384">
            <v>0</v>
          </cell>
        </row>
        <row r="385">
          <cell r="B385">
            <v>5199</v>
          </cell>
          <cell r="D385" t="str">
            <v>2.12.5.4.1.25.3</v>
          </cell>
          <cell r="E385" t="str">
            <v>Bloco de contato de alarme 1NAF - 1 un.</v>
          </cell>
          <cell r="F385">
            <v>1</v>
          </cell>
          <cell r="I385">
            <v>0</v>
          </cell>
          <cell r="K385" t="str">
            <v/>
          </cell>
          <cell r="L385">
            <v>0</v>
          </cell>
        </row>
        <row r="386">
          <cell r="B386">
            <v>5200</v>
          </cell>
          <cell r="D386" t="str">
            <v>2.12.5.4.1.25.4</v>
          </cell>
          <cell r="E386" t="str">
            <v>Acionamento Rotativo externo com manopla rotativa prol.   - 1 un.</v>
          </cell>
          <cell r="F386">
            <v>1</v>
          </cell>
          <cell r="I386">
            <v>0</v>
          </cell>
          <cell r="K386" t="str">
            <v/>
          </cell>
          <cell r="L386">
            <v>0</v>
          </cell>
        </row>
        <row r="387">
          <cell r="B387">
            <v>5201</v>
          </cell>
          <cell r="D387" t="str">
            <v>2.12.5.4.1.25.5</v>
          </cell>
          <cell r="E387" t="str">
            <v>Transformador de corrente de baixa tensão a seco uso interno classe 0,6 Kv,relação 40/5A exatidão 0,3c2,5 p/ med.   -   3 un.</v>
          </cell>
          <cell r="F387">
            <v>3</v>
          </cell>
          <cell r="I387">
            <v>0</v>
          </cell>
          <cell r="K387" t="str">
            <v/>
          </cell>
          <cell r="L387">
            <v>0</v>
          </cell>
        </row>
        <row r="388">
          <cell r="B388">
            <v>5202</v>
          </cell>
          <cell r="D388" t="str">
            <v>2.12.5.4.1.25.6</v>
          </cell>
          <cell r="E388" t="str">
            <v>Medidor microprocessado de grandeza elétrica medição de corrente, tensão, demanda de energia c/com.Modebus - 1 un.</v>
          </cell>
          <cell r="F388">
            <v>1</v>
          </cell>
          <cell r="I388">
            <v>0</v>
          </cell>
          <cell r="K388" t="str">
            <v/>
          </cell>
          <cell r="L388">
            <v>0</v>
          </cell>
        </row>
        <row r="389">
          <cell r="B389">
            <v>5203</v>
          </cell>
          <cell r="D389" t="str">
            <v>2.12.5.4.1.25.7</v>
          </cell>
          <cell r="E389" t="str">
            <v>Chave de aferição montagem semi-embutida ( porta do painel) com 10 chaves ( 6 para circuito de corrente 4para tensão) - 1 un.</v>
          </cell>
          <cell r="F389">
            <v>1</v>
          </cell>
          <cell r="I389">
            <v>0</v>
          </cell>
          <cell r="K389" t="str">
            <v/>
          </cell>
          <cell r="L389">
            <v>0</v>
          </cell>
        </row>
        <row r="390">
          <cell r="B390">
            <v>5204</v>
          </cell>
          <cell r="D390" t="str">
            <v>2.12.5.4.1.25.8</v>
          </cell>
          <cell r="E390" t="str">
            <v>Disjuntor tripolar termomagnético corrente ajuste 1,0-1,6 10Ka 440V - 1 un.</v>
          </cell>
          <cell r="F390">
            <v>1</v>
          </cell>
          <cell r="I390">
            <v>0</v>
          </cell>
          <cell r="K390" t="str">
            <v/>
          </cell>
          <cell r="L390">
            <v>0</v>
          </cell>
        </row>
        <row r="391">
          <cell r="B391">
            <v>5205</v>
          </cell>
          <cell r="D391" t="str">
            <v>2.12.5.4.1.25.9</v>
          </cell>
          <cell r="E391" t="str">
            <v>Disjuntor tripolar termomagnético corrente ajuste1,0-1,6A 10Ka 440V - 1 un.</v>
          </cell>
          <cell r="F391">
            <v>1</v>
          </cell>
          <cell r="I391">
            <v>0</v>
          </cell>
          <cell r="K391" t="str">
            <v/>
          </cell>
          <cell r="L391">
            <v>0</v>
          </cell>
        </row>
        <row r="392">
          <cell r="B392">
            <v>5206</v>
          </cell>
          <cell r="D392" t="str">
            <v>2.12.5.4.1.25.10</v>
          </cell>
          <cell r="E392" t="str">
            <v>Disjuntor tripolar termomagnético corrente ajuste20-25A 50Ka 400/415V - 1 un.</v>
          </cell>
          <cell r="F392">
            <v>1</v>
          </cell>
          <cell r="I392">
            <v>0</v>
          </cell>
          <cell r="K392" t="str">
            <v/>
          </cell>
          <cell r="L392">
            <v>0</v>
          </cell>
        </row>
        <row r="393">
          <cell r="B393">
            <v>5207</v>
          </cell>
          <cell r="D393" t="str">
            <v>2.12.5.4.1.25.11</v>
          </cell>
          <cell r="E393" t="str">
            <v>Disjuntor mono termomagnético IN=6A curva B ICC= 6Ka/220V - 2 un.</v>
          </cell>
          <cell r="F393">
            <v>2</v>
          </cell>
          <cell r="I393">
            <v>0</v>
          </cell>
          <cell r="K393" t="str">
            <v/>
          </cell>
          <cell r="L393">
            <v>0</v>
          </cell>
        </row>
        <row r="394">
          <cell r="B394">
            <v>5208</v>
          </cell>
          <cell r="D394" t="str">
            <v>2.12.5.4.1.25.12</v>
          </cell>
          <cell r="E394" t="str">
            <v>Disjuntor mono termomagnético IN=10A curva C ICC= 6Ka/220V - 1 un.</v>
          </cell>
          <cell r="F394">
            <v>1</v>
          </cell>
          <cell r="I394">
            <v>0</v>
          </cell>
          <cell r="K394" t="str">
            <v/>
          </cell>
          <cell r="L394">
            <v>0</v>
          </cell>
        </row>
        <row r="395">
          <cell r="B395">
            <v>5209</v>
          </cell>
          <cell r="D395" t="str">
            <v>2.12.5.4.1.25.13</v>
          </cell>
          <cell r="E395" t="str">
            <v>Sinaleiro vermelho,alim.direta DIN 30,5MM série pesada - 1 un.</v>
          </cell>
          <cell r="F395">
            <v>1</v>
          </cell>
          <cell r="I395">
            <v>0</v>
          </cell>
          <cell r="K395" t="str">
            <v/>
          </cell>
          <cell r="L395">
            <v>0</v>
          </cell>
        </row>
        <row r="396">
          <cell r="B396">
            <v>5210</v>
          </cell>
          <cell r="D396" t="str">
            <v>2.12.5.4.1.25.14</v>
          </cell>
          <cell r="E396" t="str">
            <v>Lâmpada led's (base BA 9S) vermelho alim. 220V - 1 un.</v>
          </cell>
          <cell r="F396">
            <v>1</v>
          </cell>
          <cell r="I396">
            <v>0</v>
          </cell>
          <cell r="K396" t="str">
            <v/>
          </cell>
          <cell r="L396">
            <v>0</v>
          </cell>
        </row>
        <row r="397">
          <cell r="B397">
            <v>5211</v>
          </cell>
          <cell r="D397" t="str">
            <v>2.12.5.4.1.25.15</v>
          </cell>
          <cell r="E397" t="str">
            <v>Sinaleiro verde,alim.direta DIN 30,5MM série pesada - 1 un.</v>
          </cell>
          <cell r="F397">
            <v>1</v>
          </cell>
          <cell r="I397">
            <v>0</v>
          </cell>
          <cell r="K397" t="str">
            <v/>
          </cell>
          <cell r="L397">
            <v>0</v>
          </cell>
        </row>
        <row r="398">
          <cell r="B398">
            <v>5212</v>
          </cell>
          <cell r="D398" t="str">
            <v>2.12.5.4.1.25.16</v>
          </cell>
          <cell r="E398" t="str">
            <v>Lâmpada led's (base BA 9S) verde alim. 220V - 1 un.</v>
          </cell>
          <cell r="F398">
            <v>1</v>
          </cell>
          <cell r="I398">
            <v>0</v>
          </cell>
          <cell r="K398" t="str">
            <v/>
          </cell>
          <cell r="L398">
            <v>0</v>
          </cell>
        </row>
        <row r="399">
          <cell r="B399">
            <v>5213</v>
          </cell>
          <cell r="D399" t="str">
            <v>2.12.5.4.1.25.17</v>
          </cell>
          <cell r="E399" t="str">
            <v>Borne para cabo 2,5mm² passo 5,2mm - 10 un.</v>
          </cell>
          <cell r="F399">
            <v>10</v>
          </cell>
          <cell r="I399">
            <v>0</v>
          </cell>
          <cell r="K399" t="str">
            <v/>
          </cell>
          <cell r="L399">
            <v>0</v>
          </cell>
        </row>
        <row r="400">
          <cell r="B400">
            <v>5214</v>
          </cell>
          <cell r="D400" t="str">
            <v>2.12.5.4.1.25.18</v>
          </cell>
          <cell r="E400" t="str">
            <v>Poste para separação - 2 un.</v>
          </cell>
          <cell r="F400">
            <v>2</v>
          </cell>
          <cell r="I400">
            <v>0</v>
          </cell>
          <cell r="K400" t="str">
            <v/>
          </cell>
          <cell r="L400">
            <v>0</v>
          </cell>
        </row>
        <row r="401">
          <cell r="B401">
            <v>5215</v>
          </cell>
          <cell r="D401" t="str">
            <v>2.12.5.4.1.25.19</v>
          </cell>
          <cell r="E401" t="str">
            <v>Placa final para borne 2,5mm - 1 un.</v>
          </cell>
          <cell r="F401">
            <v>1</v>
          </cell>
          <cell r="I401">
            <v>0</v>
          </cell>
          <cell r="K401" t="str">
            <v/>
          </cell>
          <cell r="L401">
            <v>0</v>
          </cell>
        </row>
        <row r="402">
          <cell r="B402">
            <v>5216</v>
          </cell>
          <cell r="D402" t="str">
            <v>2.12.5.4.1.25.20</v>
          </cell>
          <cell r="E402" t="str">
            <v>Alimentador</v>
          </cell>
          <cell r="F402" t="str">
            <v/>
          </cell>
          <cell r="I402">
            <v>0</v>
          </cell>
          <cell r="K402" t="str">
            <v/>
          </cell>
          <cell r="L402">
            <v>0</v>
          </cell>
        </row>
        <row r="403">
          <cell r="B403">
            <v>5217</v>
          </cell>
          <cell r="D403" t="str">
            <v>2.12.5.4.1.25.21</v>
          </cell>
          <cell r="E403" t="str">
            <v>Disjuntor tripolar DE BAIXA TENSÃO em caixa moldada - 1 un.</v>
          </cell>
          <cell r="F403">
            <v>1</v>
          </cell>
          <cell r="I403">
            <v>0</v>
          </cell>
          <cell r="K403" t="str">
            <v/>
          </cell>
          <cell r="L403">
            <v>0</v>
          </cell>
        </row>
        <row r="404">
          <cell r="B404">
            <v>5218</v>
          </cell>
          <cell r="D404" t="str">
            <v>2.12.5.4.1.25.22</v>
          </cell>
          <cell r="E404" t="str">
            <v>execução fixa IN=400A 40Ka/380V,  V.máx 600Vca relè prot.    -    1 un.</v>
          </cell>
          <cell r="F404">
            <v>1</v>
          </cell>
          <cell r="I404">
            <v>0</v>
          </cell>
          <cell r="K404" t="str">
            <v/>
          </cell>
          <cell r="L404">
            <v>0</v>
          </cell>
        </row>
        <row r="405">
          <cell r="B405">
            <v>5219</v>
          </cell>
          <cell r="D405" t="str">
            <v>2.12.5.4.1.25.23</v>
          </cell>
          <cell r="E405" t="str">
            <v>Bloco de contato auxiliar 1NAF - 3 un.</v>
          </cell>
          <cell r="F405">
            <v>3</v>
          </cell>
          <cell r="I405">
            <v>0</v>
          </cell>
          <cell r="K405" t="str">
            <v/>
          </cell>
          <cell r="L405">
            <v>0</v>
          </cell>
        </row>
        <row r="406">
          <cell r="B406">
            <v>5220</v>
          </cell>
          <cell r="D406" t="str">
            <v>2.12.5.4.1.25.24</v>
          </cell>
          <cell r="E406" t="str">
            <v>Bloco de contato de alarme 1NAF - 1 un.</v>
          </cell>
          <cell r="F406">
            <v>1</v>
          </cell>
          <cell r="I406">
            <v>0</v>
          </cell>
          <cell r="K406" t="str">
            <v/>
          </cell>
          <cell r="L406">
            <v>0</v>
          </cell>
        </row>
        <row r="407">
          <cell r="B407">
            <v>5221</v>
          </cell>
          <cell r="D407" t="str">
            <v>2.12.5.4.1.25.25</v>
          </cell>
          <cell r="E407" t="str">
            <v>Borne para cabo 4,0mm² passo 5,2mm - 6 un.</v>
          </cell>
          <cell r="F407">
            <v>6</v>
          </cell>
          <cell r="I407">
            <v>0</v>
          </cell>
          <cell r="K407" t="str">
            <v/>
          </cell>
          <cell r="L407">
            <v>0</v>
          </cell>
        </row>
        <row r="408">
          <cell r="B408">
            <v>5222</v>
          </cell>
          <cell r="D408" t="str">
            <v>2.12.5.4.1.25.26</v>
          </cell>
          <cell r="E408" t="str">
            <v>Poste para separação - 6 un.</v>
          </cell>
          <cell r="F408">
            <v>6</v>
          </cell>
          <cell r="I408">
            <v>0</v>
          </cell>
          <cell r="K408" t="str">
            <v/>
          </cell>
          <cell r="L408">
            <v>0</v>
          </cell>
        </row>
        <row r="409">
          <cell r="B409">
            <v>5223</v>
          </cell>
          <cell r="D409" t="str">
            <v>2.12.5.4.1.25.27</v>
          </cell>
          <cell r="E409" t="str">
            <v>Placa final para borne 4,0mm² - 3 un.</v>
          </cell>
          <cell r="F409">
            <v>3</v>
          </cell>
          <cell r="I409">
            <v>0</v>
          </cell>
          <cell r="K409" t="str">
            <v/>
          </cell>
          <cell r="L409">
            <v>0</v>
          </cell>
        </row>
        <row r="410">
          <cell r="B410">
            <v>5224</v>
          </cell>
          <cell r="D410" t="str">
            <v>2.12.5.4.1.25.28</v>
          </cell>
          <cell r="E410" t="str">
            <v>Decafix para borne 4,0mm² - 18 un.</v>
          </cell>
          <cell r="F410">
            <v>18</v>
          </cell>
          <cell r="I410">
            <v>0</v>
          </cell>
          <cell r="K410" t="str">
            <v/>
          </cell>
          <cell r="L410">
            <v>0</v>
          </cell>
        </row>
        <row r="411">
          <cell r="B411">
            <v>5225</v>
          </cell>
          <cell r="D411" t="str">
            <v>2.12.5.4.1.25.29</v>
          </cell>
          <cell r="E411" t="str">
            <v>Partida para o Inversor de 150 CV</v>
          </cell>
          <cell r="F411" t="str">
            <v/>
          </cell>
          <cell r="I411">
            <v>0</v>
          </cell>
          <cell r="K411" t="str">
            <v/>
          </cell>
          <cell r="L411">
            <v>0</v>
          </cell>
        </row>
        <row r="412">
          <cell r="B412">
            <v>5226</v>
          </cell>
          <cell r="D412" t="str">
            <v>2.12.5.4.1.25.30</v>
          </cell>
          <cell r="E412" t="str">
            <v>Chave desconectora tripolar com base fusível tamanho 1 corrente 400 A  tensão de 690Vca - 2 un.</v>
          </cell>
          <cell r="F412">
            <v>2</v>
          </cell>
          <cell r="I412">
            <v>0</v>
          </cell>
          <cell r="K412" t="str">
            <v/>
          </cell>
          <cell r="L412">
            <v>0</v>
          </cell>
        </row>
        <row r="413">
          <cell r="B413">
            <v>5227</v>
          </cell>
          <cell r="D413" t="str">
            <v>2.12.5.4.1.25.31</v>
          </cell>
          <cell r="E413" t="str">
            <v>Fusível NH 400A tamanho 000 - 6 un.</v>
          </cell>
          <cell r="F413">
            <v>6</v>
          </cell>
          <cell r="I413">
            <v>0</v>
          </cell>
          <cell r="K413" t="str">
            <v/>
          </cell>
          <cell r="L413">
            <v>0</v>
          </cell>
        </row>
        <row r="414">
          <cell r="B414">
            <v>5228</v>
          </cell>
          <cell r="D414" t="str">
            <v>2.12.5.4.1.25.32</v>
          </cell>
          <cell r="E414" t="str">
            <v>Inversor de Frequência micriprocessado para controle de um motor de 150 CV em 380 V /60Hz Kit IHM no inversor,com RS 458 / Modbus - 2 un.</v>
          </cell>
          <cell r="F414">
            <v>2</v>
          </cell>
          <cell r="I414">
            <v>0</v>
          </cell>
          <cell r="K414" t="str">
            <v/>
          </cell>
          <cell r="L414">
            <v>0</v>
          </cell>
        </row>
        <row r="415">
          <cell r="B415">
            <v>5229</v>
          </cell>
          <cell r="D415" t="str">
            <v>2.12.5.4.1.25.33</v>
          </cell>
          <cell r="E415" t="str">
            <v>Kit terminal remoto p/inversor porta IP54 para terminal gráfico janela IP65 para porta TG cabo com 3 metros para term. Gráfico - 2 un.</v>
          </cell>
          <cell r="F415">
            <v>2</v>
          </cell>
          <cell r="I415">
            <v>0</v>
          </cell>
          <cell r="K415" t="str">
            <v/>
          </cell>
          <cell r="L415">
            <v>0</v>
          </cell>
        </row>
        <row r="416">
          <cell r="B416">
            <v>5230</v>
          </cell>
          <cell r="D416" t="str">
            <v>2.12.5.4.1.25.34</v>
          </cell>
          <cell r="E416" t="str">
            <v>Contator tripolar IN=25A(AC3) contatos auxiliar 2NA+2NF 220V - 2 un.</v>
          </cell>
          <cell r="F416">
            <v>2</v>
          </cell>
          <cell r="I416">
            <v>0</v>
          </cell>
          <cell r="K416" t="str">
            <v/>
          </cell>
          <cell r="L416">
            <v>0</v>
          </cell>
        </row>
        <row r="417">
          <cell r="B417">
            <v>5231</v>
          </cell>
          <cell r="D417" t="str">
            <v>2.12.5.4.1.25.35</v>
          </cell>
          <cell r="E417" t="str">
            <v>Contato auxiliar frontal 2NA+2NF P/ contator série D - 2 un.</v>
          </cell>
          <cell r="F417">
            <v>2</v>
          </cell>
          <cell r="I417">
            <v>0</v>
          </cell>
          <cell r="K417" t="str">
            <v/>
          </cell>
          <cell r="L417">
            <v>0</v>
          </cell>
        </row>
        <row r="418">
          <cell r="B418">
            <v>5232</v>
          </cell>
          <cell r="D418" t="str">
            <v>2.12.5.4.1.25.36</v>
          </cell>
          <cell r="E418" t="str">
            <v>Relê TRD com retardo na desenergização tensão alim. 220 Vca 60Hz Tempo de atuação de 60 seg  com um contato 1NAF  -      2 un.</v>
          </cell>
          <cell r="F418">
            <v>2</v>
          </cell>
          <cell r="I418">
            <v>0</v>
          </cell>
          <cell r="K418" t="str">
            <v/>
          </cell>
          <cell r="L418">
            <v>0</v>
          </cell>
        </row>
        <row r="419">
          <cell r="B419">
            <v>5233</v>
          </cell>
          <cell r="D419" t="str">
            <v>2.12.5.4.1.25.37</v>
          </cell>
          <cell r="E419" t="str">
            <v>Contator auxiliar2NA+2NF bobine de 220 V/60Hz - 6 un.</v>
          </cell>
          <cell r="F419">
            <v>6</v>
          </cell>
          <cell r="I419">
            <v>0</v>
          </cell>
          <cell r="K419" t="str">
            <v/>
          </cell>
          <cell r="L419">
            <v>0</v>
          </cell>
        </row>
        <row r="420">
          <cell r="B420">
            <v>5234</v>
          </cell>
          <cell r="D420" t="str">
            <v>2.12.5.4.1.25.38</v>
          </cell>
          <cell r="E420" t="str">
            <v>Disjuntor mono termomagnético IN=6A curva B ICC6Ka/220V  -     2 un.</v>
          </cell>
          <cell r="F420">
            <v>2</v>
          </cell>
          <cell r="I420">
            <v>0</v>
          </cell>
          <cell r="K420" t="str">
            <v/>
          </cell>
          <cell r="L420">
            <v>0</v>
          </cell>
        </row>
        <row r="421">
          <cell r="B421">
            <v>5235</v>
          </cell>
          <cell r="D421" t="str">
            <v>2.12.5.4.1.25.39</v>
          </cell>
          <cell r="E421" t="str">
            <v>Partida para o Inversor de 150 CV</v>
          </cell>
          <cell r="F421" t="str">
            <v/>
          </cell>
          <cell r="I421">
            <v>0</v>
          </cell>
          <cell r="K421" t="str">
            <v/>
          </cell>
          <cell r="L421">
            <v>0</v>
          </cell>
        </row>
        <row r="422">
          <cell r="B422">
            <v>5236</v>
          </cell>
          <cell r="D422" t="str">
            <v>2.12.5.4.1.25.40</v>
          </cell>
          <cell r="E422" t="str">
            <v>Sinaleiro vermelho,alim.direta DIN 30,5MM série pesada - 2 un.</v>
          </cell>
          <cell r="F422">
            <v>2</v>
          </cell>
          <cell r="I422">
            <v>0</v>
          </cell>
          <cell r="K422" t="str">
            <v/>
          </cell>
          <cell r="L422">
            <v>0</v>
          </cell>
        </row>
        <row r="423">
          <cell r="B423">
            <v>5237</v>
          </cell>
          <cell r="D423" t="str">
            <v>2.12.5.4.1.25.41</v>
          </cell>
          <cell r="E423" t="str">
            <v>Lâmpada led's (base BA 9S) vermelho alim. 220V - 2 un.</v>
          </cell>
          <cell r="F423">
            <v>2</v>
          </cell>
          <cell r="I423">
            <v>0</v>
          </cell>
          <cell r="K423" t="str">
            <v/>
          </cell>
          <cell r="L423">
            <v>0</v>
          </cell>
        </row>
        <row r="424">
          <cell r="B424">
            <v>5238</v>
          </cell>
          <cell r="D424" t="str">
            <v>2.12.5.4.1.25.42</v>
          </cell>
          <cell r="E424" t="str">
            <v>Sinaleiro verde,alim.direta DIN 30,5MM série pesada - 2 un.</v>
          </cell>
          <cell r="F424">
            <v>2</v>
          </cell>
          <cell r="I424">
            <v>0</v>
          </cell>
          <cell r="K424" t="str">
            <v/>
          </cell>
          <cell r="L424">
            <v>0</v>
          </cell>
        </row>
        <row r="425">
          <cell r="B425">
            <v>5239</v>
          </cell>
          <cell r="D425" t="str">
            <v>2.12.5.4.1.25.43</v>
          </cell>
          <cell r="E425" t="str">
            <v>Lâmpada led's (base BA 9S) verde alim. 220V - 2 un.</v>
          </cell>
          <cell r="F425">
            <v>2</v>
          </cell>
          <cell r="I425">
            <v>0</v>
          </cell>
          <cell r="K425" t="str">
            <v/>
          </cell>
          <cell r="L425">
            <v>0</v>
          </cell>
        </row>
        <row r="426">
          <cell r="B426">
            <v>5240</v>
          </cell>
          <cell r="D426" t="str">
            <v>2.12.5.4.1.25.44</v>
          </cell>
          <cell r="E426" t="str">
            <v>Borne para cabo 4,0mm² passo 5,2mm - 60 un.</v>
          </cell>
          <cell r="F426">
            <v>60</v>
          </cell>
          <cell r="I426">
            <v>0</v>
          </cell>
          <cell r="K426" t="str">
            <v/>
          </cell>
          <cell r="L426">
            <v>0</v>
          </cell>
        </row>
        <row r="427">
          <cell r="B427">
            <v>5241</v>
          </cell>
          <cell r="D427" t="str">
            <v>2.12.5.4.1.25.45</v>
          </cell>
          <cell r="E427" t="str">
            <v>Poste para separação - 3 un.</v>
          </cell>
          <cell r="F427">
            <v>3</v>
          </cell>
          <cell r="I427">
            <v>0</v>
          </cell>
          <cell r="K427" t="str">
            <v/>
          </cell>
          <cell r="L427">
            <v>0</v>
          </cell>
        </row>
        <row r="428">
          <cell r="B428">
            <v>5242</v>
          </cell>
          <cell r="D428" t="str">
            <v>2.12.5.4.1.25.46</v>
          </cell>
          <cell r="E428" t="str">
            <v>Placa final para borne 4,0mm² - 2 un.</v>
          </cell>
          <cell r="F428">
            <v>2</v>
          </cell>
          <cell r="I428">
            <v>0</v>
          </cell>
          <cell r="K428" t="str">
            <v/>
          </cell>
          <cell r="L428">
            <v>0</v>
          </cell>
        </row>
        <row r="429">
          <cell r="B429">
            <v>5243</v>
          </cell>
          <cell r="D429" t="str">
            <v>2.12.5.4.1.25.47</v>
          </cell>
          <cell r="E429" t="str">
            <v>Decafix para borne 4,0mm² - 120 un.</v>
          </cell>
          <cell r="F429">
            <v>120</v>
          </cell>
          <cell r="I429">
            <v>0</v>
          </cell>
          <cell r="K429" t="str">
            <v/>
          </cell>
          <cell r="L429">
            <v>0</v>
          </cell>
        </row>
        <row r="430">
          <cell r="B430">
            <v>5244</v>
          </cell>
          <cell r="D430" t="str">
            <v>2.12.5.4.1.25.48</v>
          </cell>
          <cell r="E430" t="str">
            <v>Borne para cabo 4,0mm² passo 5,2mm - 30 un.</v>
          </cell>
          <cell r="F430">
            <v>30</v>
          </cell>
          <cell r="I430">
            <v>0</v>
          </cell>
          <cell r="K430" t="str">
            <v/>
          </cell>
          <cell r="L430">
            <v>0</v>
          </cell>
        </row>
        <row r="431">
          <cell r="B431">
            <v>5245</v>
          </cell>
          <cell r="D431" t="str">
            <v>2.12.5.4.1.25.49</v>
          </cell>
          <cell r="E431" t="str">
            <v>Poste para separação - 4 un.</v>
          </cell>
          <cell r="F431">
            <v>4</v>
          </cell>
          <cell r="I431">
            <v>0</v>
          </cell>
          <cell r="K431" t="str">
            <v/>
          </cell>
          <cell r="L431">
            <v>0</v>
          </cell>
        </row>
        <row r="432">
          <cell r="B432">
            <v>5246</v>
          </cell>
          <cell r="D432" t="str">
            <v>2.12.5.4.1.25.50</v>
          </cell>
          <cell r="E432" t="str">
            <v>Placa final para borne 4,0mm² - 2 un.</v>
          </cell>
          <cell r="F432">
            <v>2</v>
          </cell>
          <cell r="I432">
            <v>0</v>
          </cell>
          <cell r="K432" t="str">
            <v/>
          </cell>
          <cell r="L432">
            <v>0</v>
          </cell>
        </row>
        <row r="433">
          <cell r="B433">
            <v>5247</v>
          </cell>
          <cell r="D433" t="str">
            <v>2.12.5.4.1.25.51</v>
          </cell>
          <cell r="E433" t="str">
            <v>Decafix para borne 4,0mm² - 60 un.</v>
          </cell>
          <cell r="F433">
            <v>60</v>
          </cell>
          <cell r="I433">
            <v>0</v>
          </cell>
          <cell r="K433" t="str">
            <v/>
          </cell>
          <cell r="L433">
            <v>0</v>
          </cell>
        </row>
        <row r="434">
          <cell r="B434">
            <v>5248</v>
          </cell>
          <cell r="D434" t="str">
            <v>2.12.5.4.1.25.52</v>
          </cell>
          <cell r="E434" t="str">
            <v>Borne para cabo 4,0mm² passo 5,2mm - 30 un.</v>
          </cell>
          <cell r="F434">
            <v>30</v>
          </cell>
          <cell r="I434">
            <v>0</v>
          </cell>
          <cell r="K434" t="str">
            <v/>
          </cell>
          <cell r="L434">
            <v>0</v>
          </cell>
        </row>
        <row r="435">
          <cell r="B435">
            <v>5249</v>
          </cell>
          <cell r="D435" t="str">
            <v>2.12.5.4.1.25.53</v>
          </cell>
          <cell r="E435" t="str">
            <v>Poste para separação - 4 un.</v>
          </cell>
          <cell r="F435">
            <v>4</v>
          </cell>
          <cell r="I435">
            <v>0</v>
          </cell>
          <cell r="K435" t="str">
            <v/>
          </cell>
          <cell r="L435">
            <v>0</v>
          </cell>
        </row>
        <row r="436">
          <cell r="B436">
            <v>5250</v>
          </cell>
          <cell r="D436" t="str">
            <v>2.12.5.4.1.25.54</v>
          </cell>
          <cell r="E436" t="str">
            <v>Placa final para borne 4,0mm² - 2 un.</v>
          </cell>
          <cell r="F436">
            <v>2</v>
          </cell>
          <cell r="I436">
            <v>0</v>
          </cell>
          <cell r="K436" t="str">
            <v/>
          </cell>
          <cell r="L436">
            <v>0</v>
          </cell>
        </row>
        <row r="437">
          <cell r="B437">
            <v>5251</v>
          </cell>
          <cell r="D437" t="str">
            <v>2.12.5.4.1.25.55</v>
          </cell>
          <cell r="E437" t="str">
            <v>Decafix para borne 4,0mm² - 60 un.</v>
          </cell>
          <cell r="F437">
            <v>60</v>
          </cell>
          <cell r="I437">
            <v>0</v>
          </cell>
          <cell r="K437" t="str">
            <v/>
          </cell>
          <cell r="L437">
            <v>0</v>
          </cell>
        </row>
        <row r="438">
          <cell r="B438">
            <v>5252</v>
          </cell>
          <cell r="D438" t="str">
            <v>2.12.5.4.1.25.56</v>
          </cell>
          <cell r="E438" t="str">
            <v>Veneziana de ventilação - 4 un.</v>
          </cell>
          <cell r="F438">
            <v>4</v>
          </cell>
          <cell r="I438">
            <v>0</v>
          </cell>
          <cell r="K438" t="str">
            <v/>
          </cell>
          <cell r="L438">
            <v>0</v>
          </cell>
        </row>
        <row r="439">
          <cell r="B439">
            <v>5253</v>
          </cell>
          <cell r="D439" t="str">
            <v>2.12.5.4.1.25.57</v>
          </cell>
          <cell r="E439" t="str">
            <v>Ventilação 220 V - 2 un.</v>
          </cell>
          <cell r="F439">
            <v>2</v>
          </cell>
          <cell r="I439">
            <v>0</v>
          </cell>
          <cell r="K439" t="str">
            <v/>
          </cell>
          <cell r="L439">
            <v>0</v>
          </cell>
        </row>
        <row r="440">
          <cell r="B440">
            <v>5254</v>
          </cell>
          <cell r="D440" t="str">
            <v>2.12.5.4.1.25.58</v>
          </cell>
          <cell r="E440" t="str">
            <v>Diversos</v>
          </cell>
          <cell r="F440" t="str">
            <v/>
          </cell>
          <cell r="I440">
            <v>0</v>
          </cell>
          <cell r="K440" t="str">
            <v/>
          </cell>
          <cell r="L440">
            <v>0</v>
          </cell>
        </row>
        <row r="441">
          <cell r="B441">
            <v>5255</v>
          </cell>
          <cell r="D441" t="str">
            <v>2.12.5.4.1.25.59</v>
          </cell>
          <cell r="E441" t="str">
            <v>Disjuntor mono termomagnético IN=6A curva B ICC6Ka/220V  -   1 un.</v>
          </cell>
          <cell r="F441">
            <v>1</v>
          </cell>
          <cell r="I441">
            <v>0</v>
          </cell>
          <cell r="K441" t="str">
            <v/>
          </cell>
          <cell r="L441">
            <v>0</v>
          </cell>
        </row>
        <row r="442">
          <cell r="B442">
            <v>5256</v>
          </cell>
          <cell r="D442" t="str">
            <v>2.12.5.4.1.25.60</v>
          </cell>
          <cell r="E442" t="str">
            <v>Borne para cabo 2,5mm² passo 5,2mm - 10 un.</v>
          </cell>
          <cell r="F442">
            <v>10</v>
          </cell>
          <cell r="I442">
            <v>0</v>
          </cell>
          <cell r="K442" t="str">
            <v/>
          </cell>
          <cell r="L442">
            <v>0</v>
          </cell>
        </row>
        <row r="443">
          <cell r="B443">
            <v>5257</v>
          </cell>
          <cell r="D443" t="str">
            <v>2.12.5.4.1.25.61</v>
          </cell>
          <cell r="E443" t="str">
            <v>Poste para separação - 2 un.</v>
          </cell>
          <cell r="F443">
            <v>2</v>
          </cell>
          <cell r="I443">
            <v>0</v>
          </cell>
          <cell r="K443" t="str">
            <v/>
          </cell>
          <cell r="L443">
            <v>0</v>
          </cell>
        </row>
        <row r="444">
          <cell r="B444">
            <v>5258</v>
          </cell>
          <cell r="D444" t="str">
            <v>2.12.5.4.1.25.62</v>
          </cell>
          <cell r="E444" t="str">
            <v>Placa final para borne 2,5mm - 1 un.</v>
          </cell>
          <cell r="F444">
            <v>1</v>
          </cell>
          <cell r="I444">
            <v>0</v>
          </cell>
          <cell r="K444" t="str">
            <v/>
          </cell>
          <cell r="L444">
            <v>0</v>
          </cell>
        </row>
        <row r="445">
          <cell r="B445">
            <v>5259</v>
          </cell>
          <cell r="D445" t="str">
            <v>2.12.5.4.1.25.63</v>
          </cell>
          <cell r="E445" t="str">
            <v>Decafix para borne 2,5mm² - 20 un.</v>
          </cell>
          <cell r="F445">
            <v>20</v>
          </cell>
          <cell r="I445">
            <v>0</v>
          </cell>
          <cell r="K445" t="str">
            <v/>
          </cell>
          <cell r="L445">
            <v>0</v>
          </cell>
        </row>
        <row r="446">
          <cell r="B446">
            <v>5260</v>
          </cell>
          <cell r="D446" t="str">
            <v>2.12.5.4.1.25.64</v>
          </cell>
          <cell r="E446" t="str">
            <v>Chave fim de curso 1NAF - 4 un.</v>
          </cell>
          <cell r="F446">
            <v>4</v>
          </cell>
          <cell r="I446">
            <v>0</v>
          </cell>
          <cell r="K446" t="str">
            <v/>
          </cell>
          <cell r="L446">
            <v>0</v>
          </cell>
        </row>
        <row r="447">
          <cell r="B447">
            <v>5261</v>
          </cell>
          <cell r="D447" t="str">
            <v>2.12.5.4.1.25.65</v>
          </cell>
          <cell r="E447" t="str">
            <v>Conjunto de iluminação fluorescente 9W alim. 220V - 3 un.</v>
          </cell>
          <cell r="F447">
            <v>3</v>
          </cell>
          <cell r="I447">
            <v>0</v>
          </cell>
          <cell r="K447" t="str">
            <v/>
          </cell>
          <cell r="L447">
            <v>0</v>
          </cell>
        </row>
        <row r="448">
          <cell r="B448">
            <v>5262</v>
          </cell>
          <cell r="D448" t="str">
            <v>2.12.5.4.1.25.66</v>
          </cell>
          <cell r="E448" t="str">
            <v>Termostato alim. 127V regulagem 20-60º C - 3 un.</v>
          </cell>
          <cell r="F448">
            <v>3</v>
          </cell>
          <cell r="I448">
            <v>0</v>
          </cell>
          <cell r="K448" t="str">
            <v/>
          </cell>
          <cell r="L448">
            <v>0</v>
          </cell>
        </row>
        <row r="449">
          <cell r="B449">
            <v>5263</v>
          </cell>
          <cell r="D449" t="str">
            <v>2.12.5.4.1.25.67</v>
          </cell>
          <cell r="E449" t="str">
            <v>Resistência de aquecimento 150W alim.220V - 3 un.</v>
          </cell>
          <cell r="F449">
            <v>3</v>
          </cell>
          <cell r="I449">
            <v>0</v>
          </cell>
          <cell r="K449" t="str">
            <v/>
          </cell>
          <cell r="L449">
            <v>0</v>
          </cell>
        </row>
        <row r="450">
          <cell r="B450">
            <v>5264</v>
          </cell>
          <cell r="D450" t="str">
            <v>2.12.5.4.1.25.68</v>
          </cell>
          <cell r="E450" t="str">
            <v>Tomada universal tipo industrial 2P+T 15A 220V - 3 un.</v>
          </cell>
          <cell r="F450">
            <v>3</v>
          </cell>
          <cell r="I450">
            <v>0</v>
          </cell>
          <cell r="K450" t="str">
            <v/>
          </cell>
          <cell r="L450">
            <v>0</v>
          </cell>
        </row>
        <row r="451">
          <cell r="B451">
            <v>5265</v>
          </cell>
          <cell r="D451" t="str">
            <v>2.12.5.4.1.25.69</v>
          </cell>
          <cell r="E451" t="str">
            <v>Porta documentos formato A4 - 1 un.</v>
          </cell>
          <cell r="F451">
            <v>1</v>
          </cell>
          <cell r="I451">
            <v>0</v>
          </cell>
          <cell r="K451" t="str">
            <v/>
          </cell>
          <cell r="L451">
            <v>0</v>
          </cell>
        </row>
        <row r="452">
          <cell r="B452">
            <v>5266</v>
          </cell>
          <cell r="D452" t="str">
            <v>2.12.5.4.1.25.70</v>
          </cell>
          <cell r="E452" t="str">
            <v>Conector aterramento para cabo até 4mm² - 1 un.</v>
          </cell>
          <cell r="F452">
            <v>1</v>
          </cell>
          <cell r="I452">
            <v>0</v>
          </cell>
          <cell r="K452" t="str">
            <v/>
          </cell>
          <cell r="L452">
            <v>0</v>
          </cell>
        </row>
        <row r="453">
          <cell r="B453">
            <v>4359</v>
          </cell>
          <cell r="C453" t="str">
            <v>F</v>
          </cell>
          <cell r="D453" t="str">
            <v>12.1.4.1.3</v>
          </cell>
          <cell r="E453" t="str">
            <v>CCM para comando e proteção de motores 100CV (2+1)  com conversor de frequencia</v>
          </cell>
          <cell r="F453" t="str">
            <v>un</v>
          </cell>
          <cell r="G453">
            <v>1</v>
          </cell>
          <cell r="H453">
            <v>248000</v>
          </cell>
          <cell r="I453">
            <v>190769.23</v>
          </cell>
          <cell r="J453">
            <v>1</v>
          </cell>
          <cell r="K453">
            <v>248000</v>
          </cell>
          <cell r="L453">
            <v>2000</v>
          </cell>
          <cell r="M453">
            <v>248000</v>
          </cell>
          <cell r="N453">
            <v>250000</v>
          </cell>
          <cell r="O453">
            <v>250000</v>
          </cell>
        </row>
        <row r="454">
          <cell r="B454">
            <v>1694</v>
          </cell>
          <cell r="C454" t="str">
            <v>F</v>
          </cell>
          <cell r="D454" t="str">
            <v>15.5.1.4</v>
          </cell>
          <cell r="E454" t="str">
            <v>Chave fusível tipo expulsão 15kV - 100A - 10kA</v>
          </cell>
          <cell r="F454" t="str">
            <v>un</v>
          </cell>
          <cell r="G454">
            <v>9</v>
          </cell>
          <cell r="H454">
            <v>284.47000000000003</v>
          </cell>
          <cell r="I454">
            <v>218.82</v>
          </cell>
          <cell r="J454">
            <v>1</v>
          </cell>
          <cell r="K454">
            <v>2560.23</v>
          </cell>
          <cell r="L454">
            <v>-0.01</v>
          </cell>
          <cell r="N454">
            <v>284.45999999999998</v>
          </cell>
          <cell r="O454">
            <v>2560.14</v>
          </cell>
        </row>
        <row r="455">
          <cell r="B455">
            <v>130</v>
          </cell>
          <cell r="C455" t="str">
            <v>F</v>
          </cell>
          <cell r="D455" t="str">
            <v>3.3.2.2</v>
          </cell>
          <cell r="E455" t="str">
            <v>Comporta de superficie com acionamento direto na gaveta, com área do canal de 0,401 m² ate 0,90 m², fornecimento.</v>
          </cell>
          <cell r="F455" t="str">
            <v>un</v>
          </cell>
          <cell r="G455">
            <v>8</v>
          </cell>
          <cell r="H455">
            <v>59500</v>
          </cell>
          <cell r="I455">
            <v>45769.23</v>
          </cell>
          <cell r="J455">
            <v>1</v>
          </cell>
          <cell r="K455">
            <v>476000</v>
          </cell>
          <cell r="L455">
            <v>500</v>
          </cell>
          <cell r="M455">
            <v>59500</v>
          </cell>
          <cell r="N455">
            <v>60000</v>
          </cell>
          <cell r="O455">
            <v>480000</v>
          </cell>
        </row>
        <row r="456">
          <cell r="B456">
            <v>1603</v>
          </cell>
          <cell r="C456" t="str">
            <v>F</v>
          </cell>
          <cell r="D456" t="str">
            <v>15.2.1.3</v>
          </cell>
          <cell r="E456" t="str">
            <v>Computador com sistema base: Processador Pentium IV,64 bit Memória: 1GB DDR2 667MHz Disco rigido: : 160GB Midia optica: Gravador de DVD 16x DVD+/-RW Leitor de memory card na base 3,5 polegadas Monitor 17" LCD Placa de video 256MB Placa de Audio-Som Alto-F</v>
          </cell>
          <cell r="F456" t="str">
            <v>un</v>
          </cell>
          <cell r="G456">
            <v>2</v>
          </cell>
          <cell r="H456">
            <v>2535</v>
          </cell>
          <cell r="I456">
            <v>1950</v>
          </cell>
          <cell r="J456">
            <v>1</v>
          </cell>
          <cell r="K456">
            <v>5070</v>
          </cell>
          <cell r="L456">
            <v>9065</v>
          </cell>
          <cell r="M456">
            <v>2535</v>
          </cell>
          <cell r="N456">
            <v>11600</v>
          </cell>
          <cell r="O456">
            <v>23200</v>
          </cell>
        </row>
        <row r="457">
          <cell r="B457">
            <v>4339</v>
          </cell>
          <cell r="C457" t="str">
            <v>F</v>
          </cell>
          <cell r="D457" t="str">
            <v>12.1.3.1.9</v>
          </cell>
          <cell r="E457" t="str">
            <v>Condulete de PVC rígido rosqueável tipo C  DN  3/4"</v>
          </cell>
          <cell r="F457" t="str">
            <v>un</v>
          </cell>
          <cell r="G457">
            <v>28</v>
          </cell>
          <cell r="H457">
            <v>8.11</v>
          </cell>
          <cell r="I457">
            <v>6.24</v>
          </cell>
          <cell r="J457">
            <v>1</v>
          </cell>
          <cell r="K457">
            <v>227.08</v>
          </cell>
          <cell r="L457">
            <v>0</v>
          </cell>
          <cell r="N457">
            <v>8.11</v>
          </cell>
          <cell r="O457">
            <v>227.08</v>
          </cell>
        </row>
        <row r="458">
          <cell r="B458">
            <v>1589</v>
          </cell>
          <cell r="C458" t="str">
            <v>F</v>
          </cell>
          <cell r="D458" t="str">
            <v>15.1.1.8</v>
          </cell>
          <cell r="E458" t="str">
            <v>Condulete de PVC rígido rosqueável tipo C DN  3/4"</v>
          </cell>
          <cell r="F458" t="str">
            <v>un</v>
          </cell>
          <cell r="G458">
            <v>20</v>
          </cell>
          <cell r="H458">
            <v>8.11</v>
          </cell>
          <cell r="I458">
            <v>6.24</v>
          </cell>
          <cell r="J458">
            <v>1</v>
          </cell>
          <cell r="K458">
            <v>162.19999999999999</v>
          </cell>
          <cell r="L458">
            <v>0</v>
          </cell>
          <cell r="N458">
            <v>8.11</v>
          </cell>
          <cell r="O458">
            <v>162.19999999999999</v>
          </cell>
        </row>
        <row r="459">
          <cell r="B459">
            <v>4337</v>
          </cell>
          <cell r="C459" t="str">
            <v>F</v>
          </cell>
          <cell r="D459" t="str">
            <v>12.1.3.1.7</v>
          </cell>
          <cell r="E459" t="str">
            <v>Condulete de PVC rígido rosqueável tipo E  DN  3/4"</v>
          </cell>
          <cell r="F459" t="str">
            <v>un</v>
          </cell>
          <cell r="G459">
            <v>14</v>
          </cell>
          <cell r="H459">
            <v>8.11</v>
          </cell>
          <cell r="I459">
            <v>6.24</v>
          </cell>
          <cell r="J459">
            <v>1</v>
          </cell>
          <cell r="K459">
            <v>113.54</v>
          </cell>
          <cell r="L459">
            <v>0</v>
          </cell>
          <cell r="N459">
            <v>8.11</v>
          </cell>
          <cell r="O459">
            <v>113.54</v>
          </cell>
        </row>
        <row r="460">
          <cell r="B460">
            <v>1588</v>
          </cell>
          <cell r="C460" t="str">
            <v>F</v>
          </cell>
          <cell r="D460" t="str">
            <v>15.1.1.7</v>
          </cell>
          <cell r="E460" t="str">
            <v>Condulete de PVC rígido rosqueável tipo E DN  3/4"</v>
          </cell>
          <cell r="F460" t="str">
            <v>un</v>
          </cell>
          <cell r="G460">
            <v>12</v>
          </cell>
          <cell r="H460">
            <v>8.11</v>
          </cell>
          <cell r="I460">
            <v>6.24</v>
          </cell>
          <cell r="J460">
            <v>1</v>
          </cell>
          <cell r="K460">
            <v>97.32</v>
          </cell>
          <cell r="L460">
            <v>0</v>
          </cell>
          <cell r="N460">
            <v>8.11</v>
          </cell>
          <cell r="O460">
            <v>97.32</v>
          </cell>
        </row>
        <row r="461">
          <cell r="B461">
            <v>1586</v>
          </cell>
          <cell r="C461" t="str">
            <v>F</v>
          </cell>
          <cell r="D461" t="str">
            <v>15.1.1.5</v>
          </cell>
          <cell r="E461" t="str">
            <v>Condulete de PVC rígido rosqueável tipo LL  DN  3/4"</v>
          </cell>
          <cell r="F461" t="str">
            <v>un</v>
          </cell>
          <cell r="G461">
            <v>19</v>
          </cell>
          <cell r="H461">
            <v>5.53</v>
          </cell>
          <cell r="I461">
            <v>4.25</v>
          </cell>
          <cell r="J461">
            <v>1</v>
          </cell>
          <cell r="K461">
            <v>105.07</v>
          </cell>
          <cell r="L461">
            <v>0</v>
          </cell>
          <cell r="N461">
            <v>5.53</v>
          </cell>
          <cell r="O461">
            <v>105.07</v>
          </cell>
        </row>
        <row r="462">
          <cell r="B462">
            <v>1587</v>
          </cell>
          <cell r="C462" t="str">
            <v>F</v>
          </cell>
          <cell r="D462" t="str">
            <v>15.1.1.6</v>
          </cell>
          <cell r="E462" t="str">
            <v>Condulete de PVC rígido rosqueável tipo LR  DN  3/4"</v>
          </cell>
          <cell r="F462" t="str">
            <v>un</v>
          </cell>
          <cell r="G462">
            <v>17</v>
          </cell>
          <cell r="H462">
            <v>5.53</v>
          </cell>
          <cell r="I462">
            <v>4.25</v>
          </cell>
          <cell r="J462">
            <v>1</v>
          </cell>
          <cell r="K462">
            <v>94.01</v>
          </cell>
          <cell r="L462">
            <v>0</v>
          </cell>
          <cell r="N462">
            <v>5.53</v>
          </cell>
          <cell r="O462">
            <v>94.01</v>
          </cell>
        </row>
        <row r="463">
          <cell r="B463">
            <v>1585</v>
          </cell>
          <cell r="C463" t="str">
            <v>F</v>
          </cell>
          <cell r="D463" t="str">
            <v>15.1.1.4</v>
          </cell>
          <cell r="E463" t="str">
            <v>Condulete de PVC rígido rosqueável tipo T  DN  3/4"</v>
          </cell>
          <cell r="F463" t="str">
            <v>un</v>
          </cell>
          <cell r="G463">
            <v>20</v>
          </cell>
          <cell r="H463">
            <v>13.4</v>
          </cell>
          <cell r="I463">
            <v>10.31</v>
          </cell>
          <cell r="J463">
            <v>1</v>
          </cell>
          <cell r="K463">
            <v>268</v>
          </cell>
          <cell r="L463">
            <v>0</v>
          </cell>
          <cell r="N463">
            <v>13.4</v>
          </cell>
          <cell r="O463">
            <v>268</v>
          </cell>
        </row>
        <row r="464">
          <cell r="B464">
            <v>1625</v>
          </cell>
          <cell r="C464" t="str">
            <v>F</v>
          </cell>
          <cell r="D464" t="str">
            <v>15.2.2.16</v>
          </cell>
          <cell r="E464" t="str">
            <v>Condulete para uso interno entradas para eletroduto fabricado em liga de  alumínio fundido tampa lisa ø 3/4"  "lr"  ref.: daisa ou equivalente</v>
          </cell>
          <cell r="F464" t="str">
            <v>pÇ</v>
          </cell>
          <cell r="G464">
            <v>13</v>
          </cell>
          <cell r="H464">
            <v>8.52</v>
          </cell>
          <cell r="I464">
            <v>6.55</v>
          </cell>
          <cell r="J464">
            <v>1</v>
          </cell>
          <cell r="K464">
            <v>110.76</v>
          </cell>
          <cell r="L464">
            <v>0</v>
          </cell>
          <cell r="N464">
            <v>8.52</v>
          </cell>
          <cell r="O464">
            <v>110.76</v>
          </cell>
        </row>
        <row r="465">
          <cell r="B465">
            <v>1623</v>
          </cell>
          <cell r="C465" t="str">
            <v>F</v>
          </cell>
          <cell r="D465" t="str">
            <v>15.2.2.14</v>
          </cell>
          <cell r="E465" t="str">
            <v>Condulete para uso interno entradas para eletroduto fabricado em liga de alumínio fundido tampa lisa ø 3/4"  "t"  ref.: daisa ou equivalente</v>
          </cell>
          <cell r="F465" t="str">
            <v>un</v>
          </cell>
          <cell r="G465">
            <v>14</v>
          </cell>
          <cell r="H465">
            <v>9.11</v>
          </cell>
          <cell r="I465">
            <v>7.01</v>
          </cell>
          <cell r="J465">
            <v>1</v>
          </cell>
          <cell r="K465">
            <v>127.54</v>
          </cell>
          <cell r="L465">
            <v>0</v>
          </cell>
          <cell r="N465">
            <v>9.11</v>
          </cell>
          <cell r="O465">
            <v>127.54</v>
          </cell>
        </row>
        <row r="466">
          <cell r="B466">
            <v>1627</v>
          </cell>
          <cell r="C466" t="str">
            <v>F</v>
          </cell>
          <cell r="D466" t="str">
            <v>15.2.2.18</v>
          </cell>
          <cell r="E466" t="str">
            <v>Condulete para uso interno entradas para eletroduto fabricado em liga de alumínio fundido tampa com equipamento ø 3/4"  "l" com 1</v>
          </cell>
          <cell r="F466" t="str">
            <v>pÇ</v>
          </cell>
          <cell r="G466">
            <v>12</v>
          </cell>
          <cell r="H466">
            <v>14.3</v>
          </cell>
          <cell r="I466">
            <v>11</v>
          </cell>
          <cell r="J466">
            <v>1</v>
          </cell>
          <cell r="K466">
            <v>171.6</v>
          </cell>
          <cell r="L466">
            <v>0</v>
          </cell>
          <cell r="N466">
            <v>14.3</v>
          </cell>
          <cell r="O466">
            <v>171.6</v>
          </cell>
        </row>
        <row r="467">
          <cell r="B467">
            <v>1624</v>
          </cell>
          <cell r="C467" t="str">
            <v>F</v>
          </cell>
          <cell r="D467" t="str">
            <v>15.2.2.15</v>
          </cell>
          <cell r="E467" t="str">
            <v>Condulete para uso interno entradas para eletroduto fabricado em liga de alumínio fundido tampa lisa ø 3/4"  "ll"  ref.: daisa ou equivalente</v>
          </cell>
          <cell r="F467" t="str">
            <v>pÇ</v>
          </cell>
          <cell r="G467">
            <v>8</v>
          </cell>
          <cell r="H467">
            <v>16.260000000000002</v>
          </cell>
          <cell r="I467">
            <v>12.51</v>
          </cell>
          <cell r="J467">
            <v>1</v>
          </cell>
          <cell r="K467">
            <v>130.08000000000001</v>
          </cell>
          <cell r="L467">
            <v>0</v>
          </cell>
          <cell r="N467">
            <v>16.260000000000002</v>
          </cell>
          <cell r="O467">
            <v>130.08000000000001</v>
          </cell>
        </row>
        <row r="468">
          <cell r="B468">
            <v>1626</v>
          </cell>
          <cell r="C468" t="str">
            <v>F</v>
          </cell>
          <cell r="D468" t="str">
            <v>15.2.2.17</v>
          </cell>
          <cell r="E468" t="str">
            <v>Condulete para uso interno entradas para eletroduto fabricado em liga de alumínio fundido tampa com equipamento ø 3/4"  "e" com 1 tomada redonda</v>
          </cell>
          <cell r="F468" t="str">
            <v>pÇ</v>
          </cell>
          <cell r="G468">
            <v>15</v>
          </cell>
          <cell r="H468">
            <v>18.07</v>
          </cell>
          <cell r="I468">
            <v>13.9</v>
          </cell>
          <cell r="J468">
            <v>1</v>
          </cell>
          <cell r="K468">
            <v>271.05</v>
          </cell>
          <cell r="L468">
            <v>0</v>
          </cell>
          <cell r="N468">
            <v>18.07</v>
          </cell>
          <cell r="O468">
            <v>271.05</v>
          </cell>
        </row>
        <row r="469">
          <cell r="B469">
            <v>1621</v>
          </cell>
          <cell r="C469" t="str">
            <v>F</v>
          </cell>
          <cell r="D469" t="str">
            <v>15.2.2.12</v>
          </cell>
          <cell r="E469" t="str">
            <v>Condulete para uso interno entradas para eletroduto fabricado em liga de alumínio fundido tampa lisa ø1"  "t" ref.: daisa ou equivalente</v>
          </cell>
          <cell r="F469" t="str">
            <v>pÇ</v>
          </cell>
          <cell r="G469">
            <v>2</v>
          </cell>
          <cell r="H469">
            <v>17.37</v>
          </cell>
          <cell r="I469">
            <v>13.36</v>
          </cell>
          <cell r="J469">
            <v>1</v>
          </cell>
          <cell r="K469">
            <v>34.74</v>
          </cell>
          <cell r="L469">
            <v>0</v>
          </cell>
          <cell r="N469">
            <v>17.37</v>
          </cell>
          <cell r="O469">
            <v>34.74</v>
          </cell>
        </row>
        <row r="470">
          <cell r="B470">
            <v>1622</v>
          </cell>
          <cell r="C470" t="str">
            <v>F</v>
          </cell>
          <cell r="D470" t="str">
            <v>15.2.2.13</v>
          </cell>
          <cell r="E470" t="str">
            <v>Condulete para uso interno entradas para eletroduto fabricado em liga de alumínio fundido tampa lisa ø1"  "ll" ref.: daisa ou equivalente</v>
          </cell>
          <cell r="F470" t="str">
            <v>pÇ</v>
          </cell>
          <cell r="G470">
            <v>3</v>
          </cell>
          <cell r="H470">
            <v>31.01</v>
          </cell>
          <cell r="I470">
            <v>23.85</v>
          </cell>
          <cell r="J470">
            <v>1</v>
          </cell>
          <cell r="K470">
            <v>93.03</v>
          </cell>
          <cell r="L470">
            <v>-0.01</v>
          </cell>
          <cell r="N470">
            <v>31</v>
          </cell>
          <cell r="O470">
            <v>93</v>
          </cell>
        </row>
        <row r="471">
          <cell r="B471">
            <v>1701</v>
          </cell>
          <cell r="C471" t="str">
            <v>F</v>
          </cell>
          <cell r="D471" t="str">
            <v>15.5.1.11</v>
          </cell>
          <cell r="E471" t="str">
            <v>Conector estribo compressão até cabo 1/0</v>
          </cell>
          <cell r="F471" t="str">
            <v>un</v>
          </cell>
          <cell r="G471">
            <v>9</v>
          </cell>
          <cell r="H471">
            <v>30</v>
          </cell>
          <cell r="I471">
            <v>23.08</v>
          </cell>
          <cell r="J471">
            <v>1</v>
          </cell>
          <cell r="K471">
            <v>270</v>
          </cell>
          <cell r="L471">
            <v>0</v>
          </cell>
          <cell r="N471">
            <v>30</v>
          </cell>
          <cell r="O471">
            <v>270</v>
          </cell>
        </row>
        <row r="472">
          <cell r="B472">
            <v>1700</v>
          </cell>
          <cell r="C472" t="str">
            <v>F</v>
          </cell>
          <cell r="D472" t="str">
            <v>15.5.1.10</v>
          </cell>
          <cell r="E472" t="str">
            <v>Conector parafuso fendido</v>
          </cell>
          <cell r="F472" t="str">
            <v>un</v>
          </cell>
          <cell r="G472">
            <v>39</v>
          </cell>
          <cell r="H472">
            <v>4.37</v>
          </cell>
          <cell r="I472">
            <v>3.36</v>
          </cell>
          <cell r="J472">
            <v>1</v>
          </cell>
          <cell r="K472">
            <v>170.43</v>
          </cell>
          <cell r="L472">
            <v>0</v>
          </cell>
          <cell r="N472">
            <v>4.37</v>
          </cell>
          <cell r="O472">
            <v>170.43</v>
          </cell>
        </row>
        <row r="473">
          <cell r="B473">
            <v>4634</v>
          </cell>
          <cell r="C473" t="str">
            <v>F</v>
          </cell>
          <cell r="D473" t="str">
            <v>12.3.1.1.10</v>
          </cell>
          <cell r="E473" t="str">
            <v>Conector perfuração 10-95/1,5-10mm²</v>
          </cell>
          <cell r="F473" t="str">
            <v>un</v>
          </cell>
          <cell r="G473">
            <v>2</v>
          </cell>
          <cell r="H473">
            <v>8.9600000000000009</v>
          </cell>
          <cell r="I473">
            <v>6.89</v>
          </cell>
          <cell r="J473">
            <v>1</v>
          </cell>
          <cell r="K473">
            <v>17.920000000000002</v>
          </cell>
          <cell r="L473">
            <v>0</v>
          </cell>
          <cell r="N473">
            <v>8.9600000000000009</v>
          </cell>
          <cell r="O473">
            <v>17.920000000000002</v>
          </cell>
        </row>
        <row r="474">
          <cell r="B474">
            <v>4860</v>
          </cell>
          <cell r="C474" t="str">
            <v>F</v>
          </cell>
          <cell r="D474" t="str">
            <v>12.4.1.1.10</v>
          </cell>
          <cell r="E474" t="str">
            <v>Conector perfuração 10-95/1,5-16mm²</v>
          </cell>
          <cell r="F474" t="str">
            <v>un</v>
          </cell>
          <cell r="G474">
            <v>2</v>
          </cell>
          <cell r="H474">
            <v>8.9600000000000009</v>
          </cell>
          <cell r="I474">
            <v>6.89</v>
          </cell>
          <cell r="J474">
            <v>1</v>
          </cell>
          <cell r="K474">
            <v>17.920000000000002</v>
          </cell>
          <cell r="L474">
            <v>0</v>
          </cell>
          <cell r="N474">
            <v>8.9600000000000009</v>
          </cell>
          <cell r="O474">
            <v>17.920000000000002</v>
          </cell>
        </row>
        <row r="475">
          <cell r="B475">
            <v>4408</v>
          </cell>
          <cell r="C475" t="str">
            <v>F</v>
          </cell>
          <cell r="D475" t="str">
            <v>12.2.1.1</v>
          </cell>
          <cell r="E475" t="str">
            <v>Conector perfuração 10-95/1,5-70mm²</v>
          </cell>
          <cell r="F475" t="str">
            <v>un</v>
          </cell>
          <cell r="G475">
            <v>1</v>
          </cell>
          <cell r="H475">
            <v>8.9600000000000009</v>
          </cell>
          <cell r="I475">
            <v>6.89</v>
          </cell>
          <cell r="J475">
            <v>1</v>
          </cell>
          <cell r="K475">
            <v>8.9600000000000009</v>
          </cell>
          <cell r="L475">
            <v>0</v>
          </cell>
          <cell r="N475">
            <v>8.9600000000000009</v>
          </cell>
          <cell r="O475">
            <v>8.9600000000000009</v>
          </cell>
        </row>
        <row r="476">
          <cell r="B476">
            <v>4407</v>
          </cell>
          <cell r="C476" t="str">
            <v>F</v>
          </cell>
          <cell r="D476" t="str">
            <v>12.2.1.1</v>
          </cell>
          <cell r="E476" t="str">
            <v>Conector pressão (AMPACT)</v>
          </cell>
          <cell r="F476" t="str">
            <v>un</v>
          </cell>
          <cell r="G476">
            <v>20</v>
          </cell>
          <cell r="H476">
            <v>47.61</v>
          </cell>
          <cell r="I476">
            <v>36.619999999999997</v>
          </cell>
          <cell r="J476">
            <v>1</v>
          </cell>
          <cell r="K476">
            <v>952.2</v>
          </cell>
          <cell r="L476">
            <v>-0.01</v>
          </cell>
          <cell r="N476">
            <v>47.6</v>
          </cell>
          <cell r="O476">
            <v>952</v>
          </cell>
        </row>
        <row r="477">
          <cell r="B477">
            <v>3775</v>
          </cell>
          <cell r="C477" t="str">
            <v>F</v>
          </cell>
          <cell r="D477" t="str">
            <v>8.5.11.1</v>
          </cell>
          <cell r="E477" t="str">
            <v>Conjunto motor-bomba submersível, Q=27,59 l/s, Hm = 7,83 m, P= 5 CV</v>
          </cell>
          <cell r="F477" t="str">
            <v>pç</v>
          </cell>
          <cell r="G477">
            <v>4</v>
          </cell>
          <cell r="H477">
            <v>20185</v>
          </cell>
          <cell r="I477">
            <v>15526.92</v>
          </cell>
          <cell r="J477">
            <v>1</v>
          </cell>
          <cell r="K477">
            <v>80740</v>
          </cell>
          <cell r="L477">
            <v>11817</v>
          </cell>
          <cell r="M477">
            <v>20185</v>
          </cell>
          <cell r="N477">
            <v>32002</v>
          </cell>
          <cell r="O477">
            <v>128008</v>
          </cell>
        </row>
        <row r="478">
          <cell r="B478">
            <v>3138</v>
          </cell>
          <cell r="C478" t="str">
            <v>F</v>
          </cell>
          <cell r="D478" t="str">
            <v>6.5.11.1</v>
          </cell>
          <cell r="E478" t="str">
            <v>Conjunto motor-bomba submersível, Q=22,19 l/s, Hm = 16,35 m, P= 10 CV</v>
          </cell>
          <cell r="F478" t="str">
            <v>pç</v>
          </cell>
          <cell r="G478">
            <v>2</v>
          </cell>
          <cell r="H478">
            <v>31847.87</v>
          </cell>
          <cell r="I478">
            <v>24498.36</v>
          </cell>
          <cell r="J478">
            <v>1</v>
          </cell>
          <cell r="K478">
            <v>63695.74</v>
          </cell>
          <cell r="L478">
            <v>154.13</v>
          </cell>
          <cell r="M478">
            <v>31847.87</v>
          </cell>
          <cell r="N478">
            <v>32002</v>
          </cell>
          <cell r="O478">
            <v>64004</v>
          </cell>
        </row>
        <row r="479">
          <cell r="B479">
            <v>2706</v>
          </cell>
          <cell r="C479" t="str">
            <v>F</v>
          </cell>
          <cell r="D479" t="str">
            <v>4.5.11.1</v>
          </cell>
          <cell r="E479" t="str">
            <v>Conjunto motor-bomba submersível, Q=49,59 l/s, Hm = 13,84 m, P= 20 CV</v>
          </cell>
          <cell r="F479" t="str">
            <v>pç</v>
          </cell>
          <cell r="G479">
            <v>2</v>
          </cell>
          <cell r="H479">
            <v>35202.879999999997</v>
          </cell>
          <cell r="I479">
            <v>27079.14</v>
          </cell>
          <cell r="J479">
            <v>1</v>
          </cell>
          <cell r="K479">
            <v>70405.759999999995</v>
          </cell>
          <cell r="L479">
            <v>20453.12</v>
          </cell>
          <cell r="M479">
            <v>35202.879999999997</v>
          </cell>
          <cell r="N479">
            <v>55656</v>
          </cell>
          <cell r="O479">
            <v>111312</v>
          </cell>
        </row>
        <row r="480">
          <cell r="B480">
            <v>2410</v>
          </cell>
          <cell r="C480" t="str">
            <v>F</v>
          </cell>
          <cell r="D480" t="str">
            <v>3.5.11.1</v>
          </cell>
          <cell r="E480" t="str">
            <v>Conjunto motor-bomba submersível, Q=72,37 l/s, Hm = 18,14 m, P= 30 CV</v>
          </cell>
          <cell r="F480" t="str">
            <v>pç</v>
          </cell>
          <cell r="G480">
            <v>2</v>
          </cell>
          <cell r="H480">
            <v>63804.480000000003</v>
          </cell>
          <cell r="I480">
            <v>49080.37</v>
          </cell>
          <cell r="J480">
            <v>1</v>
          </cell>
          <cell r="K480">
            <v>127608.96000000001</v>
          </cell>
          <cell r="L480">
            <v>19679.52</v>
          </cell>
          <cell r="M480">
            <v>63804.480000000003</v>
          </cell>
          <cell r="N480">
            <v>83484</v>
          </cell>
          <cell r="O480">
            <v>166968</v>
          </cell>
        </row>
        <row r="481">
          <cell r="B481">
            <v>3489</v>
          </cell>
          <cell r="C481" t="str">
            <v>F</v>
          </cell>
          <cell r="D481" t="str">
            <v>7.5.11.1</v>
          </cell>
          <cell r="E481" t="str">
            <v>Conjunto motor-bomba submersível, Q=133,63 l/s, Hm = 11,12 m, P= 35 CV</v>
          </cell>
          <cell r="F481" t="str">
            <v>pç</v>
          </cell>
          <cell r="G481">
            <v>2</v>
          </cell>
          <cell r="H481">
            <v>291651.95</v>
          </cell>
          <cell r="I481">
            <v>224347.65</v>
          </cell>
          <cell r="J481">
            <v>1</v>
          </cell>
          <cell r="K481">
            <v>583303.9</v>
          </cell>
          <cell r="L481">
            <v>-109335.95</v>
          </cell>
          <cell r="M481">
            <v>291651.95</v>
          </cell>
          <cell r="N481">
            <v>182316</v>
          </cell>
          <cell r="O481">
            <v>364632</v>
          </cell>
        </row>
        <row r="482">
          <cell r="B482">
            <v>2160</v>
          </cell>
          <cell r="C482" t="str">
            <v>F</v>
          </cell>
          <cell r="D482" t="str">
            <v>2.4.1.1</v>
          </cell>
          <cell r="E482" t="str">
            <v>Conjunto  motor - bomba  submersível,  Q=190,30 l/s,  AMT =  16,00 m,  P= 60 CV</v>
          </cell>
          <cell r="F482" t="str">
            <v>un</v>
          </cell>
          <cell r="G482">
            <v>1</v>
          </cell>
          <cell r="H482">
            <v>306158.40000000002</v>
          </cell>
          <cell r="I482">
            <v>235506.46</v>
          </cell>
          <cell r="J482">
            <v>1</v>
          </cell>
          <cell r="K482">
            <v>306158.40000000002</v>
          </cell>
          <cell r="L482">
            <v>3778.8</v>
          </cell>
          <cell r="M482">
            <v>306158.40000000002</v>
          </cell>
          <cell r="N482">
            <v>309937.2</v>
          </cell>
          <cell r="O482">
            <v>309937.2</v>
          </cell>
        </row>
        <row r="483">
          <cell r="B483">
            <v>1942</v>
          </cell>
          <cell r="C483" t="str">
            <v>F</v>
          </cell>
          <cell r="D483" t="str">
            <v>18.13.4</v>
          </cell>
          <cell r="E483" t="str">
            <v>Conjunto Motor-Bomba, Centrífuga, de Eixo Horizontal, com rotação nominal de 1.770 rpm e potencia de 100Cv.  Rendimento igual a 80%.  Ponto de trabalho desejado (648m3/h x 25,0mca).</v>
          </cell>
          <cell r="F483" t="str">
            <v>un</v>
          </cell>
          <cell r="G483">
            <v>4</v>
          </cell>
          <cell r="H483">
            <v>29445</v>
          </cell>
          <cell r="I483">
            <v>22650</v>
          </cell>
          <cell r="J483">
            <v>1</v>
          </cell>
          <cell r="K483">
            <v>117780</v>
          </cell>
          <cell r="L483">
            <v>151605</v>
          </cell>
          <cell r="M483">
            <v>29445</v>
          </cell>
          <cell r="N483">
            <v>181050</v>
          </cell>
          <cell r="O483">
            <v>724200</v>
          </cell>
        </row>
        <row r="484">
          <cell r="B484">
            <v>4650</v>
          </cell>
          <cell r="C484" t="str">
            <v>F</v>
          </cell>
          <cell r="D484" t="str">
            <v>12.3.1.1.26</v>
          </cell>
          <cell r="E484" t="str">
            <v>Conjunto para medição polifásica baixa tensão, CM2 conforme norma CELPA</v>
          </cell>
          <cell r="F484" t="str">
            <v>un</v>
          </cell>
          <cell r="G484">
            <v>4</v>
          </cell>
          <cell r="H484">
            <v>500.01</v>
          </cell>
          <cell r="I484">
            <v>384.62</v>
          </cell>
          <cell r="J484">
            <v>1</v>
          </cell>
          <cell r="K484">
            <v>2000.04</v>
          </cell>
          <cell r="L484">
            <v>-0.01</v>
          </cell>
          <cell r="N484">
            <v>500</v>
          </cell>
          <cell r="O484">
            <v>2000</v>
          </cell>
        </row>
        <row r="485">
          <cell r="B485">
            <v>4424</v>
          </cell>
          <cell r="C485" t="str">
            <v>F</v>
          </cell>
          <cell r="D485" t="str">
            <v>12.2.1.1</v>
          </cell>
          <cell r="E485" t="str">
            <v>Conjunto para medição polifásica baixa tensão, CM3 conforme norma CELPA</v>
          </cell>
          <cell r="F485" t="str">
            <v>un</v>
          </cell>
          <cell r="G485">
            <v>1</v>
          </cell>
          <cell r="H485">
            <v>500.01</v>
          </cell>
          <cell r="I485">
            <v>384.62</v>
          </cell>
          <cell r="J485">
            <v>1</v>
          </cell>
          <cell r="K485">
            <v>500.01</v>
          </cell>
          <cell r="L485">
            <v>-0.01</v>
          </cell>
          <cell r="N485">
            <v>500</v>
          </cell>
          <cell r="O485">
            <v>500</v>
          </cell>
        </row>
        <row r="486">
          <cell r="B486">
            <v>1121</v>
          </cell>
          <cell r="C486" t="str">
            <v>F</v>
          </cell>
          <cell r="D486" t="str">
            <v>8.3.3.1</v>
          </cell>
          <cell r="E486" t="str">
            <v>Controlador programavel ( plc) montado em armário elétrico,com painel de baixa tensão,fonte, e/s digitais e analógicas</v>
          </cell>
          <cell r="F486" t="str">
            <v>UN</v>
          </cell>
          <cell r="G486">
            <v>9</v>
          </cell>
          <cell r="H486">
            <v>60550</v>
          </cell>
          <cell r="I486">
            <v>46576.92</v>
          </cell>
          <cell r="J486">
            <v>1</v>
          </cell>
          <cell r="K486">
            <v>544950</v>
          </cell>
          <cell r="L486">
            <v>490</v>
          </cell>
          <cell r="M486">
            <v>60550</v>
          </cell>
          <cell r="N486">
            <v>61040</v>
          </cell>
          <cell r="O486">
            <v>549360</v>
          </cell>
        </row>
        <row r="487">
          <cell r="B487">
            <v>1692</v>
          </cell>
          <cell r="C487" t="str">
            <v>F</v>
          </cell>
          <cell r="D487" t="str">
            <v>15.5.1.2</v>
          </cell>
          <cell r="E487" t="str">
            <v>Cruzeta de concreto 2400mm</v>
          </cell>
          <cell r="F487" t="str">
            <v>un</v>
          </cell>
          <cell r="G487">
            <v>24</v>
          </cell>
          <cell r="H487">
            <v>163.13999999999999</v>
          </cell>
          <cell r="I487">
            <v>125.49</v>
          </cell>
          <cell r="J487">
            <v>1</v>
          </cell>
          <cell r="K487">
            <v>3915.36</v>
          </cell>
          <cell r="L487">
            <v>0</v>
          </cell>
          <cell r="N487">
            <v>163.13999999999999</v>
          </cell>
          <cell r="O487">
            <v>3915.36</v>
          </cell>
        </row>
        <row r="488">
          <cell r="B488">
            <v>499</v>
          </cell>
          <cell r="C488" t="str">
            <v>F</v>
          </cell>
          <cell r="D488" t="str">
            <v>7.2.4.1.12</v>
          </cell>
          <cell r="E488" t="str">
            <v>Cruzeta de redução C/Bolsas JGS FºF° DN (150X100)mm, Inclusive anel de borracha</v>
          </cell>
          <cell r="F488" t="str">
            <v>pç</v>
          </cell>
          <cell r="G488">
            <v>21</v>
          </cell>
          <cell r="H488">
            <v>380.68</v>
          </cell>
          <cell r="I488">
            <v>292.83</v>
          </cell>
          <cell r="J488">
            <v>1</v>
          </cell>
          <cell r="K488">
            <v>7994.28</v>
          </cell>
          <cell r="L488">
            <v>0</v>
          </cell>
          <cell r="N488">
            <v>380.68</v>
          </cell>
          <cell r="O488">
            <v>7994.28</v>
          </cell>
        </row>
        <row r="489">
          <cell r="B489">
            <v>676</v>
          </cell>
          <cell r="C489" t="str">
            <v>F</v>
          </cell>
          <cell r="D489" t="str">
            <v>7.3.4.1.7</v>
          </cell>
          <cell r="E489" t="str">
            <v>Cruzeta de redução C/Bolsas JGS FºF° DN (200X100)mm, Inclusive anel de borracha</v>
          </cell>
          <cell r="F489" t="str">
            <v>pç</v>
          </cell>
          <cell r="G489">
            <v>2</v>
          </cell>
          <cell r="H489">
            <v>671.13</v>
          </cell>
          <cell r="I489">
            <v>516.25</v>
          </cell>
          <cell r="J489">
            <v>1</v>
          </cell>
          <cell r="K489">
            <v>1342.26</v>
          </cell>
          <cell r="L489">
            <v>0</v>
          </cell>
          <cell r="N489">
            <v>671.13</v>
          </cell>
          <cell r="O489">
            <v>1342.26</v>
          </cell>
        </row>
        <row r="490">
          <cell r="B490">
            <v>500</v>
          </cell>
          <cell r="C490" t="str">
            <v>F</v>
          </cell>
          <cell r="D490" t="str">
            <v>7.2.4.1.13</v>
          </cell>
          <cell r="E490" t="str">
            <v>Cruzeta de redução C/Bolsas JGS FºF° DN (200X150)mm, Inclusive anel de borracha</v>
          </cell>
          <cell r="F490" t="str">
            <v>pç</v>
          </cell>
          <cell r="G490">
            <v>4</v>
          </cell>
          <cell r="H490">
            <v>936.98</v>
          </cell>
          <cell r="I490">
            <v>720.75</v>
          </cell>
          <cell r="J490">
            <v>1</v>
          </cell>
          <cell r="K490">
            <v>3747.92</v>
          </cell>
          <cell r="L490">
            <v>0</v>
          </cell>
          <cell r="N490">
            <v>936.98</v>
          </cell>
          <cell r="O490">
            <v>3747.92</v>
          </cell>
        </row>
        <row r="491">
          <cell r="B491">
            <v>501</v>
          </cell>
          <cell r="C491" t="str">
            <v>F</v>
          </cell>
          <cell r="D491" t="str">
            <v>7.2.4.1.14</v>
          </cell>
          <cell r="E491" t="str">
            <v>Cruzeta de redução C/Bolsas JGS FºF° DN (250X100)mm, Inclusive anel de borracha</v>
          </cell>
          <cell r="F491" t="str">
            <v>pç</v>
          </cell>
          <cell r="G491">
            <v>2</v>
          </cell>
          <cell r="H491">
            <v>1151.22</v>
          </cell>
          <cell r="I491">
            <v>885.55</v>
          </cell>
          <cell r="J491">
            <v>1</v>
          </cell>
          <cell r="K491">
            <v>2302.44</v>
          </cell>
          <cell r="L491">
            <v>0</v>
          </cell>
          <cell r="N491">
            <v>1151.22</v>
          </cell>
          <cell r="O491">
            <v>2302.44</v>
          </cell>
        </row>
        <row r="492">
          <cell r="B492">
            <v>4197</v>
          </cell>
          <cell r="C492" t="str">
            <v>F</v>
          </cell>
          <cell r="D492" t="str">
            <v>10.7.1.7.3</v>
          </cell>
          <cell r="E492" t="str">
            <v>Cruzeta c/bolsas JGS FOFO DN 600X400 Inclusive anel borracha</v>
          </cell>
          <cell r="F492" t="str">
            <v>pc</v>
          </cell>
          <cell r="G492">
            <v>2</v>
          </cell>
          <cell r="H492">
            <v>5294.89</v>
          </cell>
          <cell r="I492">
            <v>4072.99</v>
          </cell>
          <cell r="J492">
            <v>1</v>
          </cell>
          <cell r="K492">
            <v>10589.78</v>
          </cell>
          <cell r="L492">
            <v>0</v>
          </cell>
          <cell r="N492">
            <v>5294.89</v>
          </cell>
          <cell r="O492">
            <v>10589.78</v>
          </cell>
        </row>
        <row r="493">
          <cell r="B493">
            <v>502</v>
          </cell>
          <cell r="C493" t="str">
            <v>F</v>
          </cell>
          <cell r="D493" t="str">
            <v>7.2.4.1.15</v>
          </cell>
          <cell r="E493" t="str">
            <v>Cruzeta F°F° JGS BBBB DN 150mm, Inclusive anel de borracha</v>
          </cell>
          <cell r="F493" t="str">
            <v>pç</v>
          </cell>
          <cell r="G493">
            <v>7</v>
          </cell>
          <cell r="H493">
            <v>824.62</v>
          </cell>
          <cell r="I493">
            <v>634.32000000000005</v>
          </cell>
          <cell r="J493">
            <v>1</v>
          </cell>
          <cell r="K493">
            <v>5772.34</v>
          </cell>
          <cell r="L493">
            <v>0</v>
          </cell>
          <cell r="N493">
            <v>824.62</v>
          </cell>
          <cell r="O493">
            <v>5772.34</v>
          </cell>
        </row>
        <row r="494">
          <cell r="B494">
            <v>503</v>
          </cell>
          <cell r="C494" t="str">
            <v>F</v>
          </cell>
          <cell r="D494" t="str">
            <v>7.2.4.1.16</v>
          </cell>
          <cell r="E494" t="str">
            <v>Cruzeta F°F° JGS BBBB DN 300mm, Inclusive anel de borracha</v>
          </cell>
          <cell r="F494" t="str">
            <v>pç</v>
          </cell>
          <cell r="G494">
            <v>1</v>
          </cell>
          <cell r="H494">
            <v>2109.2600000000002</v>
          </cell>
          <cell r="I494">
            <v>1622.51</v>
          </cell>
          <cell r="J494">
            <v>1</v>
          </cell>
          <cell r="K494">
            <v>2109.2600000000002</v>
          </cell>
          <cell r="L494">
            <v>0</v>
          </cell>
          <cell r="N494">
            <v>2109.2600000000002</v>
          </cell>
          <cell r="O494">
            <v>2109.2600000000002</v>
          </cell>
        </row>
        <row r="495">
          <cell r="B495">
            <v>574</v>
          </cell>
          <cell r="C495" t="str">
            <v>F</v>
          </cell>
          <cell r="D495" t="str">
            <v>7.2.5.1.16</v>
          </cell>
          <cell r="E495" t="str">
            <v>Cruzeta de Redução PVC-PBA (EB 183) JE BBBB DN (75 x 50)mm</v>
          </cell>
          <cell r="F495" t="str">
            <v>un</v>
          </cell>
          <cell r="G495">
            <v>13</v>
          </cell>
          <cell r="H495">
            <v>29.48</v>
          </cell>
          <cell r="I495">
            <v>22.68</v>
          </cell>
          <cell r="J495">
            <v>1</v>
          </cell>
          <cell r="K495">
            <v>383.24</v>
          </cell>
          <cell r="L495">
            <v>0</v>
          </cell>
          <cell r="N495">
            <v>29.48</v>
          </cell>
          <cell r="O495">
            <v>383.24</v>
          </cell>
        </row>
        <row r="496">
          <cell r="B496">
            <v>715</v>
          </cell>
          <cell r="C496" t="str">
            <v>F</v>
          </cell>
          <cell r="D496" t="str">
            <v>7.3.5.1.16</v>
          </cell>
          <cell r="E496" t="str">
            <v>Cruzeta de Redução PVC-PBA (EB 183) JE BBBB DN (100 x 50)mm</v>
          </cell>
          <cell r="F496" t="str">
            <v>un</v>
          </cell>
          <cell r="G496">
            <v>8</v>
          </cell>
          <cell r="H496">
            <v>51.16</v>
          </cell>
          <cell r="I496">
            <v>39.35</v>
          </cell>
          <cell r="J496">
            <v>1</v>
          </cell>
          <cell r="K496">
            <v>409.28</v>
          </cell>
          <cell r="L496">
            <v>0</v>
          </cell>
          <cell r="N496">
            <v>51.16</v>
          </cell>
          <cell r="O496">
            <v>409.28</v>
          </cell>
        </row>
        <row r="497">
          <cell r="B497">
            <v>857</v>
          </cell>
          <cell r="C497" t="str">
            <v>F</v>
          </cell>
          <cell r="D497" t="str">
            <v>7.4.5.1.16</v>
          </cell>
          <cell r="E497" t="str">
            <v>Cruzeta de Redução PVC-PBA (EB 183) JE BBBB DN (100 x 75)mm</v>
          </cell>
          <cell r="F497" t="str">
            <v>un</v>
          </cell>
          <cell r="G497">
            <v>1</v>
          </cell>
          <cell r="H497">
            <v>60.83</v>
          </cell>
          <cell r="I497">
            <v>46.79</v>
          </cell>
          <cell r="J497">
            <v>1</v>
          </cell>
          <cell r="K497">
            <v>60.83</v>
          </cell>
          <cell r="L497">
            <v>-0.01</v>
          </cell>
          <cell r="N497">
            <v>60.82</v>
          </cell>
          <cell r="O497">
            <v>60.82</v>
          </cell>
        </row>
        <row r="498">
          <cell r="B498">
            <v>572</v>
          </cell>
          <cell r="C498" t="str">
            <v>F</v>
          </cell>
          <cell r="D498" t="str">
            <v>7.2.5.1.14</v>
          </cell>
          <cell r="E498" t="str">
            <v>Cruzeta PVC-PBA (EB 183) JE BBBB DN 50mm</v>
          </cell>
          <cell r="F498" t="str">
            <v>un</v>
          </cell>
          <cell r="G498">
            <v>49</v>
          </cell>
          <cell r="H498">
            <v>15.82</v>
          </cell>
          <cell r="I498">
            <v>12.17</v>
          </cell>
          <cell r="J498">
            <v>1</v>
          </cell>
          <cell r="K498">
            <v>775.18</v>
          </cell>
          <cell r="L498">
            <v>0</v>
          </cell>
          <cell r="N498">
            <v>15.82</v>
          </cell>
          <cell r="O498">
            <v>775.18</v>
          </cell>
        </row>
        <row r="499">
          <cell r="B499">
            <v>573</v>
          </cell>
          <cell r="C499" t="str">
            <v>F</v>
          </cell>
          <cell r="D499" t="str">
            <v>7.2.5.1.15</v>
          </cell>
          <cell r="E499" t="str">
            <v>Cruzeta PVC-PBA (EB 183) JE BBBB DN 75mm</v>
          </cell>
          <cell r="F499" t="str">
            <v>un</v>
          </cell>
          <cell r="G499">
            <v>2</v>
          </cell>
          <cell r="H499">
            <v>38.58</v>
          </cell>
          <cell r="I499">
            <v>29.68</v>
          </cell>
          <cell r="J499">
            <v>1</v>
          </cell>
          <cell r="K499">
            <v>77.16</v>
          </cell>
          <cell r="L499">
            <v>0</v>
          </cell>
          <cell r="N499">
            <v>38.58</v>
          </cell>
          <cell r="O499">
            <v>77.16</v>
          </cell>
        </row>
        <row r="500">
          <cell r="B500">
            <v>713</v>
          </cell>
          <cell r="C500" t="str">
            <v>F</v>
          </cell>
          <cell r="D500" t="str">
            <v>7.3.5.1.15</v>
          </cell>
          <cell r="E500" t="str">
            <v>Cruzeta PVC-PBA (EB 183) JE BBBB DN 100mm</v>
          </cell>
          <cell r="F500" t="str">
            <v>un</v>
          </cell>
          <cell r="G500">
            <v>1</v>
          </cell>
          <cell r="H500">
            <v>71.53</v>
          </cell>
          <cell r="I500">
            <v>55.02</v>
          </cell>
          <cell r="J500">
            <v>1</v>
          </cell>
          <cell r="K500">
            <v>71.53</v>
          </cell>
          <cell r="L500">
            <v>0</v>
          </cell>
          <cell r="N500">
            <v>71.53</v>
          </cell>
          <cell r="O500">
            <v>71.53</v>
          </cell>
        </row>
        <row r="501">
          <cell r="B501">
            <v>224</v>
          </cell>
          <cell r="C501" t="str">
            <v>F</v>
          </cell>
          <cell r="D501" t="str">
            <v>4.4.1.32</v>
          </cell>
          <cell r="E501" t="str">
            <v>Curva 90° aço c/ flanges  DN 400</v>
          </cell>
          <cell r="F501" t="str">
            <v>pc</v>
          </cell>
          <cell r="G501">
            <v>8</v>
          </cell>
          <cell r="H501">
            <v>3300</v>
          </cell>
          <cell r="I501">
            <v>2538.46</v>
          </cell>
          <cell r="J501">
            <v>1</v>
          </cell>
          <cell r="K501">
            <v>26400</v>
          </cell>
          <cell r="L501">
            <v>0</v>
          </cell>
          <cell r="N501">
            <v>3300</v>
          </cell>
          <cell r="O501">
            <v>26400</v>
          </cell>
        </row>
        <row r="502">
          <cell r="B502">
            <v>214</v>
          </cell>
          <cell r="C502" t="str">
            <v>F</v>
          </cell>
          <cell r="D502" t="str">
            <v>4.4.1.22</v>
          </cell>
          <cell r="E502" t="str">
            <v>Curva 90° aço c/ flanges PN10 DN 500</v>
          </cell>
          <cell r="F502" t="str">
            <v>pc</v>
          </cell>
          <cell r="G502">
            <v>4</v>
          </cell>
          <cell r="H502">
            <v>6055.21</v>
          </cell>
          <cell r="I502">
            <v>4657.8500000000004</v>
          </cell>
          <cell r="J502">
            <v>1</v>
          </cell>
          <cell r="K502">
            <v>24220.84</v>
          </cell>
          <cell r="L502">
            <v>-0.01</v>
          </cell>
          <cell r="N502">
            <v>6055.2</v>
          </cell>
          <cell r="O502">
            <v>24220.799999999999</v>
          </cell>
        </row>
        <row r="503">
          <cell r="B503">
            <v>231</v>
          </cell>
          <cell r="C503" t="str">
            <v>F</v>
          </cell>
          <cell r="D503" t="str">
            <v>4.4.1.39</v>
          </cell>
          <cell r="E503" t="str">
            <v>Curva 90° aço c/ pontas p/ junta alvenius DN 600</v>
          </cell>
          <cell r="F503" t="str">
            <v>pc</v>
          </cell>
          <cell r="G503">
            <v>1</v>
          </cell>
          <cell r="H503">
            <v>9345</v>
          </cell>
          <cell r="I503">
            <v>7188.46</v>
          </cell>
          <cell r="J503">
            <v>1</v>
          </cell>
          <cell r="K503">
            <v>9345</v>
          </cell>
          <cell r="L503">
            <v>0</v>
          </cell>
          <cell r="N503">
            <v>9345</v>
          </cell>
          <cell r="O503">
            <v>9345</v>
          </cell>
        </row>
        <row r="504">
          <cell r="B504">
            <v>238</v>
          </cell>
          <cell r="C504" t="str">
            <v>F</v>
          </cell>
          <cell r="D504" t="str">
            <v>4.4.1.46</v>
          </cell>
          <cell r="E504" t="str">
            <v>Curva 90° aço (peça especial), c/ pontas p/ junta alvenius DN 600</v>
          </cell>
          <cell r="F504" t="str">
            <v>pc</v>
          </cell>
          <cell r="G504">
            <v>1</v>
          </cell>
          <cell r="H504">
            <v>9345</v>
          </cell>
          <cell r="I504">
            <v>7188.46</v>
          </cell>
          <cell r="J504">
            <v>1</v>
          </cell>
          <cell r="K504">
            <v>9345</v>
          </cell>
          <cell r="L504">
            <v>0</v>
          </cell>
          <cell r="N504">
            <v>9345</v>
          </cell>
          <cell r="O504">
            <v>9345</v>
          </cell>
        </row>
        <row r="505">
          <cell r="B505">
            <v>235</v>
          </cell>
          <cell r="C505" t="str">
            <v>F</v>
          </cell>
          <cell r="D505" t="str">
            <v>4.4.1.43</v>
          </cell>
          <cell r="E505" t="str">
            <v>Curva 90° aço especial, c/ pontas p/ junta alvenius e flangeada  DN 600</v>
          </cell>
          <cell r="F505" t="str">
            <v>pc</v>
          </cell>
          <cell r="G505">
            <v>1</v>
          </cell>
          <cell r="H505">
            <v>9345</v>
          </cell>
          <cell r="I505">
            <v>7188.46</v>
          </cell>
          <cell r="J505">
            <v>1</v>
          </cell>
          <cell r="K505">
            <v>9345</v>
          </cell>
          <cell r="L505">
            <v>0</v>
          </cell>
          <cell r="N505">
            <v>9345</v>
          </cell>
          <cell r="O505">
            <v>9345</v>
          </cell>
        </row>
        <row r="506">
          <cell r="B506">
            <v>220</v>
          </cell>
          <cell r="C506" t="str">
            <v>F</v>
          </cell>
          <cell r="D506" t="str">
            <v>4.4.1.28</v>
          </cell>
          <cell r="E506" t="str">
            <v>Curva 90° aço c/ flange e ponta para solda DN 600 (peça especial)</v>
          </cell>
          <cell r="F506" t="str">
            <v>pc</v>
          </cell>
          <cell r="G506">
            <v>8</v>
          </cell>
          <cell r="H506">
            <v>9345</v>
          </cell>
          <cell r="I506">
            <v>7188.46</v>
          </cell>
          <cell r="J506">
            <v>1</v>
          </cell>
          <cell r="K506">
            <v>74760</v>
          </cell>
          <cell r="L506">
            <v>0</v>
          </cell>
          <cell r="N506">
            <v>9345</v>
          </cell>
          <cell r="O506">
            <v>74760</v>
          </cell>
        </row>
        <row r="507">
          <cell r="B507">
            <v>219</v>
          </cell>
          <cell r="C507" t="str">
            <v>F</v>
          </cell>
          <cell r="D507" t="str">
            <v>4.4.1.27</v>
          </cell>
          <cell r="E507" t="str">
            <v>Curva 90° aço c/ pontas para solda DN 1000</v>
          </cell>
          <cell r="F507" t="str">
            <v>pc</v>
          </cell>
          <cell r="G507">
            <v>2</v>
          </cell>
          <cell r="H507">
            <v>35000</v>
          </cell>
          <cell r="I507">
            <v>26923.08</v>
          </cell>
          <cell r="J507">
            <v>1</v>
          </cell>
          <cell r="K507">
            <v>70000</v>
          </cell>
          <cell r="L507">
            <v>0</v>
          </cell>
          <cell r="N507">
            <v>35000</v>
          </cell>
          <cell r="O507">
            <v>70000</v>
          </cell>
        </row>
        <row r="508">
          <cell r="B508">
            <v>3693</v>
          </cell>
          <cell r="C508" t="str">
            <v>F</v>
          </cell>
          <cell r="D508" t="str">
            <v>8.4.7.1.3</v>
          </cell>
          <cell r="E508" t="str">
            <v>Curva FoFo 11 Gr C/Bolsas JGS DN 200 mm, inclusive anel de borracha</v>
          </cell>
          <cell r="F508" t="str">
            <v>pç</v>
          </cell>
          <cell r="G508">
            <v>3</v>
          </cell>
          <cell r="H508">
            <v>388.52</v>
          </cell>
          <cell r="I508">
            <v>298.86</v>
          </cell>
          <cell r="J508">
            <v>1</v>
          </cell>
          <cell r="K508">
            <v>1165.56</v>
          </cell>
          <cell r="L508">
            <v>0</v>
          </cell>
          <cell r="N508">
            <v>388.52</v>
          </cell>
          <cell r="O508">
            <v>1165.56</v>
          </cell>
        </row>
        <row r="509">
          <cell r="B509">
            <v>2324</v>
          </cell>
          <cell r="C509" t="str">
            <v>F</v>
          </cell>
          <cell r="D509" t="str">
            <v>3.4.7.1.3</v>
          </cell>
          <cell r="E509" t="str">
            <v>Curva FoFo 11 Gr C/Bolsas JGS DN 250 mm, inclusive anel de borracha</v>
          </cell>
          <cell r="F509" t="str">
            <v>pç</v>
          </cell>
          <cell r="G509">
            <v>1</v>
          </cell>
          <cell r="H509">
            <v>468.59</v>
          </cell>
          <cell r="I509">
            <v>360.45</v>
          </cell>
          <cell r="J509">
            <v>1</v>
          </cell>
          <cell r="K509">
            <v>468.59</v>
          </cell>
          <cell r="L509">
            <v>0</v>
          </cell>
          <cell r="N509">
            <v>468.59</v>
          </cell>
          <cell r="O509">
            <v>468.59</v>
          </cell>
        </row>
        <row r="510">
          <cell r="B510">
            <v>3401</v>
          </cell>
          <cell r="C510" t="str">
            <v>F</v>
          </cell>
          <cell r="D510" t="str">
            <v>7.4.7.1.5</v>
          </cell>
          <cell r="E510" t="str">
            <v>Curva FoFo 11 Gr C/Bolsas JGS DN 500 mm, inclusive anel de borracha</v>
          </cell>
          <cell r="F510" t="str">
            <v>pç</v>
          </cell>
          <cell r="G510">
            <v>1</v>
          </cell>
          <cell r="H510">
            <v>1868.31</v>
          </cell>
          <cell r="I510">
            <v>1437.16</v>
          </cell>
          <cell r="J510">
            <v>1</v>
          </cell>
          <cell r="K510">
            <v>1868.31</v>
          </cell>
          <cell r="L510">
            <v>0</v>
          </cell>
          <cell r="N510">
            <v>1868.31</v>
          </cell>
          <cell r="O510">
            <v>1868.31</v>
          </cell>
        </row>
        <row r="511">
          <cell r="B511">
            <v>1385</v>
          </cell>
          <cell r="C511" t="str">
            <v>F</v>
          </cell>
          <cell r="D511" t="str">
            <v>12.4.3</v>
          </cell>
          <cell r="E511" t="str">
            <v>Curva FoFo 22º JGS DN 150 18,700 kg</v>
          </cell>
          <cell r="F511" t="str">
            <v>pç</v>
          </cell>
          <cell r="G511">
            <v>1</v>
          </cell>
          <cell r="H511">
            <v>278.79000000000002</v>
          </cell>
          <cell r="I511">
            <v>214.45</v>
          </cell>
          <cell r="J511">
            <v>1</v>
          </cell>
          <cell r="K511">
            <v>278.79000000000002</v>
          </cell>
          <cell r="L511">
            <v>0</v>
          </cell>
          <cell r="N511">
            <v>278.79000000000002</v>
          </cell>
          <cell r="O511">
            <v>278.79000000000002</v>
          </cell>
        </row>
        <row r="512">
          <cell r="B512">
            <v>516</v>
          </cell>
          <cell r="C512" t="str">
            <v>F</v>
          </cell>
          <cell r="D512" t="str">
            <v>7.2.4.1.29</v>
          </cell>
          <cell r="E512" t="str">
            <v>Curva 22° FºF° JGS DN 150mm, Inclusive anel de borracha</v>
          </cell>
          <cell r="F512" t="str">
            <v>pç</v>
          </cell>
          <cell r="G512">
            <v>1</v>
          </cell>
          <cell r="H512">
            <v>278.79000000000002</v>
          </cell>
          <cell r="I512">
            <v>214.45</v>
          </cell>
          <cell r="J512">
            <v>1</v>
          </cell>
          <cell r="K512">
            <v>278.79000000000002</v>
          </cell>
          <cell r="L512">
            <v>0</v>
          </cell>
          <cell r="N512">
            <v>278.79000000000002</v>
          </cell>
          <cell r="O512">
            <v>278.79000000000002</v>
          </cell>
        </row>
        <row r="513">
          <cell r="B513">
            <v>3400</v>
          </cell>
          <cell r="C513" t="str">
            <v>F</v>
          </cell>
          <cell r="D513" t="str">
            <v>7.4.7.1.4</v>
          </cell>
          <cell r="E513" t="str">
            <v>Curva FoFo 22 Gr C/Bolsas JGS DN 500 mm, inclusive anel de borracha</v>
          </cell>
          <cell r="F513" t="str">
            <v>pç</v>
          </cell>
          <cell r="G513">
            <v>1</v>
          </cell>
          <cell r="H513">
            <v>2125.15</v>
          </cell>
          <cell r="I513">
            <v>1634.73</v>
          </cell>
          <cell r="J513">
            <v>1</v>
          </cell>
          <cell r="K513">
            <v>2125.15</v>
          </cell>
          <cell r="L513">
            <v>0</v>
          </cell>
          <cell r="N513">
            <v>2125.15</v>
          </cell>
          <cell r="O513">
            <v>2125.15</v>
          </cell>
        </row>
        <row r="514">
          <cell r="B514">
            <v>517</v>
          </cell>
          <cell r="C514" t="str">
            <v>F</v>
          </cell>
          <cell r="D514" t="str">
            <v>7.2.4.1.30</v>
          </cell>
          <cell r="E514" t="str">
            <v>Curva 45° FºF° JGS DN 150mm, Inclusive anel de borracha</v>
          </cell>
          <cell r="F514" t="str">
            <v>pç</v>
          </cell>
          <cell r="G514">
            <v>2</v>
          </cell>
          <cell r="H514">
            <v>262.56</v>
          </cell>
          <cell r="I514">
            <v>201.97</v>
          </cell>
          <cell r="J514">
            <v>1</v>
          </cell>
          <cell r="K514">
            <v>525.12</v>
          </cell>
          <cell r="L514">
            <v>0</v>
          </cell>
          <cell r="N514">
            <v>262.56</v>
          </cell>
          <cell r="O514">
            <v>525.12</v>
          </cell>
        </row>
        <row r="515">
          <cell r="B515">
            <v>1386</v>
          </cell>
          <cell r="C515" t="str">
            <v>F</v>
          </cell>
          <cell r="D515" t="str">
            <v>12.4.4</v>
          </cell>
          <cell r="E515" t="str">
            <v>Curva FoFo 45º JGS DN 150 20,700 kg</v>
          </cell>
          <cell r="F515" t="str">
            <v>pç</v>
          </cell>
          <cell r="G515">
            <v>1</v>
          </cell>
          <cell r="H515">
            <v>262.56</v>
          </cell>
          <cell r="I515">
            <v>201.97</v>
          </cell>
          <cell r="J515">
            <v>1</v>
          </cell>
          <cell r="K515">
            <v>262.56</v>
          </cell>
          <cell r="L515">
            <v>0</v>
          </cell>
          <cell r="N515">
            <v>262.56</v>
          </cell>
          <cell r="O515">
            <v>262.56</v>
          </cell>
        </row>
        <row r="516">
          <cell r="B516">
            <v>1895</v>
          </cell>
          <cell r="C516" t="str">
            <v>F</v>
          </cell>
          <cell r="D516" t="str">
            <v>18.3.1.2</v>
          </cell>
          <cell r="E516" t="str">
            <v>Curva FoFo 45 Gr C/Bolsas JGS DN 400 mm, inclusive anel de borracha</v>
          </cell>
          <cell r="F516" t="str">
            <v>pç</v>
          </cell>
          <cell r="G516">
            <v>3</v>
          </cell>
          <cell r="H516">
            <v>1341.68</v>
          </cell>
          <cell r="I516">
            <v>1032.06</v>
          </cell>
          <cell r="J516">
            <v>1</v>
          </cell>
          <cell r="K516">
            <v>4025.04</v>
          </cell>
          <cell r="L516">
            <v>0</v>
          </cell>
          <cell r="N516">
            <v>1341.68</v>
          </cell>
          <cell r="O516">
            <v>4025.04</v>
          </cell>
        </row>
        <row r="517">
          <cell r="B517">
            <v>421</v>
          </cell>
          <cell r="C517" t="str">
            <v>F</v>
          </cell>
          <cell r="D517" t="str">
            <v>7.1.5.10</v>
          </cell>
          <cell r="E517" t="str">
            <v>Curva FoFo 45° c/ bolsas je DN400  90,900kg</v>
          </cell>
          <cell r="F517" t="str">
            <v>pc</v>
          </cell>
          <cell r="G517">
            <v>1</v>
          </cell>
          <cell r="H517">
            <v>1341.68</v>
          </cell>
          <cell r="I517">
            <v>1032.06</v>
          </cell>
          <cell r="J517">
            <v>1</v>
          </cell>
          <cell r="K517">
            <v>1341.68</v>
          </cell>
          <cell r="L517">
            <v>0</v>
          </cell>
          <cell r="N517">
            <v>1341.68</v>
          </cell>
          <cell r="O517">
            <v>1341.68</v>
          </cell>
        </row>
        <row r="518">
          <cell r="B518">
            <v>3399</v>
          </cell>
          <cell r="C518" t="str">
            <v>F</v>
          </cell>
          <cell r="D518" t="str">
            <v>7.4.7.1.3</v>
          </cell>
          <cell r="E518" t="str">
            <v>Curva FoFo 45 Gr C/Bolsas JGS DN 500 mm, inclusive anel de borracha</v>
          </cell>
          <cell r="F518" t="str">
            <v>pç</v>
          </cell>
          <cell r="G518">
            <v>1</v>
          </cell>
          <cell r="H518">
            <v>2463.0700000000002</v>
          </cell>
          <cell r="I518">
            <v>1894.67</v>
          </cell>
          <cell r="J518">
            <v>1</v>
          </cell>
          <cell r="K518">
            <v>2463.0700000000002</v>
          </cell>
          <cell r="L518">
            <v>0</v>
          </cell>
          <cell r="N518">
            <v>2463.0700000000002</v>
          </cell>
          <cell r="O518">
            <v>2463.0700000000002</v>
          </cell>
        </row>
        <row r="519">
          <cell r="B519">
            <v>3056</v>
          </cell>
          <cell r="C519" t="str">
            <v>F</v>
          </cell>
          <cell r="D519" t="str">
            <v>6.4.7.1.2</v>
          </cell>
          <cell r="E519" t="str">
            <v>Curva FoFo 90 Gr C/Bolsas JGS DN 150 mm, inclusive anel de borracha</v>
          </cell>
          <cell r="F519" t="str">
            <v>pç</v>
          </cell>
          <cell r="G519">
            <v>2</v>
          </cell>
          <cell r="H519">
            <v>252.95</v>
          </cell>
          <cell r="I519">
            <v>194.58</v>
          </cell>
          <cell r="J519">
            <v>1</v>
          </cell>
          <cell r="K519">
            <v>505.9</v>
          </cell>
          <cell r="L519">
            <v>0</v>
          </cell>
          <cell r="N519">
            <v>252.95</v>
          </cell>
          <cell r="O519">
            <v>505.9</v>
          </cell>
        </row>
        <row r="520">
          <cell r="B520">
            <v>518</v>
          </cell>
          <cell r="C520" t="str">
            <v>F</v>
          </cell>
          <cell r="D520" t="str">
            <v>7.2.4.1.31</v>
          </cell>
          <cell r="E520" t="str">
            <v>Curva 90° FºF° JGS DN 150mm, Inclusive anel de borracha</v>
          </cell>
          <cell r="F520" t="str">
            <v>pç</v>
          </cell>
          <cell r="G520">
            <v>2</v>
          </cell>
          <cell r="H520">
            <v>252.95</v>
          </cell>
          <cell r="I520">
            <v>194.58</v>
          </cell>
          <cell r="J520">
            <v>1</v>
          </cell>
          <cell r="K520">
            <v>505.9</v>
          </cell>
          <cell r="L520">
            <v>0</v>
          </cell>
          <cell r="N520">
            <v>252.95</v>
          </cell>
          <cell r="O520">
            <v>505.9</v>
          </cell>
        </row>
        <row r="521">
          <cell r="B521">
            <v>3692</v>
          </cell>
          <cell r="C521" t="str">
            <v>F</v>
          </cell>
          <cell r="D521" t="str">
            <v>8.4.7.1.2</v>
          </cell>
          <cell r="E521" t="str">
            <v>Curva FoFo 90 Gr C/Bolsas JGS DN 200 mm, inclusive anel de borracha</v>
          </cell>
          <cell r="F521" t="str">
            <v>pç</v>
          </cell>
          <cell r="G521">
            <v>7</v>
          </cell>
          <cell r="H521">
            <v>480.45</v>
          </cell>
          <cell r="I521">
            <v>369.58</v>
          </cell>
          <cell r="J521">
            <v>1</v>
          </cell>
          <cell r="K521">
            <v>3363.15</v>
          </cell>
          <cell r="L521">
            <v>0</v>
          </cell>
          <cell r="N521">
            <v>480.45</v>
          </cell>
          <cell r="O521">
            <v>3363.15</v>
          </cell>
        </row>
        <row r="522">
          <cell r="B522">
            <v>674</v>
          </cell>
          <cell r="C522" t="str">
            <v>F</v>
          </cell>
          <cell r="D522" t="str">
            <v>7.3.4.1.5</v>
          </cell>
          <cell r="E522" t="str">
            <v>Curva FºFº JGS 90° DN 200mm</v>
          </cell>
          <cell r="F522" t="str">
            <v>pç</v>
          </cell>
          <cell r="G522">
            <v>2</v>
          </cell>
          <cell r="H522">
            <v>480.45</v>
          </cell>
          <cell r="I522">
            <v>369.58</v>
          </cell>
          <cell r="J522">
            <v>1</v>
          </cell>
          <cell r="K522">
            <v>960.9</v>
          </cell>
          <cell r="L522">
            <v>0</v>
          </cell>
          <cell r="N522">
            <v>480.45</v>
          </cell>
          <cell r="O522">
            <v>960.9</v>
          </cell>
        </row>
        <row r="523">
          <cell r="B523">
            <v>519</v>
          </cell>
          <cell r="C523" t="str">
            <v>F</v>
          </cell>
          <cell r="D523" t="str">
            <v>7.2.4.1.32</v>
          </cell>
          <cell r="E523" t="str">
            <v>Curva 90° FºF° JGS DN 200mm, Inclusive anel de borracha</v>
          </cell>
          <cell r="F523" t="str">
            <v>pç</v>
          </cell>
          <cell r="G523">
            <v>2</v>
          </cell>
          <cell r="H523">
            <v>480.45</v>
          </cell>
          <cell r="I523">
            <v>369.58</v>
          </cell>
          <cell r="J523">
            <v>1</v>
          </cell>
          <cell r="K523">
            <v>960.9</v>
          </cell>
          <cell r="L523">
            <v>0</v>
          </cell>
          <cell r="N523">
            <v>480.45</v>
          </cell>
          <cell r="O523">
            <v>960.9</v>
          </cell>
        </row>
        <row r="524">
          <cell r="B524">
            <v>2323</v>
          </cell>
          <cell r="C524" t="str">
            <v>F</v>
          </cell>
          <cell r="D524" t="str">
            <v>3.4.7.1.2</v>
          </cell>
          <cell r="E524" t="str">
            <v>Curva FoFo 90 Gr C/Bolsas JGS DN 250 mm, inclusive anel de borracha</v>
          </cell>
          <cell r="F524" t="str">
            <v>pç</v>
          </cell>
          <cell r="G524">
            <v>9</v>
          </cell>
          <cell r="H524">
            <v>693.88</v>
          </cell>
          <cell r="I524">
            <v>533.75</v>
          </cell>
          <cell r="J524">
            <v>1</v>
          </cell>
          <cell r="K524">
            <v>6244.92</v>
          </cell>
          <cell r="L524">
            <v>0</v>
          </cell>
          <cell r="N524">
            <v>693.88</v>
          </cell>
          <cell r="O524">
            <v>6244.92</v>
          </cell>
        </row>
        <row r="525">
          <cell r="B525">
            <v>520</v>
          </cell>
          <cell r="C525" t="str">
            <v>F</v>
          </cell>
          <cell r="D525" t="str">
            <v>7.2.4.1.33</v>
          </cell>
          <cell r="E525" t="str">
            <v>Curva 90° FºF° JGS DN 250mm, Inclusive anel de borracha</v>
          </cell>
          <cell r="F525" t="str">
            <v>pç</v>
          </cell>
          <cell r="G525">
            <v>1</v>
          </cell>
          <cell r="H525">
            <v>693.88</v>
          </cell>
          <cell r="I525">
            <v>533.75</v>
          </cell>
          <cell r="J525">
            <v>1</v>
          </cell>
          <cell r="K525">
            <v>693.88</v>
          </cell>
          <cell r="L525">
            <v>0</v>
          </cell>
          <cell r="N525">
            <v>693.88</v>
          </cell>
          <cell r="O525">
            <v>693.88</v>
          </cell>
        </row>
        <row r="526">
          <cell r="B526">
            <v>4169</v>
          </cell>
          <cell r="C526" t="str">
            <v>F</v>
          </cell>
          <cell r="D526" t="str">
            <v>10.7.1.2.4</v>
          </cell>
          <cell r="E526" t="str">
            <v>Curva FoFo 90 Gr C/Bolsas JGS DN 400 mm, inclusive anel de borracha</v>
          </cell>
          <cell r="F526" t="str">
            <v>pc</v>
          </cell>
          <cell r="G526">
            <v>2</v>
          </cell>
          <cell r="H526">
            <v>1767.58</v>
          </cell>
          <cell r="I526">
            <v>1359.68</v>
          </cell>
          <cell r="J526">
            <v>1</v>
          </cell>
          <cell r="K526">
            <v>3535.16</v>
          </cell>
          <cell r="L526">
            <v>0</v>
          </cell>
          <cell r="N526">
            <v>1767.58</v>
          </cell>
          <cell r="O526">
            <v>3535.16</v>
          </cell>
        </row>
        <row r="527">
          <cell r="B527">
            <v>419</v>
          </cell>
          <cell r="C527" t="str">
            <v>F</v>
          </cell>
          <cell r="D527" t="str">
            <v>7.1.5.8</v>
          </cell>
          <cell r="E527" t="str">
            <v>Curva 90° FoFo c/ bolsas jgs  DN 400 186,900kg</v>
          </cell>
          <cell r="F527" t="str">
            <v>pc</v>
          </cell>
          <cell r="G527">
            <v>1</v>
          </cell>
          <cell r="H527">
            <v>1767.58</v>
          </cell>
          <cell r="I527">
            <v>1359.68</v>
          </cell>
          <cell r="J527">
            <v>1</v>
          </cell>
          <cell r="K527">
            <v>1767.58</v>
          </cell>
          <cell r="L527">
            <v>0</v>
          </cell>
          <cell r="N527">
            <v>1767.58</v>
          </cell>
          <cell r="O527">
            <v>1767.58</v>
          </cell>
        </row>
        <row r="528">
          <cell r="B528">
            <v>3398</v>
          </cell>
          <cell r="C528" t="str">
            <v>F</v>
          </cell>
          <cell r="D528" t="str">
            <v>7.4.7.1.2</v>
          </cell>
          <cell r="E528" t="str">
            <v>Curva FoFo 90 Gr C/Bolsas JGS DN 500 mm, inclusive anel de borracha</v>
          </cell>
          <cell r="F528" t="str">
            <v>pç</v>
          </cell>
          <cell r="G528">
            <v>6</v>
          </cell>
          <cell r="H528">
            <v>3143.11</v>
          </cell>
          <cell r="I528">
            <v>2417.7800000000002</v>
          </cell>
          <cell r="J528">
            <v>1</v>
          </cell>
          <cell r="K528">
            <v>18858.66</v>
          </cell>
          <cell r="L528">
            <v>0</v>
          </cell>
          <cell r="N528">
            <v>3143.11</v>
          </cell>
          <cell r="O528">
            <v>18858.66</v>
          </cell>
        </row>
        <row r="529">
          <cell r="B529">
            <v>115</v>
          </cell>
          <cell r="C529" t="str">
            <v>F</v>
          </cell>
          <cell r="D529" t="str">
            <v>3.3.1.7</v>
          </cell>
          <cell r="E529" t="str">
            <v>Curva 90º com Bolsas FoFo, PN 10 DN 500 mm</v>
          </cell>
          <cell r="F529" t="str">
            <v>un</v>
          </cell>
          <cell r="G529">
            <v>1</v>
          </cell>
          <cell r="H529">
            <v>3143.11</v>
          </cell>
          <cell r="I529">
            <v>2417.7800000000002</v>
          </cell>
          <cell r="J529">
            <v>1</v>
          </cell>
          <cell r="K529">
            <v>3143.11</v>
          </cell>
          <cell r="L529">
            <v>0</v>
          </cell>
          <cell r="N529">
            <v>3143.11</v>
          </cell>
          <cell r="O529">
            <v>3143.11</v>
          </cell>
        </row>
        <row r="530">
          <cell r="B530">
            <v>393</v>
          </cell>
          <cell r="C530" t="str">
            <v>F</v>
          </cell>
          <cell r="D530" t="str">
            <v>7.1.4.6</v>
          </cell>
          <cell r="E530" t="str">
            <v>Curva FoFo 45° c/ bolsas jm DN 400 90,900kg</v>
          </cell>
          <cell r="F530" t="str">
            <v>pc</v>
          </cell>
          <cell r="G530">
            <v>3</v>
          </cell>
          <cell r="H530">
            <v>4529.43</v>
          </cell>
          <cell r="I530">
            <v>3484.18</v>
          </cell>
          <cell r="J530">
            <v>1</v>
          </cell>
          <cell r="K530">
            <v>13588.29</v>
          </cell>
          <cell r="L530">
            <v>0</v>
          </cell>
          <cell r="N530">
            <v>4529.43</v>
          </cell>
          <cell r="O530">
            <v>13588.29</v>
          </cell>
        </row>
        <row r="531">
          <cell r="B531">
            <v>398</v>
          </cell>
          <cell r="C531" t="str">
            <v>F</v>
          </cell>
          <cell r="D531" t="str">
            <v>7.1.4.11</v>
          </cell>
          <cell r="E531" t="str">
            <v>Curva 90° c/ bolsas jte FoFo DN 400  217,00 kg</v>
          </cell>
          <cell r="F531" t="str">
            <v>pc</v>
          </cell>
          <cell r="G531">
            <v>7</v>
          </cell>
          <cell r="H531">
            <v>6271.3</v>
          </cell>
          <cell r="I531">
            <v>4824.08</v>
          </cell>
          <cell r="J531">
            <v>1</v>
          </cell>
          <cell r="K531">
            <v>43899.1</v>
          </cell>
          <cell r="L531">
            <v>0</v>
          </cell>
          <cell r="N531">
            <v>6271.3</v>
          </cell>
          <cell r="O531">
            <v>43899.1</v>
          </cell>
        </row>
        <row r="532">
          <cell r="B532">
            <v>2389</v>
          </cell>
          <cell r="C532" t="str">
            <v>F</v>
          </cell>
          <cell r="D532" t="str">
            <v>3.5.10.1.12</v>
          </cell>
          <cell r="E532" t="str">
            <v>Curva FoFo 90 C/ flanges PN 10 DN 100 mm</v>
          </cell>
          <cell r="F532" t="str">
            <v>pç</v>
          </cell>
          <cell r="G532">
            <v>5</v>
          </cell>
          <cell r="H532">
            <v>183.86</v>
          </cell>
          <cell r="I532">
            <v>141.43</v>
          </cell>
          <cell r="J532">
            <v>1</v>
          </cell>
          <cell r="K532">
            <v>919.3</v>
          </cell>
          <cell r="L532">
            <v>0</v>
          </cell>
          <cell r="N532">
            <v>183.86</v>
          </cell>
          <cell r="O532">
            <v>919.3</v>
          </cell>
        </row>
        <row r="533">
          <cell r="B533">
            <v>971</v>
          </cell>
          <cell r="C533" t="str">
            <v>F</v>
          </cell>
          <cell r="D533" t="str">
            <v>7.5.3.1.28</v>
          </cell>
          <cell r="E533" t="str">
            <v>Curva FoFo 90 Gr C/ flanges PN 10 DN 100 mm.</v>
          </cell>
          <cell r="F533" t="str">
            <v>pç</v>
          </cell>
          <cell r="G533">
            <v>8</v>
          </cell>
          <cell r="H533">
            <v>183.86</v>
          </cell>
          <cell r="I533">
            <v>141.43</v>
          </cell>
          <cell r="J533">
            <v>1</v>
          </cell>
          <cell r="K533">
            <v>1470.88</v>
          </cell>
          <cell r="L533">
            <v>0</v>
          </cell>
          <cell r="N533">
            <v>183.86</v>
          </cell>
          <cell r="O533">
            <v>1470.88</v>
          </cell>
        </row>
        <row r="534">
          <cell r="B534">
            <v>3119</v>
          </cell>
          <cell r="C534" t="str">
            <v>F</v>
          </cell>
          <cell r="D534" t="str">
            <v>6.5.10.1.11</v>
          </cell>
          <cell r="E534" t="str">
            <v>Curva FoFo 90 C/ flanges PN 10 DN 150 mm</v>
          </cell>
          <cell r="F534" t="str">
            <v>pç</v>
          </cell>
          <cell r="G534">
            <v>6</v>
          </cell>
          <cell r="H534">
            <v>284.73</v>
          </cell>
          <cell r="I534">
            <v>219.02</v>
          </cell>
          <cell r="J534">
            <v>1</v>
          </cell>
          <cell r="K534">
            <v>1708.38</v>
          </cell>
          <cell r="L534">
            <v>0</v>
          </cell>
          <cell r="N534">
            <v>284.73</v>
          </cell>
          <cell r="O534">
            <v>1708.38</v>
          </cell>
        </row>
        <row r="535">
          <cell r="B535">
            <v>2388</v>
          </cell>
          <cell r="C535" t="str">
            <v>F</v>
          </cell>
          <cell r="D535" t="str">
            <v>3.5.10.1.11</v>
          </cell>
          <cell r="E535" t="str">
            <v>Curva FoFo 90 C/ flanges PN 10 DN 200 mm</v>
          </cell>
          <cell r="F535" t="str">
            <v>pç</v>
          </cell>
          <cell r="G535">
            <v>6</v>
          </cell>
          <cell r="H535">
            <v>438.93</v>
          </cell>
          <cell r="I535">
            <v>337.64</v>
          </cell>
          <cell r="J535">
            <v>1</v>
          </cell>
          <cell r="K535">
            <v>2633.58</v>
          </cell>
          <cell r="L535">
            <v>0</v>
          </cell>
          <cell r="N535">
            <v>438.93</v>
          </cell>
          <cell r="O535">
            <v>2633.58</v>
          </cell>
        </row>
        <row r="536">
          <cell r="B536">
            <v>951</v>
          </cell>
          <cell r="C536" t="str">
            <v>F</v>
          </cell>
          <cell r="D536" t="str">
            <v>7.5.3.1.8</v>
          </cell>
          <cell r="E536" t="str">
            <v>Curva FoFo 90 Gr C/ flanges PN 10 DN 300 mm.</v>
          </cell>
          <cell r="F536" t="str">
            <v>pç</v>
          </cell>
          <cell r="G536">
            <v>1</v>
          </cell>
          <cell r="H536">
            <v>949.04</v>
          </cell>
          <cell r="I536">
            <v>730.03</v>
          </cell>
          <cell r="J536">
            <v>1</v>
          </cell>
          <cell r="K536">
            <v>949.04</v>
          </cell>
          <cell r="L536">
            <v>0</v>
          </cell>
          <cell r="N536">
            <v>949.04</v>
          </cell>
          <cell r="O536">
            <v>949.04</v>
          </cell>
        </row>
        <row r="537">
          <cell r="B537">
            <v>197</v>
          </cell>
          <cell r="C537" t="str">
            <v>F</v>
          </cell>
          <cell r="D537" t="str">
            <v>4.4.1.5</v>
          </cell>
          <cell r="E537" t="str">
            <v>Curva fofo 90° c/ flanges PN-10 DN 300 66,000 kg</v>
          </cell>
          <cell r="F537" t="str">
            <v>pc</v>
          </cell>
          <cell r="G537">
            <v>4</v>
          </cell>
          <cell r="H537">
            <v>949.04</v>
          </cell>
          <cell r="I537">
            <v>730.03</v>
          </cell>
          <cell r="J537">
            <v>1</v>
          </cell>
          <cell r="K537">
            <v>3796.16</v>
          </cell>
          <cell r="L537">
            <v>0</v>
          </cell>
          <cell r="N537">
            <v>949.04</v>
          </cell>
          <cell r="O537">
            <v>3796.16</v>
          </cell>
        </row>
        <row r="538">
          <cell r="B538">
            <v>970</v>
          </cell>
          <cell r="C538" t="str">
            <v>F</v>
          </cell>
          <cell r="D538" t="str">
            <v>7.5.3.1.27</v>
          </cell>
          <cell r="E538" t="str">
            <v>Curva FoFo 90 Gr C/ flanges PN 10 DN 400 mm.</v>
          </cell>
          <cell r="F538" t="str">
            <v>pç</v>
          </cell>
          <cell r="G538">
            <v>1</v>
          </cell>
          <cell r="H538">
            <v>1921.83</v>
          </cell>
          <cell r="I538">
            <v>1478.33</v>
          </cell>
          <cell r="J538">
            <v>1</v>
          </cell>
          <cell r="K538">
            <v>1921.83</v>
          </cell>
          <cell r="L538">
            <v>0</v>
          </cell>
          <cell r="N538">
            <v>1921.83</v>
          </cell>
          <cell r="O538">
            <v>1921.83</v>
          </cell>
        </row>
        <row r="539">
          <cell r="B539">
            <v>3467</v>
          </cell>
          <cell r="C539" t="str">
            <v>F</v>
          </cell>
          <cell r="D539" t="str">
            <v>7.5.10.1.10</v>
          </cell>
          <cell r="E539" t="str">
            <v>Curva FoFo 90 C/ flanges PN 10 DN 400 mm</v>
          </cell>
          <cell r="F539" t="str">
            <v>pç</v>
          </cell>
          <cell r="G539">
            <v>2</v>
          </cell>
          <cell r="H539">
            <v>1921.83</v>
          </cell>
          <cell r="I539">
            <v>1478.33</v>
          </cell>
          <cell r="J539">
            <v>1</v>
          </cell>
          <cell r="K539">
            <v>3843.66</v>
          </cell>
          <cell r="L539">
            <v>0</v>
          </cell>
          <cell r="N539">
            <v>1921.83</v>
          </cell>
          <cell r="O539">
            <v>3843.66</v>
          </cell>
        </row>
        <row r="540">
          <cell r="B540">
            <v>114</v>
          </cell>
          <cell r="C540" t="str">
            <v>F</v>
          </cell>
          <cell r="D540" t="str">
            <v>3.3.1.6</v>
          </cell>
          <cell r="E540" t="str">
            <v>Curva 90º com Flanges FoFo, PN 10 DN 500 mm</v>
          </cell>
          <cell r="F540" t="str">
            <v>un</v>
          </cell>
          <cell r="G540">
            <v>1</v>
          </cell>
          <cell r="H540">
            <v>4530.1000000000004</v>
          </cell>
          <cell r="I540">
            <v>3484.69</v>
          </cell>
          <cell r="J540">
            <v>1</v>
          </cell>
          <cell r="K540">
            <v>4530.1000000000004</v>
          </cell>
          <cell r="L540">
            <v>0</v>
          </cell>
          <cell r="N540">
            <v>4530.1000000000004</v>
          </cell>
          <cell r="O540">
            <v>4530.1000000000004</v>
          </cell>
        </row>
        <row r="541">
          <cell r="B541">
            <v>950</v>
          </cell>
          <cell r="C541" t="str">
            <v>F</v>
          </cell>
          <cell r="D541" t="str">
            <v>7.5.3.1.7</v>
          </cell>
          <cell r="E541" t="str">
            <v>Curva Fofo 90 Gr C/ Flanges E Pe PN-10 DN 300</v>
          </cell>
          <cell r="F541" t="str">
            <v>pç</v>
          </cell>
          <cell r="G541">
            <v>1</v>
          </cell>
          <cell r="H541">
            <v>1932.18</v>
          </cell>
          <cell r="I541">
            <v>1486.29</v>
          </cell>
          <cell r="J541">
            <v>1</v>
          </cell>
          <cell r="K541">
            <v>1932.18</v>
          </cell>
          <cell r="L541">
            <v>0</v>
          </cell>
          <cell r="N541">
            <v>1932.18</v>
          </cell>
          <cell r="O541">
            <v>1932.18</v>
          </cell>
        </row>
        <row r="542">
          <cell r="B542">
            <v>958</v>
          </cell>
          <cell r="C542" t="str">
            <v>F</v>
          </cell>
          <cell r="D542" t="str">
            <v>7.5.3.1.15</v>
          </cell>
          <cell r="E542" t="str">
            <v>Curva Fofo 90 Gr C/ Flanges E Pe PN-10 DN 400</v>
          </cell>
          <cell r="F542" t="str">
            <v>pç</v>
          </cell>
          <cell r="G542">
            <v>2</v>
          </cell>
          <cell r="H542">
            <v>3925.36</v>
          </cell>
          <cell r="I542">
            <v>3019.51</v>
          </cell>
          <cell r="J542">
            <v>1</v>
          </cell>
          <cell r="K542">
            <v>7850.72</v>
          </cell>
          <cell r="L542">
            <v>0</v>
          </cell>
          <cell r="N542">
            <v>3925.36</v>
          </cell>
          <cell r="O542">
            <v>7850.72</v>
          </cell>
        </row>
        <row r="543">
          <cell r="B543">
            <v>4174</v>
          </cell>
          <cell r="C543" t="str">
            <v>F</v>
          </cell>
          <cell r="D543" t="str">
            <v>10.7.1.2.9</v>
          </cell>
          <cell r="E543" t="str">
            <v>Curva FoFo 90 Gr C/Flanges DN 200 mm</v>
          </cell>
          <cell r="F543" t="str">
            <v>pc</v>
          </cell>
          <cell r="G543">
            <v>32</v>
          </cell>
          <cell r="H543">
            <v>750</v>
          </cell>
          <cell r="I543">
            <v>576.91999999999996</v>
          </cell>
          <cell r="J543">
            <v>1</v>
          </cell>
          <cell r="K543">
            <v>24000</v>
          </cell>
          <cell r="L543">
            <v>0</v>
          </cell>
          <cell r="N543">
            <v>750</v>
          </cell>
          <cell r="O543">
            <v>24000</v>
          </cell>
        </row>
        <row r="544">
          <cell r="B544">
            <v>198</v>
          </cell>
          <cell r="C544" t="str">
            <v>F</v>
          </cell>
          <cell r="D544" t="str">
            <v>4.4.1.6</v>
          </cell>
          <cell r="E544" t="str">
            <v xml:space="preserve">Curva  fofo 90° c/ flanges ver det. (peça especial), PN10 DN 600 </v>
          </cell>
          <cell r="F544" t="str">
            <v>pc</v>
          </cell>
          <cell r="G544">
            <v>1</v>
          </cell>
          <cell r="H544">
            <v>9066.15</v>
          </cell>
          <cell r="I544">
            <v>6973.96</v>
          </cell>
          <cell r="J544">
            <v>1</v>
          </cell>
          <cell r="K544">
            <v>9066.15</v>
          </cell>
          <cell r="L544">
            <v>0</v>
          </cell>
          <cell r="N544">
            <v>9066.15</v>
          </cell>
          <cell r="O544">
            <v>9066.15</v>
          </cell>
        </row>
        <row r="545">
          <cell r="B545">
            <v>2128</v>
          </cell>
          <cell r="C545" t="str">
            <v>F</v>
          </cell>
          <cell r="D545" t="str">
            <v>2.2.2.7</v>
          </cell>
          <cell r="E545" t="str">
            <v>Curva Pvc 45g Nbr-10569 Para Rede Coletora de Esgoto Pb JE Dn 100mm</v>
          </cell>
          <cell r="F545" t="str">
            <v>pç</v>
          </cell>
          <cell r="G545">
            <v>6332</v>
          </cell>
          <cell r="H545">
            <v>23.93</v>
          </cell>
          <cell r="I545">
            <v>18.41</v>
          </cell>
          <cell r="J545">
            <v>1</v>
          </cell>
          <cell r="K545">
            <v>151524.76</v>
          </cell>
          <cell r="L545">
            <v>0.19</v>
          </cell>
          <cell r="M545">
            <v>23.93</v>
          </cell>
          <cell r="N545">
            <v>24.12</v>
          </cell>
          <cell r="O545">
            <v>152727.84</v>
          </cell>
        </row>
        <row r="546">
          <cell r="B546">
            <v>2129</v>
          </cell>
          <cell r="C546" t="str">
            <v>F</v>
          </cell>
          <cell r="D546" t="str">
            <v>2.2.2.8</v>
          </cell>
          <cell r="E546" t="str">
            <v>Curva Pvc 90g Nbr-10569 Para Rede Coletora de Esgoto Pb JE Dn 100mm</v>
          </cell>
          <cell r="F546" t="str">
            <v>pç</v>
          </cell>
          <cell r="G546">
            <v>6869</v>
          </cell>
          <cell r="H546">
            <v>27.9</v>
          </cell>
          <cell r="I546">
            <v>21.46</v>
          </cell>
          <cell r="J546">
            <v>1</v>
          </cell>
          <cell r="K546">
            <v>191645.1</v>
          </cell>
          <cell r="L546">
            <v>0.22</v>
          </cell>
          <cell r="M546">
            <v>27.9</v>
          </cell>
          <cell r="N546">
            <v>28.12</v>
          </cell>
          <cell r="O546">
            <v>193156.28</v>
          </cell>
        </row>
        <row r="547">
          <cell r="B547">
            <v>2055</v>
          </cell>
          <cell r="C547" t="str">
            <v>F</v>
          </cell>
          <cell r="D547" t="str">
            <v>2.1.7.1.5</v>
          </cell>
          <cell r="E547" t="str">
            <v>Curva 90º PVC JE NBR 10569 para rede coletora de esgoto DN 150mm</v>
          </cell>
          <cell r="F547" t="str">
            <v>pç</v>
          </cell>
          <cell r="G547">
            <v>162</v>
          </cell>
          <cell r="H547">
            <v>95.64</v>
          </cell>
          <cell r="I547">
            <v>73.569999999999993</v>
          </cell>
          <cell r="J547">
            <v>1</v>
          </cell>
          <cell r="K547">
            <v>15493.68</v>
          </cell>
          <cell r="L547">
            <v>0</v>
          </cell>
          <cell r="N547">
            <v>95.64</v>
          </cell>
          <cell r="O547">
            <v>15493.68</v>
          </cell>
        </row>
        <row r="548">
          <cell r="B548">
            <v>2058</v>
          </cell>
          <cell r="C548" t="str">
            <v>F</v>
          </cell>
          <cell r="D548" t="str">
            <v>2.1.7.1.8</v>
          </cell>
          <cell r="E548" t="str">
            <v>Curva 90º PVC JE NBR 10569 para rede coletora de esgoto DN 200mm</v>
          </cell>
          <cell r="F548" t="str">
            <v>pç</v>
          </cell>
          <cell r="G548">
            <v>2</v>
          </cell>
          <cell r="H548">
            <v>227.64</v>
          </cell>
          <cell r="I548">
            <v>175.11</v>
          </cell>
          <cell r="J548">
            <v>1</v>
          </cell>
          <cell r="K548">
            <v>455.28</v>
          </cell>
          <cell r="L548">
            <v>0</v>
          </cell>
          <cell r="N548">
            <v>227.64</v>
          </cell>
          <cell r="O548">
            <v>455.28</v>
          </cell>
        </row>
        <row r="549">
          <cell r="B549">
            <v>2813</v>
          </cell>
          <cell r="C549" t="str">
            <v>F</v>
          </cell>
          <cell r="D549" t="str">
            <v>5.1.7.1.5</v>
          </cell>
          <cell r="E549" t="str">
            <v>Curva 45º PVC JE NBR 10569 para rede coletora de esgoto DN 200mm</v>
          </cell>
          <cell r="F549" t="str">
            <v>pç</v>
          </cell>
          <cell r="G549">
            <v>2</v>
          </cell>
          <cell r="H549">
            <v>86.89</v>
          </cell>
          <cell r="I549">
            <v>66.84</v>
          </cell>
          <cell r="J549">
            <v>1</v>
          </cell>
          <cell r="K549">
            <v>173.78</v>
          </cell>
          <cell r="L549">
            <v>0</v>
          </cell>
          <cell r="N549">
            <v>86.89</v>
          </cell>
          <cell r="O549">
            <v>173.78</v>
          </cell>
        </row>
        <row r="550">
          <cell r="B550">
            <v>3247</v>
          </cell>
          <cell r="C550" t="str">
            <v>F</v>
          </cell>
          <cell r="D550" t="str">
            <v>7.1.7.1.11</v>
          </cell>
          <cell r="E550" t="str">
            <v>Curva 90º PVC JE NBR 10569 para rede coletora de esgoto DN 250mm</v>
          </cell>
          <cell r="F550" t="str">
            <v>pç</v>
          </cell>
          <cell r="G550">
            <v>1</v>
          </cell>
          <cell r="H550">
            <v>375.41</v>
          </cell>
          <cell r="I550">
            <v>288.77999999999997</v>
          </cell>
          <cell r="J550">
            <v>1</v>
          </cell>
          <cell r="K550">
            <v>375.41</v>
          </cell>
          <cell r="L550">
            <v>0</v>
          </cell>
          <cell r="N550">
            <v>375.41</v>
          </cell>
          <cell r="O550">
            <v>375.41</v>
          </cell>
        </row>
        <row r="551">
          <cell r="B551">
            <v>3250</v>
          </cell>
          <cell r="C551" t="str">
            <v>F</v>
          </cell>
          <cell r="D551" t="str">
            <v>7.1.7.1.14</v>
          </cell>
          <cell r="E551" t="str">
            <v>Curva 90º PVC JE NBR 10569 para rede coletora de esgoto DN 300mm</v>
          </cell>
          <cell r="F551" t="str">
            <v>pç</v>
          </cell>
          <cell r="G551">
            <v>1</v>
          </cell>
          <cell r="H551">
            <v>831.1</v>
          </cell>
          <cell r="I551">
            <v>639.30999999999995</v>
          </cell>
          <cell r="J551">
            <v>1</v>
          </cell>
          <cell r="K551">
            <v>831.1</v>
          </cell>
          <cell r="L551">
            <v>0</v>
          </cell>
          <cell r="N551">
            <v>831.1</v>
          </cell>
          <cell r="O551">
            <v>831.1</v>
          </cell>
        </row>
        <row r="552">
          <cell r="B552">
            <v>2816</v>
          </cell>
          <cell r="C552" t="str">
            <v>F</v>
          </cell>
          <cell r="D552" t="str">
            <v>5.1.7.1.5</v>
          </cell>
          <cell r="E552" t="str">
            <v>Curva 90º PVC JE NBR 10569 para rede coletora de esgoto DN 350mm</v>
          </cell>
          <cell r="F552" t="str">
            <v>pç</v>
          </cell>
          <cell r="G552">
            <v>1</v>
          </cell>
          <cell r="H552">
            <v>279.88</v>
          </cell>
          <cell r="I552">
            <v>215.29</v>
          </cell>
          <cell r="J552">
            <v>1</v>
          </cell>
          <cell r="K552">
            <v>279.88</v>
          </cell>
          <cell r="L552">
            <v>0</v>
          </cell>
          <cell r="N552">
            <v>279.88</v>
          </cell>
          <cell r="O552">
            <v>279.88</v>
          </cell>
        </row>
        <row r="553">
          <cell r="B553">
            <v>2061</v>
          </cell>
          <cell r="C553" t="str">
            <v>F</v>
          </cell>
          <cell r="D553" t="str">
            <v>2.1.7.1.11</v>
          </cell>
          <cell r="E553" t="str">
            <v>Curva 90º PVC JE NBR 10569 para rede coletora de esgoto DN 400mm</v>
          </cell>
          <cell r="F553" t="str">
            <v>pç</v>
          </cell>
          <cell r="G553">
            <v>2</v>
          </cell>
          <cell r="H553">
            <v>1569.62</v>
          </cell>
          <cell r="I553">
            <v>1207.4000000000001</v>
          </cell>
          <cell r="J553">
            <v>1</v>
          </cell>
          <cell r="K553">
            <v>3139.24</v>
          </cell>
          <cell r="L553">
            <v>0</v>
          </cell>
          <cell r="N553">
            <v>1569.62</v>
          </cell>
          <cell r="O553">
            <v>3139.24</v>
          </cell>
        </row>
        <row r="554">
          <cell r="B554">
            <v>2064</v>
          </cell>
          <cell r="C554" t="str">
            <v>F</v>
          </cell>
          <cell r="D554" t="str">
            <v>2.1.7.1.14</v>
          </cell>
          <cell r="E554" t="str">
            <v>Curva 90º PVC JE NBR 10569 para rede coletora de esgoto DN 500mm</v>
          </cell>
          <cell r="F554" t="str">
            <v>pç</v>
          </cell>
          <cell r="G554">
            <v>2</v>
          </cell>
          <cell r="H554">
            <v>2383.3000000000002</v>
          </cell>
          <cell r="I554">
            <v>1833.31</v>
          </cell>
          <cell r="J554">
            <v>1</v>
          </cell>
          <cell r="K554">
            <v>4766.6000000000004</v>
          </cell>
          <cell r="L554">
            <v>0</v>
          </cell>
          <cell r="N554">
            <v>2383.3000000000002</v>
          </cell>
          <cell r="O554">
            <v>4766.6000000000004</v>
          </cell>
        </row>
        <row r="555">
          <cell r="B555">
            <v>3259</v>
          </cell>
          <cell r="C555" t="str">
            <v>F</v>
          </cell>
          <cell r="D555" t="str">
            <v>7.1.7.1.23</v>
          </cell>
          <cell r="E555" t="str">
            <v>Curva 90º PVC JE NBR 10569 para rede coletora de esgoto DN 700mm</v>
          </cell>
          <cell r="F555" t="str">
            <v>pç</v>
          </cell>
          <cell r="G555">
            <v>1</v>
          </cell>
          <cell r="H555">
            <v>4766.59</v>
          </cell>
          <cell r="I555">
            <v>3666.61</v>
          </cell>
          <cell r="J555">
            <v>1</v>
          </cell>
          <cell r="K555">
            <v>4766.59</v>
          </cell>
          <cell r="L555">
            <v>0</v>
          </cell>
          <cell r="N555">
            <v>4766.59</v>
          </cell>
          <cell r="O555">
            <v>4766.59</v>
          </cell>
        </row>
        <row r="556">
          <cell r="B556">
            <v>716</v>
          </cell>
          <cell r="C556" t="str">
            <v>F</v>
          </cell>
          <cell r="D556" t="str">
            <v>7.3.5.1.17</v>
          </cell>
          <cell r="E556" t="str">
            <v>Curva PVC-PBA (NBR 10351) P/ Rede de Água JE PB 22º DN 50mm</v>
          </cell>
          <cell r="F556" t="str">
            <v>un</v>
          </cell>
          <cell r="G556">
            <v>3</v>
          </cell>
          <cell r="H556">
            <v>18.14</v>
          </cell>
          <cell r="I556">
            <v>13.95</v>
          </cell>
          <cell r="J556">
            <v>1</v>
          </cell>
          <cell r="K556">
            <v>54.42</v>
          </cell>
          <cell r="L556">
            <v>0</v>
          </cell>
          <cell r="N556">
            <v>18.14</v>
          </cell>
          <cell r="O556">
            <v>54.42</v>
          </cell>
        </row>
        <row r="557">
          <cell r="B557">
            <v>575</v>
          </cell>
          <cell r="C557" t="str">
            <v>F</v>
          </cell>
          <cell r="D557" t="str">
            <v>7.2.5.1.17</v>
          </cell>
          <cell r="E557" t="str">
            <v>Curva PVC-PBA (NBR 10351) P/ Rede de Água JE PB 45º DN 50mm</v>
          </cell>
          <cell r="F557" t="str">
            <v>un</v>
          </cell>
          <cell r="G557">
            <v>8</v>
          </cell>
          <cell r="H557">
            <v>19.57</v>
          </cell>
          <cell r="I557">
            <v>15.05</v>
          </cell>
          <cell r="J557">
            <v>1</v>
          </cell>
          <cell r="K557">
            <v>156.56</v>
          </cell>
          <cell r="L557">
            <v>0</v>
          </cell>
          <cell r="N557">
            <v>19.57</v>
          </cell>
          <cell r="O557">
            <v>156.56</v>
          </cell>
        </row>
        <row r="558">
          <cell r="B558">
            <v>576</v>
          </cell>
          <cell r="C558" t="str">
            <v>F</v>
          </cell>
          <cell r="D558" t="str">
            <v>7.2.5.1.18</v>
          </cell>
          <cell r="E558" t="str">
            <v>Curva PVC-PBA (NBR 10351) P/ Rede de Água JE PB 45° DN 100mm</v>
          </cell>
          <cell r="F558" t="str">
            <v>un</v>
          </cell>
          <cell r="G558">
            <v>2</v>
          </cell>
          <cell r="H558">
            <v>102.15</v>
          </cell>
          <cell r="I558">
            <v>78.58</v>
          </cell>
          <cell r="J558">
            <v>1</v>
          </cell>
          <cell r="K558">
            <v>204.3</v>
          </cell>
          <cell r="L558">
            <v>0</v>
          </cell>
          <cell r="N558">
            <v>102.15</v>
          </cell>
          <cell r="O558">
            <v>204.3</v>
          </cell>
        </row>
        <row r="559">
          <cell r="B559">
            <v>577</v>
          </cell>
          <cell r="C559" t="str">
            <v>F</v>
          </cell>
          <cell r="D559" t="str">
            <v>7.2.5.1.19</v>
          </cell>
          <cell r="E559" t="str">
            <v>Curva PVC-PBA (NBR 10351) P/ Rede de Água JE PB 90° DN 50mm</v>
          </cell>
          <cell r="F559" t="str">
            <v>un</v>
          </cell>
          <cell r="G559">
            <v>45</v>
          </cell>
          <cell r="H559">
            <v>15.95</v>
          </cell>
          <cell r="I559">
            <v>12.27</v>
          </cell>
          <cell r="J559">
            <v>1</v>
          </cell>
          <cell r="K559">
            <v>717.75</v>
          </cell>
          <cell r="L559">
            <v>0</v>
          </cell>
          <cell r="N559">
            <v>15.95</v>
          </cell>
          <cell r="O559">
            <v>717.75</v>
          </cell>
        </row>
        <row r="560">
          <cell r="B560">
            <v>578</v>
          </cell>
          <cell r="C560" t="str">
            <v>F</v>
          </cell>
          <cell r="D560" t="str">
            <v>7.2.5.1.20</v>
          </cell>
          <cell r="E560" t="str">
            <v>Curva PVC-PBA (NBR 10351) P/ Rede de Água JE PB 90° DN 75mm</v>
          </cell>
          <cell r="F560" t="str">
            <v>un</v>
          </cell>
          <cell r="G560">
            <v>2</v>
          </cell>
          <cell r="H560">
            <v>66.790000000000006</v>
          </cell>
          <cell r="I560">
            <v>51.38</v>
          </cell>
          <cell r="J560">
            <v>1</v>
          </cell>
          <cell r="K560">
            <v>133.58000000000001</v>
          </cell>
          <cell r="L560">
            <v>0</v>
          </cell>
          <cell r="N560">
            <v>66.790000000000006</v>
          </cell>
          <cell r="O560">
            <v>133.58000000000001</v>
          </cell>
        </row>
        <row r="561">
          <cell r="B561">
            <v>720</v>
          </cell>
          <cell r="C561" t="str">
            <v>F</v>
          </cell>
          <cell r="D561" t="str">
            <v>7.3.5.1.20</v>
          </cell>
          <cell r="E561" t="str">
            <v>Curva PVC-PBA (NBR 10351) P/ Rede de Água JE PB 90° DN 100mm</v>
          </cell>
          <cell r="F561" t="str">
            <v>un</v>
          </cell>
          <cell r="G561">
            <v>1</v>
          </cell>
          <cell r="H561">
            <v>102.22</v>
          </cell>
          <cell r="I561">
            <v>78.63</v>
          </cell>
          <cell r="J561">
            <v>1</v>
          </cell>
          <cell r="K561">
            <v>102.22</v>
          </cell>
          <cell r="L561">
            <v>0</v>
          </cell>
          <cell r="N561">
            <v>102.22</v>
          </cell>
          <cell r="O561">
            <v>102.22</v>
          </cell>
        </row>
        <row r="562">
          <cell r="B562">
            <v>1472</v>
          </cell>
          <cell r="C562" t="str">
            <v>F</v>
          </cell>
          <cell r="D562" t="str">
            <v>13.4.7</v>
          </cell>
          <cell r="E562" t="str">
            <v>Curva 22º30´ em PVC PBA JE cl20 DN 75</v>
          </cell>
          <cell r="F562" t="str">
            <v>pç</v>
          </cell>
          <cell r="G562">
            <v>2</v>
          </cell>
          <cell r="H562">
            <v>49.97</v>
          </cell>
          <cell r="I562">
            <v>38.44</v>
          </cell>
          <cell r="J562">
            <v>1</v>
          </cell>
          <cell r="K562">
            <v>99.94</v>
          </cell>
          <cell r="L562">
            <v>0</v>
          </cell>
          <cell r="N562">
            <v>49.97</v>
          </cell>
          <cell r="O562">
            <v>99.94</v>
          </cell>
        </row>
        <row r="563">
          <cell r="B563">
            <v>1471</v>
          </cell>
          <cell r="C563" t="str">
            <v>F</v>
          </cell>
          <cell r="D563" t="str">
            <v>13.4.6</v>
          </cell>
          <cell r="E563" t="str">
            <v>Curva 22º30´ em PVC PBA JE cl20 DN 100</v>
          </cell>
          <cell r="F563" t="str">
            <v>pç</v>
          </cell>
          <cell r="G563">
            <v>1</v>
          </cell>
          <cell r="H563">
            <v>92.7</v>
          </cell>
          <cell r="I563">
            <v>71.31</v>
          </cell>
          <cell r="J563">
            <v>1</v>
          </cell>
          <cell r="K563">
            <v>92.7</v>
          </cell>
          <cell r="L563">
            <v>0</v>
          </cell>
          <cell r="N563">
            <v>92.7</v>
          </cell>
          <cell r="O563">
            <v>92.7</v>
          </cell>
        </row>
        <row r="564">
          <cell r="B564">
            <v>1473</v>
          </cell>
          <cell r="C564" t="str">
            <v>F</v>
          </cell>
          <cell r="D564" t="str">
            <v>13.4.8</v>
          </cell>
          <cell r="E564" t="str">
            <v>Curva 45º em PVC PBA JE cl20 DN 75</v>
          </cell>
          <cell r="F564" t="str">
            <v>pç</v>
          </cell>
          <cell r="G564">
            <v>2</v>
          </cell>
          <cell r="H564">
            <v>56.51</v>
          </cell>
          <cell r="I564">
            <v>43.47</v>
          </cell>
          <cell r="J564">
            <v>1</v>
          </cell>
          <cell r="K564">
            <v>113.02</v>
          </cell>
          <cell r="L564">
            <v>0</v>
          </cell>
          <cell r="N564">
            <v>56.51</v>
          </cell>
          <cell r="O564">
            <v>113.02</v>
          </cell>
        </row>
        <row r="565">
          <cell r="B565">
            <v>1474</v>
          </cell>
          <cell r="C565" t="str">
            <v>F</v>
          </cell>
          <cell r="D565" t="str">
            <v>13.4.9</v>
          </cell>
          <cell r="E565" t="str">
            <v>Curva 45º em PVC PBA JE cl20 DN 100</v>
          </cell>
          <cell r="F565" t="str">
            <v>pç</v>
          </cell>
          <cell r="G565">
            <v>1</v>
          </cell>
          <cell r="H565">
            <v>102.15</v>
          </cell>
          <cell r="I565">
            <v>78.58</v>
          </cell>
          <cell r="J565">
            <v>1</v>
          </cell>
          <cell r="K565">
            <v>102.15</v>
          </cell>
          <cell r="L565">
            <v>0</v>
          </cell>
          <cell r="N565">
            <v>102.15</v>
          </cell>
          <cell r="O565">
            <v>102.15</v>
          </cell>
        </row>
        <row r="566">
          <cell r="B566">
            <v>1476</v>
          </cell>
          <cell r="C566" t="str">
            <v>F</v>
          </cell>
          <cell r="D566" t="str">
            <v>13.4.11</v>
          </cell>
          <cell r="E566" t="str">
            <v>Curva 90º em PVC PBA JE cl20 DN 75</v>
          </cell>
          <cell r="F566" t="str">
            <v>pç</v>
          </cell>
          <cell r="G566">
            <v>14</v>
          </cell>
          <cell r="H566">
            <v>66.790000000000006</v>
          </cell>
          <cell r="I566">
            <v>51.38</v>
          </cell>
          <cell r="J566">
            <v>1</v>
          </cell>
          <cell r="K566">
            <v>935.06</v>
          </cell>
          <cell r="L566">
            <v>0</v>
          </cell>
          <cell r="N566">
            <v>66.790000000000006</v>
          </cell>
          <cell r="O566">
            <v>935.06</v>
          </cell>
        </row>
        <row r="567">
          <cell r="B567">
            <v>1475</v>
          </cell>
          <cell r="C567" t="str">
            <v>F</v>
          </cell>
          <cell r="D567" t="str">
            <v>13.4.10</v>
          </cell>
          <cell r="E567" t="str">
            <v>Curva 90º em PVC PBA JE cl20 DN 100</v>
          </cell>
          <cell r="F567" t="str">
            <v>pç</v>
          </cell>
          <cell r="G567">
            <v>5</v>
          </cell>
          <cell r="H567">
            <v>102.22</v>
          </cell>
          <cell r="I567">
            <v>78.63</v>
          </cell>
          <cell r="J567">
            <v>1</v>
          </cell>
          <cell r="K567">
            <v>511.1</v>
          </cell>
          <cell r="L567">
            <v>0</v>
          </cell>
          <cell r="N567">
            <v>102.22</v>
          </cell>
          <cell r="O567">
            <v>511.1</v>
          </cell>
        </row>
        <row r="568">
          <cell r="B568">
            <v>1617</v>
          </cell>
          <cell r="C568" t="str">
            <v>F</v>
          </cell>
          <cell r="D568" t="str">
            <v>15.2.2.8</v>
          </cell>
          <cell r="E568" t="str">
            <v>Curva 90° para eletroduto pvc rígido  raio longo  com uma luva ø 3/4"  ref.: tigre ou equivalente</v>
          </cell>
          <cell r="F568" t="str">
            <v>pÇ</v>
          </cell>
          <cell r="G568">
            <v>84</v>
          </cell>
          <cell r="H568">
            <v>4.1500000000000004</v>
          </cell>
          <cell r="I568">
            <v>3.19</v>
          </cell>
          <cell r="J568">
            <v>1</v>
          </cell>
          <cell r="K568">
            <v>348.6</v>
          </cell>
          <cell r="L568">
            <v>0</v>
          </cell>
          <cell r="N568">
            <v>4.1500000000000004</v>
          </cell>
          <cell r="O568">
            <v>348.6</v>
          </cell>
        </row>
        <row r="569">
          <cell r="B569">
            <v>1584</v>
          </cell>
          <cell r="C569" t="str">
            <v>F</v>
          </cell>
          <cell r="D569" t="str">
            <v>15.1.1.3</v>
          </cell>
          <cell r="E569" t="str">
            <v>Curva de PVC rígido rosqueável 90 graus DN 3/4"</v>
          </cell>
          <cell r="F569" t="str">
            <v>un</v>
          </cell>
          <cell r="G569">
            <v>12</v>
          </cell>
          <cell r="H569">
            <v>2.77</v>
          </cell>
          <cell r="I569">
            <v>2.13</v>
          </cell>
          <cell r="J569">
            <v>1</v>
          </cell>
          <cell r="K569">
            <v>33.24</v>
          </cell>
          <cell r="L569">
            <v>0</v>
          </cell>
          <cell r="N569">
            <v>2.77</v>
          </cell>
          <cell r="O569">
            <v>33.24</v>
          </cell>
        </row>
        <row r="570">
          <cell r="B570">
            <v>1665</v>
          </cell>
          <cell r="C570" t="str">
            <v>F</v>
          </cell>
          <cell r="D570" t="str">
            <v>15.3.1.13</v>
          </cell>
          <cell r="E570" t="str">
            <v>Curva de PVC rígido rosqueável 90 graus DN 1"</v>
          </cell>
          <cell r="F570" t="str">
            <v>un</v>
          </cell>
          <cell r="G570">
            <v>85</v>
          </cell>
          <cell r="H570">
            <v>4.26</v>
          </cell>
          <cell r="I570">
            <v>3.28</v>
          </cell>
          <cell r="J570">
            <v>1</v>
          </cell>
          <cell r="K570">
            <v>362.1</v>
          </cell>
          <cell r="L570">
            <v>0</v>
          </cell>
          <cell r="N570">
            <v>4.26</v>
          </cell>
          <cell r="O570">
            <v>362.1</v>
          </cell>
        </row>
        <row r="571">
          <cell r="B571">
            <v>1620</v>
          </cell>
          <cell r="C571" t="str">
            <v>F</v>
          </cell>
          <cell r="D571" t="str">
            <v>15.2.2.11</v>
          </cell>
          <cell r="E571" t="str">
            <v>Curva p/eletroduto em pvc 1"</v>
          </cell>
          <cell r="F571" t="str">
            <v>un</v>
          </cell>
          <cell r="G571">
            <v>4</v>
          </cell>
          <cell r="H571">
            <v>4.26</v>
          </cell>
          <cell r="I571">
            <v>3.28</v>
          </cell>
          <cell r="J571">
            <v>1</v>
          </cell>
          <cell r="K571">
            <v>17.04</v>
          </cell>
          <cell r="L571">
            <v>0</v>
          </cell>
          <cell r="N571">
            <v>4.26</v>
          </cell>
          <cell r="O571">
            <v>17.04</v>
          </cell>
        </row>
        <row r="572">
          <cell r="B572">
            <v>4727</v>
          </cell>
          <cell r="C572" t="str">
            <v>F</v>
          </cell>
          <cell r="D572" t="str">
            <v>12.3.4.1.13</v>
          </cell>
          <cell r="E572" t="str">
            <v>Curva de PVC rígido rosqueável 90 graus DN 1 1/2"</v>
          </cell>
          <cell r="F572" t="str">
            <v>un</v>
          </cell>
          <cell r="G572">
            <v>23</v>
          </cell>
          <cell r="H572">
            <v>6.6</v>
          </cell>
          <cell r="I572">
            <v>5.08</v>
          </cell>
          <cell r="J572">
            <v>1</v>
          </cell>
          <cell r="K572">
            <v>151.80000000000001</v>
          </cell>
          <cell r="L572">
            <v>0</v>
          </cell>
          <cell r="N572">
            <v>6.6</v>
          </cell>
          <cell r="O572">
            <v>151.80000000000001</v>
          </cell>
        </row>
        <row r="573">
          <cell r="B573">
            <v>4637</v>
          </cell>
          <cell r="C573" t="str">
            <v>F</v>
          </cell>
          <cell r="D573" t="str">
            <v>12.3.1.1.13</v>
          </cell>
          <cell r="E573" t="str">
            <v>Curva de PVC rígido rosqueável 90 graus DN 2"</v>
          </cell>
          <cell r="F573" t="str">
            <v>un</v>
          </cell>
          <cell r="G573">
            <v>3</v>
          </cell>
          <cell r="H573">
            <v>9.91</v>
          </cell>
          <cell r="I573">
            <v>7.62</v>
          </cell>
          <cell r="J573">
            <v>1</v>
          </cell>
          <cell r="K573">
            <v>29.73</v>
          </cell>
          <cell r="L573">
            <v>0</v>
          </cell>
          <cell r="N573">
            <v>9.91</v>
          </cell>
          <cell r="O573">
            <v>29.73</v>
          </cell>
        </row>
        <row r="574">
          <cell r="B574">
            <v>4411</v>
          </cell>
          <cell r="C574" t="str">
            <v>F</v>
          </cell>
          <cell r="D574" t="str">
            <v>12.2.1.1</v>
          </cell>
          <cell r="E574" t="str">
            <v>Curva 90° raio longo para eletroduto de pvc rígido, no ø 3", ref. Eletrodutos tigre ou equivalente</v>
          </cell>
          <cell r="F574" t="str">
            <v>un</v>
          </cell>
          <cell r="G574">
            <v>11</v>
          </cell>
          <cell r="H574">
            <v>28.35</v>
          </cell>
          <cell r="I574">
            <v>21.81</v>
          </cell>
          <cell r="J574">
            <v>1</v>
          </cell>
          <cell r="K574">
            <v>311.85000000000002</v>
          </cell>
          <cell r="L574">
            <v>0</v>
          </cell>
          <cell r="N574">
            <v>28.35</v>
          </cell>
          <cell r="O574">
            <v>311.85000000000002</v>
          </cell>
        </row>
        <row r="575">
          <cell r="B575">
            <v>1721</v>
          </cell>
          <cell r="C575" t="str">
            <v>F</v>
          </cell>
          <cell r="D575" t="str">
            <v>15.5.1.31</v>
          </cell>
          <cell r="E575" t="str">
            <v>Curva de PVC rígido rosqueável 90 graus DN 4"</v>
          </cell>
          <cell r="F575" t="str">
            <v>un</v>
          </cell>
          <cell r="G575">
            <v>12</v>
          </cell>
          <cell r="H575">
            <v>54.09</v>
          </cell>
          <cell r="I575">
            <v>41.61</v>
          </cell>
          <cell r="J575">
            <v>1</v>
          </cell>
          <cell r="K575">
            <v>649.08000000000004</v>
          </cell>
          <cell r="L575">
            <v>0</v>
          </cell>
          <cell r="N575">
            <v>54.09</v>
          </cell>
          <cell r="O575">
            <v>649.08000000000004</v>
          </cell>
        </row>
        <row r="576">
          <cell r="B576">
            <v>5334</v>
          </cell>
          <cell r="C576" t="str">
            <v>F</v>
          </cell>
          <cell r="D576" t="str">
            <v>12.6.1.1.26</v>
          </cell>
          <cell r="E576" t="str">
            <v>Disjuntor tripolar tipo caixa moldada 600V -40A - 10kA</v>
          </cell>
          <cell r="F576" t="str">
            <v>un</v>
          </cell>
          <cell r="G576">
            <v>2</v>
          </cell>
          <cell r="H576">
            <v>130</v>
          </cell>
          <cell r="I576">
            <v>100</v>
          </cell>
          <cell r="J576">
            <v>1</v>
          </cell>
          <cell r="K576">
            <v>260</v>
          </cell>
          <cell r="L576">
            <v>0</v>
          </cell>
          <cell r="N576">
            <v>130</v>
          </cell>
          <cell r="O576">
            <v>260</v>
          </cell>
        </row>
        <row r="577">
          <cell r="B577">
            <v>4876</v>
          </cell>
          <cell r="C577" t="str">
            <v>F</v>
          </cell>
          <cell r="D577" t="str">
            <v>12.4.1.1.26</v>
          </cell>
          <cell r="E577" t="str">
            <v>Disjuntor tripolar tipo caixa moldada 600V - 60A - 10kA</v>
          </cell>
          <cell r="F577" t="str">
            <v>un</v>
          </cell>
          <cell r="G577">
            <v>1</v>
          </cell>
          <cell r="H577">
            <v>156</v>
          </cell>
          <cell r="I577">
            <v>120</v>
          </cell>
          <cell r="J577">
            <v>1</v>
          </cell>
          <cell r="K577">
            <v>156</v>
          </cell>
          <cell r="L577">
            <v>0</v>
          </cell>
          <cell r="N577">
            <v>156</v>
          </cell>
          <cell r="O577">
            <v>156</v>
          </cell>
        </row>
        <row r="578">
          <cell r="B578">
            <v>4651</v>
          </cell>
          <cell r="C578" t="str">
            <v>F</v>
          </cell>
          <cell r="D578" t="str">
            <v>12.3.1.1.27</v>
          </cell>
          <cell r="E578" t="str">
            <v>Disjuntor tripolar tipo caixa moldada 600V -100A - 10kA</v>
          </cell>
          <cell r="F578" t="str">
            <v>un</v>
          </cell>
          <cell r="G578">
            <v>1</v>
          </cell>
          <cell r="H578">
            <v>187.2</v>
          </cell>
          <cell r="I578">
            <v>144</v>
          </cell>
          <cell r="J578">
            <v>1</v>
          </cell>
          <cell r="K578">
            <v>187.2</v>
          </cell>
          <cell r="L578">
            <v>0</v>
          </cell>
          <cell r="N578">
            <v>187.2</v>
          </cell>
          <cell r="O578">
            <v>187.2</v>
          </cell>
        </row>
        <row r="579">
          <cell r="B579">
            <v>4425</v>
          </cell>
          <cell r="C579" t="str">
            <v>F</v>
          </cell>
          <cell r="D579" t="str">
            <v>12.2.1.1</v>
          </cell>
          <cell r="E579" t="str">
            <v>Disjuntor tripolar tipo caixa moldada 600V -150A - 10kA</v>
          </cell>
          <cell r="F579" t="str">
            <v>un</v>
          </cell>
          <cell r="G579">
            <v>1</v>
          </cell>
          <cell r="H579">
            <v>340</v>
          </cell>
          <cell r="I579">
            <v>261.54000000000002</v>
          </cell>
          <cell r="J579">
            <v>1</v>
          </cell>
          <cell r="K579">
            <v>340</v>
          </cell>
          <cell r="L579">
            <v>0</v>
          </cell>
          <cell r="N579">
            <v>340</v>
          </cell>
          <cell r="O579">
            <v>340</v>
          </cell>
        </row>
        <row r="580">
          <cell r="B580">
            <v>1729</v>
          </cell>
          <cell r="C580" t="str">
            <v>F</v>
          </cell>
          <cell r="D580" t="str">
            <v>15.5.1.39</v>
          </cell>
          <cell r="E580" t="str">
            <v>Disjuntor tripolar tipo caixa moldada 600V - 175A - 10kA</v>
          </cell>
          <cell r="F580" t="str">
            <v>un</v>
          </cell>
          <cell r="G580">
            <v>1</v>
          </cell>
          <cell r="H580">
            <v>408.01</v>
          </cell>
          <cell r="I580">
            <v>313.85000000000002</v>
          </cell>
          <cell r="J580">
            <v>1</v>
          </cell>
          <cell r="K580">
            <v>408.01</v>
          </cell>
          <cell r="L580">
            <v>-0.01</v>
          </cell>
          <cell r="N580">
            <v>408</v>
          </cell>
          <cell r="O580">
            <v>408</v>
          </cell>
        </row>
        <row r="581">
          <cell r="B581">
            <v>4318</v>
          </cell>
          <cell r="C581" t="str">
            <v>F</v>
          </cell>
          <cell r="D581" t="str">
            <v>12.1.1.1.40</v>
          </cell>
          <cell r="E581" t="str">
            <v>Disjuntor tripolar tipo caixa moldada 600V - 400A - 10kA</v>
          </cell>
          <cell r="F581" t="str">
            <v>un</v>
          </cell>
          <cell r="G581">
            <v>2</v>
          </cell>
          <cell r="H581">
            <v>1299.4000000000001</v>
          </cell>
          <cell r="I581">
            <v>999.54</v>
          </cell>
          <cell r="J581">
            <v>1</v>
          </cell>
          <cell r="K581">
            <v>2598.8000000000002</v>
          </cell>
          <cell r="L581">
            <v>0</v>
          </cell>
          <cell r="N581">
            <v>1299.4000000000001</v>
          </cell>
          <cell r="O581">
            <v>2598.8000000000002</v>
          </cell>
        </row>
        <row r="582">
          <cell r="B582">
            <v>1602</v>
          </cell>
          <cell r="C582" t="str">
            <v>F</v>
          </cell>
          <cell r="D582" t="str">
            <v>15.2.1.2</v>
          </cell>
          <cell r="E582" t="str">
            <v>Diversos (cabos, bornes, placas de identificação, conectores, adaptadores etc)</v>
          </cell>
          <cell r="F582" t="str">
            <v>un</v>
          </cell>
          <cell r="G582">
            <v>1</v>
          </cell>
          <cell r="H582">
            <v>500.01</v>
          </cell>
          <cell r="I582">
            <v>384.62</v>
          </cell>
          <cell r="J582">
            <v>1</v>
          </cell>
          <cell r="K582">
            <v>500.01</v>
          </cell>
          <cell r="L582">
            <v>-0.01</v>
          </cell>
          <cell r="N582">
            <v>500</v>
          </cell>
          <cell r="O582">
            <v>500</v>
          </cell>
        </row>
        <row r="583">
          <cell r="B583">
            <v>1119</v>
          </cell>
          <cell r="C583" t="str">
            <v>F</v>
          </cell>
          <cell r="D583" t="str">
            <v>8.3.2.10</v>
          </cell>
          <cell r="E583" t="str">
            <v>Diversos (cabos, bornes, placas de identificação, conectores, adaptadores etc)</v>
          </cell>
          <cell r="F583" t="str">
            <v>un</v>
          </cell>
          <cell r="G583">
            <v>3</v>
          </cell>
          <cell r="H583">
            <v>6000.01</v>
          </cell>
          <cell r="I583">
            <v>4615.3900000000003</v>
          </cell>
          <cell r="J583">
            <v>1</v>
          </cell>
          <cell r="K583">
            <v>18000.03</v>
          </cell>
          <cell r="L583">
            <v>-0.01</v>
          </cell>
          <cell r="N583">
            <v>6000</v>
          </cell>
          <cell r="O583">
            <v>18000</v>
          </cell>
        </row>
        <row r="584">
          <cell r="B584">
            <v>1123</v>
          </cell>
          <cell r="C584" t="str">
            <v>F</v>
          </cell>
          <cell r="D584" t="str">
            <v>8.3.3.3</v>
          </cell>
          <cell r="E584" t="str">
            <v>Diversos( cabos, bornes, placas de identificação, conectores, adaptadores etc)</v>
          </cell>
          <cell r="F584" t="str">
            <v>UN</v>
          </cell>
          <cell r="G584">
            <v>9</v>
          </cell>
          <cell r="H584">
            <v>18800</v>
          </cell>
          <cell r="I584">
            <v>14461.54</v>
          </cell>
          <cell r="J584">
            <v>1</v>
          </cell>
          <cell r="K584">
            <v>169200</v>
          </cell>
          <cell r="L584">
            <v>0</v>
          </cell>
          <cell r="N584">
            <v>18800</v>
          </cell>
          <cell r="O584">
            <v>169200</v>
          </cell>
        </row>
        <row r="585">
          <cell r="B585">
            <v>1583</v>
          </cell>
          <cell r="C585" t="str">
            <v>F</v>
          </cell>
          <cell r="D585" t="str">
            <v>15.1.1.2</v>
          </cell>
          <cell r="E585" t="str">
            <v>Eletroduto de PVC rígido rosqueável DN 3/4" ( 3 metros )</v>
          </cell>
          <cell r="F585" t="str">
            <v>pç</v>
          </cell>
          <cell r="G585">
            <v>390</v>
          </cell>
          <cell r="H585">
            <v>6.51</v>
          </cell>
          <cell r="I585">
            <v>5.01</v>
          </cell>
          <cell r="J585">
            <v>1</v>
          </cell>
          <cell r="K585">
            <v>2538.9</v>
          </cell>
          <cell r="L585">
            <v>0</v>
          </cell>
          <cell r="N585">
            <v>6.51</v>
          </cell>
          <cell r="O585">
            <v>2538.9</v>
          </cell>
        </row>
        <row r="586">
          <cell r="B586">
            <v>1615</v>
          </cell>
          <cell r="C586" t="str">
            <v>F</v>
          </cell>
          <cell r="D586" t="str">
            <v>15.2.2.6</v>
          </cell>
          <cell r="E586" t="str">
            <v>Eletroduto de pvc rígido fornecido em peças de 3 metros ø 3/4"  ref. Eletrodutos tigre ou equivalente</v>
          </cell>
          <cell r="F586" t="str">
            <v>pÇ</v>
          </cell>
          <cell r="G586">
            <v>50</v>
          </cell>
          <cell r="H586">
            <v>6.51</v>
          </cell>
          <cell r="I586">
            <v>5.01</v>
          </cell>
          <cell r="J586">
            <v>1</v>
          </cell>
          <cell r="K586">
            <v>325.5</v>
          </cell>
          <cell r="L586">
            <v>0</v>
          </cell>
          <cell r="N586">
            <v>6.51</v>
          </cell>
          <cell r="O586">
            <v>325.5</v>
          </cell>
        </row>
        <row r="587">
          <cell r="B587">
            <v>1663</v>
          </cell>
          <cell r="C587" t="str">
            <v>F</v>
          </cell>
          <cell r="D587" t="str">
            <v>15.3.1.11</v>
          </cell>
          <cell r="E587" t="str">
            <v>Eletroduto de PVC rígido rosqueável DN 1" ( 3 metros )</v>
          </cell>
          <cell r="F587" t="str">
            <v>pç</v>
          </cell>
          <cell r="G587">
            <v>230</v>
          </cell>
          <cell r="H587">
            <v>9.91</v>
          </cell>
          <cell r="I587">
            <v>7.62</v>
          </cell>
          <cell r="J587">
            <v>1</v>
          </cell>
          <cell r="K587">
            <v>2279.3000000000002</v>
          </cell>
          <cell r="L587">
            <v>0</v>
          </cell>
          <cell r="N587">
            <v>9.91</v>
          </cell>
          <cell r="O587">
            <v>2279.3000000000002</v>
          </cell>
        </row>
        <row r="588">
          <cell r="B588">
            <v>1618</v>
          </cell>
          <cell r="C588" t="str">
            <v>F</v>
          </cell>
          <cell r="D588" t="str">
            <v>15.2.2.9</v>
          </cell>
          <cell r="E588" t="str">
            <v>Eletroduto de pvc rígido fornecido em peças de 3 metros ø 1" ref. Eletrodutos tigre ou equivalente</v>
          </cell>
          <cell r="F588" t="str">
            <v>pÇ</v>
          </cell>
          <cell r="G588">
            <v>20</v>
          </cell>
          <cell r="H588">
            <v>9.91</v>
          </cell>
          <cell r="I588">
            <v>7.62</v>
          </cell>
          <cell r="J588">
            <v>1</v>
          </cell>
          <cell r="K588">
            <v>198.2</v>
          </cell>
          <cell r="L588">
            <v>0</v>
          </cell>
          <cell r="N588">
            <v>9.91</v>
          </cell>
          <cell r="O588">
            <v>198.2</v>
          </cell>
        </row>
        <row r="589">
          <cell r="B589">
            <v>4725</v>
          </cell>
          <cell r="C589" t="str">
            <v>F</v>
          </cell>
          <cell r="D589" t="str">
            <v>12.3.4.1.11</v>
          </cell>
          <cell r="E589" t="str">
            <v>Eletroduto de PVC rígido rosqueável DN 1 1/2" ( 3 metros )</v>
          </cell>
          <cell r="F589" t="str">
            <v>pç</v>
          </cell>
          <cell r="G589">
            <v>36</v>
          </cell>
          <cell r="H589">
            <v>18.329999999999998</v>
          </cell>
          <cell r="I589">
            <v>14.1</v>
          </cell>
          <cell r="J589">
            <v>1</v>
          </cell>
          <cell r="K589">
            <v>659.88</v>
          </cell>
          <cell r="L589">
            <v>0</v>
          </cell>
          <cell r="N589">
            <v>18.329999999999998</v>
          </cell>
          <cell r="O589">
            <v>659.88</v>
          </cell>
        </row>
        <row r="590">
          <cell r="B590">
            <v>4635</v>
          </cell>
          <cell r="C590" t="str">
            <v>F</v>
          </cell>
          <cell r="D590" t="str">
            <v>12.3.1.1.11</v>
          </cell>
          <cell r="E590" t="str">
            <v>Eletroduto de PVC rígido rosqueável DN 2" ( 3 metros )</v>
          </cell>
          <cell r="F590" t="str">
            <v>pç</v>
          </cell>
          <cell r="G590">
            <v>5</v>
          </cell>
          <cell r="H590">
            <v>23.6</v>
          </cell>
          <cell r="I590">
            <v>18.149999999999999</v>
          </cell>
          <cell r="J590">
            <v>1</v>
          </cell>
          <cell r="K590">
            <v>118</v>
          </cell>
          <cell r="L590">
            <v>0</v>
          </cell>
          <cell r="N590">
            <v>23.6</v>
          </cell>
          <cell r="O590">
            <v>118</v>
          </cell>
        </row>
        <row r="591">
          <cell r="B591">
            <v>4409</v>
          </cell>
          <cell r="C591" t="str">
            <v>F</v>
          </cell>
          <cell r="D591" t="str">
            <v>12.2.1.1</v>
          </cell>
          <cell r="E591" t="str">
            <v>Eletroduto de PVC rígido rosqueável DN 3" ( 3 metros )</v>
          </cell>
          <cell r="F591" t="str">
            <v>pç</v>
          </cell>
          <cell r="G591">
            <v>18</v>
          </cell>
          <cell r="H591">
            <v>59.67</v>
          </cell>
          <cell r="I591">
            <v>45.9</v>
          </cell>
          <cell r="J591">
            <v>1</v>
          </cell>
          <cell r="K591">
            <v>1074.06</v>
          </cell>
          <cell r="L591">
            <v>0</v>
          </cell>
          <cell r="N591">
            <v>59.67</v>
          </cell>
          <cell r="O591">
            <v>1074.06</v>
          </cell>
        </row>
        <row r="592">
          <cell r="B592">
            <v>1719</v>
          </cell>
          <cell r="C592" t="str">
            <v>F</v>
          </cell>
          <cell r="D592" t="str">
            <v>15.5.1.29</v>
          </cell>
          <cell r="E592" t="str">
            <v>Eletroduto de PVC rígido rosqueável DN 4" ( 3 metros )</v>
          </cell>
          <cell r="F592" t="str">
            <v>pç</v>
          </cell>
          <cell r="G592">
            <v>24</v>
          </cell>
          <cell r="H592">
            <v>90.91</v>
          </cell>
          <cell r="I592">
            <v>69.930000000000007</v>
          </cell>
          <cell r="J592">
            <v>1</v>
          </cell>
          <cell r="K592">
            <v>2181.84</v>
          </cell>
          <cell r="L592">
            <v>0</v>
          </cell>
          <cell r="N592">
            <v>90.91</v>
          </cell>
          <cell r="O592">
            <v>2181.84</v>
          </cell>
        </row>
        <row r="593">
          <cell r="B593">
            <v>1105</v>
          </cell>
          <cell r="C593" t="str">
            <v>F</v>
          </cell>
          <cell r="D593" t="str">
            <v>8.3.1.11</v>
          </cell>
          <cell r="E593" t="str">
            <v>Estação base vhf completa (rádio, modem, antena, mastro e acessórios)</v>
          </cell>
          <cell r="F593" t="str">
            <v>un</v>
          </cell>
          <cell r="G593">
            <v>7</v>
          </cell>
          <cell r="H593">
            <v>14700</v>
          </cell>
          <cell r="I593">
            <v>11307.69</v>
          </cell>
          <cell r="J593">
            <v>1</v>
          </cell>
          <cell r="K593">
            <v>102900</v>
          </cell>
          <cell r="L593">
            <v>0</v>
          </cell>
          <cell r="N593">
            <v>14700</v>
          </cell>
          <cell r="O593">
            <v>102900</v>
          </cell>
        </row>
        <row r="594">
          <cell r="B594">
            <v>1712</v>
          </cell>
          <cell r="C594" t="str">
            <v>F</v>
          </cell>
          <cell r="D594" t="str">
            <v>15.5.1.22</v>
          </cell>
          <cell r="E594" t="str">
            <v>Esticador, aço galvanizado gancho olhal</v>
          </cell>
          <cell r="F594" t="str">
            <v>un</v>
          </cell>
          <cell r="G594">
            <v>12</v>
          </cell>
          <cell r="H594">
            <v>56</v>
          </cell>
          <cell r="I594">
            <v>43.08</v>
          </cell>
          <cell r="J594">
            <v>1</v>
          </cell>
          <cell r="K594">
            <v>672</v>
          </cell>
          <cell r="L594">
            <v>0</v>
          </cell>
          <cell r="N594">
            <v>56</v>
          </cell>
          <cell r="O594">
            <v>672</v>
          </cell>
        </row>
        <row r="595">
          <cell r="B595">
            <v>36</v>
          </cell>
          <cell r="C595" t="str">
            <v>F</v>
          </cell>
          <cell r="D595" t="str">
            <v>1.1.3.4</v>
          </cell>
          <cell r="E595" t="str">
            <v>Exames médicos</v>
          </cell>
          <cell r="F595" t="str">
            <v>un</v>
          </cell>
          <cell r="G595">
            <v>600</v>
          </cell>
          <cell r="H595">
            <v>60</v>
          </cell>
          <cell r="I595">
            <v>46.15</v>
          </cell>
          <cell r="J595">
            <v>1</v>
          </cell>
          <cell r="K595">
            <v>36000</v>
          </cell>
          <cell r="L595">
            <v>0</v>
          </cell>
          <cell r="N595">
            <v>60</v>
          </cell>
          <cell r="O595">
            <v>36000</v>
          </cell>
        </row>
        <row r="596">
          <cell r="B596">
            <v>4349</v>
          </cell>
          <cell r="C596" t="str">
            <v>F</v>
          </cell>
          <cell r="D596" t="str">
            <v>12.1.3.1.19</v>
          </cell>
          <cell r="E596" t="str">
            <v>Extintor de Incêndio CO2  6kg</v>
          </cell>
          <cell r="F596" t="str">
            <v>un</v>
          </cell>
          <cell r="G596">
            <v>14</v>
          </cell>
          <cell r="H596">
            <v>561.21</v>
          </cell>
          <cell r="I596">
            <v>431.7</v>
          </cell>
          <cell r="J596">
            <v>1</v>
          </cell>
          <cell r="K596">
            <v>7856.94</v>
          </cell>
          <cell r="L596">
            <v>0</v>
          </cell>
          <cell r="N596">
            <v>561.21</v>
          </cell>
          <cell r="O596">
            <v>7856.94</v>
          </cell>
        </row>
        <row r="597">
          <cell r="B597">
            <v>684</v>
          </cell>
          <cell r="C597" t="str">
            <v>F</v>
          </cell>
          <cell r="D597" t="str">
            <v>7.3.4.1.15</v>
          </cell>
          <cell r="E597" t="str">
            <v xml:space="preserve">Extremidade Bolsa e Flange FºFº classe PN-10 DN 200mm </v>
          </cell>
          <cell r="F597" t="str">
            <v>pç</v>
          </cell>
          <cell r="G597">
            <v>4</v>
          </cell>
          <cell r="H597">
            <v>478.57</v>
          </cell>
          <cell r="I597">
            <v>368.13</v>
          </cell>
          <cell r="J597">
            <v>1</v>
          </cell>
          <cell r="K597">
            <v>1914.28</v>
          </cell>
          <cell r="L597">
            <v>0</v>
          </cell>
          <cell r="N597">
            <v>478.57</v>
          </cell>
          <cell r="O597">
            <v>1914.28</v>
          </cell>
        </row>
        <row r="598">
          <cell r="B598">
            <v>515</v>
          </cell>
          <cell r="C598" t="str">
            <v>F</v>
          </cell>
          <cell r="D598" t="str">
            <v>7.2.4.1.28</v>
          </cell>
          <cell r="E598" t="str">
            <v xml:space="preserve">Extremidade Bolsa e Flange FºFº JGS classe PN-10 DN 300mm </v>
          </cell>
          <cell r="F598" t="str">
            <v>pç</v>
          </cell>
          <cell r="G598">
            <v>2</v>
          </cell>
          <cell r="H598">
            <v>842.21</v>
          </cell>
          <cell r="I598">
            <v>647.85</v>
          </cell>
          <cell r="J598">
            <v>1</v>
          </cell>
          <cell r="K598">
            <v>1684.42</v>
          </cell>
          <cell r="L598">
            <v>0</v>
          </cell>
          <cell r="N598">
            <v>842.21</v>
          </cell>
          <cell r="O598">
            <v>1684.42</v>
          </cell>
        </row>
        <row r="599">
          <cell r="B599">
            <v>972</v>
          </cell>
          <cell r="C599" t="str">
            <v>F</v>
          </cell>
          <cell r="D599" t="str">
            <v>7.5.3.1.29</v>
          </cell>
          <cell r="E599" t="str">
            <v>Extremidade fofo flange e ponta JE  PN-10 DN 100</v>
          </cell>
          <cell r="F599" t="str">
            <v>pç</v>
          </cell>
          <cell r="G599">
            <v>4</v>
          </cell>
          <cell r="H599">
            <v>146.25</v>
          </cell>
          <cell r="I599">
            <v>112.5</v>
          </cell>
          <cell r="J599">
            <v>1</v>
          </cell>
          <cell r="K599">
            <v>585</v>
          </cell>
          <cell r="L599">
            <v>0</v>
          </cell>
          <cell r="N599">
            <v>146.25</v>
          </cell>
          <cell r="O599">
            <v>585</v>
          </cell>
        </row>
        <row r="600">
          <cell r="B600">
            <v>4163</v>
          </cell>
          <cell r="C600" t="str">
            <v>F</v>
          </cell>
          <cell r="D600" t="str">
            <v>10.7.1.1.11</v>
          </cell>
          <cell r="E600" t="str">
            <v>Extremidade Fofo flange e ponta P/ JE / JM PN-10/16 DN 200mm</v>
          </cell>
          <cell r="F600" t="str">
            <v>und</v>
          </cell>
          <cell r="G600">
            <v>32</v>
          </cell>
          <cell r="H600">
            <v>379.6</v>
          </cell>
          <cell r="I600">
            <v>292</v>
          </cell>
          <cell r="J600">
            <v>1</v>
          </cell>
          <cell r="K600">
            <v>12147.2</v>
          </cell>
          <cell r="L600">
            <v>0</v>
          </cell>
          <cell r="N600">
            <v>379.6</v>
          </cell>
          <cell r="O600">
            <v>12147.2</v>
          </cell>
        </row>
        <row r="601">
          <cell r="B601">
            <v>514</v>
          </cell>
          <cell r="C601" t="str">
            <v>F</v>
          </cell>
          <cell r="D601" t="str">
            <v>7.2.4.1.27</v>
          </cell>
          <cell r="E601" t="str">
            <v xml:space="preserve">Extremidade Ponta e Flange FºFº JGS classe PN-10 DN 250mm </v>
          </cell>
          <cell r="F601" t="str">
            <v>pç</v>
          </cell>
          <cell r="G601">
            <v>2</v>
          </cell>
          <cell r="H601">
            <v>623.36</v>
          </cell>
          <cell r="I601">
            <v>479.51</v>
          </cell>
          <cell r="J601">
            <v>1</v>
          </cell>
          <cell r="K601">
            <v>1246.72</v>
          </cell>
          <cell r="L601">
            <v>0</v>
          </cell>
          <cell r="N601">
            <v>623.36</v>
          </cell>
          <cell r="O601">
            <v>1246.72</v>
          </cell>
        </row>
        <row r="602">
          <cell r="B602">
            <v>1101</v>
          </cell>
          <cell r="C602" t="str">
            <v>F</v>
          </cell>
          <cell r="D602" t="str">
            <v>8.3.1.7</v>
          </cell>
          <cell r="E602" t="str">
            <v xml:space="preserve">Extremidade ponta e flange pn10 fofo dn 300 </v>
          </cell>
          <cell r="F602" t="str">
            <v>pc</v>
          </cell>
          <cell r="G602">
            <v>8</v>
          </cell>
          <cell r="H602">
            <v>720.88</v>
          </cell>
          <cell r="I602">
            <v>554.52</v>
          </cell>
          <cell r="J602">
            <v>1</v>
          </cell>
          <cell r="K602">
            <v>5767.04</v>
          </cell>
          <cell r="L602">
            <v>0</v>
          </cell>
          <cell r="N602">
            <v>720.88</v>
          </cell>
          <cell r="O602">
            <v>5767.04</v>
          </cell>
        </row>
        <row r="603">
          <cell r="B603">
            <v>1096</v>
          </cell>
          <cell r="C603" t="str">
            <v>F</v>
          </cell>
          <cell r="D603" t="str">
            <v>8.3.1.2</v>
          </cell>
          <cell r="E603" t="str">
            <v>Extremidade FoFo Bolsa e  flange c/aba vedação PN-10 DN 300</v>
          </cell>
          <cell r="F603" t="str">
            <v>und.</v>
          </cell>
          <cell r="G603">
            <v>4</v>
          </cell>
          <cell r="H603">
            <v>2098.6799999999998</v>
          </cell>
          <cell r="I603">
            <v>1614.37</v>
          </cell>
          <cell r="J603">
            <v>1</v>
          </cell>
          <cell r="K603">
            <v>8394.7199999999993</v>
          </cell>
          <cell r="L603">
            <v>0</v>
          </cell>
          <cell r="N603">
            <v>2098.6799999999998</v>
          </cell>
          <cell r="O603">
            <v>8394.7199999999993</v>
          </cell>
        </row>
        <row r="604">
          <cell r="B604">
            <v>4184</v>
          </cell>
          <cell r="C604" t="str">
            <v>F</v>
          </cell>
          <cell r="D604" t="str">
            <v>10.7.1.4.2</v>
          </cell>
          <cell r="E604" t="str">
            <v>Extremidade Fofo flange e ponta com aba de vedação DN 400mm</v>
          </cell>
          <cell r="F604" t="str">
            <v>pc</v>
          </cell>
          <cell r="G604">
            <v>2</v>
          </cell>
          <cell r="H604">
            <v>2720.25</v>
          </cell>
          <cell r="I604">
            <v>2092.5</v>
          </cell>
          <cell r="J604">
            <v>1</v>
          </cell>
          <cell r="K604">
            <v>5440.5</v>
          </cell>
          <cell r="L604">
            <v>0</v>
          </cell>
          <cell r="N604">
            <v>2720.25</v>
          </cell>
          <cell r="O604">
            <v>5440.5</v>
          </cell>
        </row>
        <row r="605">
          <cell r="B605">
            <v>193</v>
          </cell>
          <cell r="C605" t="str">
            <v>F</v>
          </cell>
          <cell r="D605" t="str">
            <v>4.4.1.1</v>
          </cell>
          <cell r="E605" t="str">
            <v>Extremidade ponta e flange c/ aba de vedação fofo PN10 DN 500 78,500 kg</v>
          </cell>
          <cell r="F605" t="str">
            <v>pc</v>
          </cell>
          <cell r="G605">
            <v>8</v>
          </cell>
          <cell r="H605">
            <v>4387.99</v>
          </cell>
          <cell r="I605">
            <v>3375.38</v>
          </cell>
          <cell r="J605">
            <v>1</v>
          </cell>
          <cell r="K605">
            <v>35103.919999999998</v>
          </cell>
          <cell r="L605">
            <v>0</v>
          </cell>
          <cell r="N605">
            <v>4387.99</v>
          </cell>
          <cell r="O605">
            <v>35103.919999999998</v>
          </cell>
        </row>
        <row r="606">
          <cell r="B606">
            <v>1582</v>
          </cell>
          <cell r="C606" t="str">
            <v>F</v>
          </cell>
          <cell r="D606" t="str">
            <v>15.1.1.1</v>
          </cell>
          <cell r="E606" t="str">
            <v>Fio flexível de cobre unipolar, com isolação em PVC 750V 2,5mm²</v>
          </cell>
          <cell r="F606" t="str">
            <v>m</v>
          </cell>
          <cell r="G606">
            <v>4180</v>
          </cell>
          <cell r="H606">
            <v>1.63</v>
          </cell>
          <cell r="I606">
            <v>1.25</v>
          </cell>
          <cell r="J606">
            <v>1</v>
          </cell>
          <cell r="K606">
            <v>6813.4</v>
          </cell>
          <cell r="L606">
            <v>-0.01</v>
          </cell>
          <cell r="N606">
            <v>1.62</v>
          </cell>
          <cell r="O606">
            <v>6771.6</v>
          </cell>
        </row>
        <row r="607">
          <cell r="B607">
            <v>1611</v>
          </cell>
          <cell r="C607" t="str">
            <v>F</v>
          </cell>
          <cell r="D607" t="str">
            <v>15.2.2.2</v>
          </cell>
          <cell r="E607" t="str">
            <v>Fio de cobre flex unip isolacao pvc 750v 4m²</v>
          </cell>
          <cell r="F607" t="str">
            <v>m</v>
          </cell>
          <cell r="G607">
            <v>2200</v>
          </cell>
          <cell r="H607">
            <v>2.5</v>
          </cell>
          <cell r="I607">
            <v>1.92</v>
          </cell>
          <cell r="J607">
            <v>1</v>
          </cell>
          <cell r="K607">
            <v>5500</v>
          </cell>
          <cell r="L607">
            <v>0</v>
          </cell>
          <cell r="N607">
            <v>2.5</v>
          </cell>
          <cell r="O607">
            <v>5500</v>
          </cell>
        </row>
        <row r="608">
          <cell r="B608">
            <v>1654</v>
          </cell>
          <cell r="C608" t="str">
            <v>F</v>
          </cell>
          <cell r="D608" t="str">
            <v>15.3.1.2</v>
          </cell>
          <cell r="E608" t="str">
            <v>Fio flexível de cobre unipolar, com isolação em PVC 0,6/1kV 4mm²</v>
          </cell>
          <cell r="F608" t="str">
            <v>m</v>
          </cell>
          <cell r="G608">
            <v>3000</v>
          </cell>
          <cell r="H608">
            <v>2.52</v>
          </cell>
          <cell r="I608">
            <v>1.94</v>
          </cell>
          <cell r="J608">
            <v>1</v>
          </cell>
          <cell r="K608">
            <v>7560</v>
          </cell>
          <cell r="L608">
            <v>0</v>
          </cell>
          <cell r="N608">
            <v>2.52</v>
          </cell>
          <cell r="O608">
            <v>7560</v>
          </cell>
        </row>
        <row r="609">
          <cell r="B609">
            <v>204</v>
          </cell>
          <cell r="C609" t="str">
            <v>F</v>
          </cell>
          <cell r="D609" t="str">
            <v>4.4.1.12</v>
          </cell>
          <cell r="E609" t="str">
            <v xml:space="preserve">Flange cego aço DN 600 </v>
          </cell>
          <cell r="F609" t="str">
            <v>pc</v>
          </cell>
          <cell r="G609">
            <v>3</v>
          </cell>
          <cell r="H609">
            <v>3295.01</v>
          </cell>
          <cell r="I609">
            <v>2534.62</v>
          </cell>
          <cell r="J609">
            <v>1</v>
          </cell>
          <cell r="K609">
            <v>9885.0300000000007</v>
          </cell>
          <cell r="L609">
            <v>-0.01</v>
          </cell>
          <cell r="N609">
            <v>3295</v>
          </cell>
          <cell r="O609">
            <v>9885</v>
          </cell>
        </row>
        <row r="610">
          <cell r="B610">
            <v>205</v>
          </cell>
          <cell r="C610" t="str">
            <v>F</v>
          </cell>
          <cell r="D610" t="str">
            <v>4.4.1.13</v>
          </cell>
          <cell r="E610" t="str">
            <v>Flange cego aço DN 1000</v>
          </cell>
          <cell r="F610" t="str">
            <v>pc</v>
          </cell>
          <cell r="G610">
            <v>1</v>
          </cell>
          <cell r="H610">
            <v>7911.01</v>
          </cell>
          <cell r="I610">
            <v>6085.39</v>
          </cell>
          <cell r="J610">
            <v>1</v>
          </cell>
          <cell r="K610">
            <v>7911.01</v>
          </cell>
          <cell r="L610">
            <v>-0.01</v>
          </cell>
          <cell r="N610">
            <v>7911</v>
          </cell>
          <cell r="O610">
            <v>7911</v>
          </cell>
        </row>
        <row r="611">
          <cell r="B611">
            <v>125</v>
          </cell>
          <cell r="C611" t="str">
            <v>F</v>
          </cell>
          <cell r="D611" t="str">
            <v>3.3.1.17</v>
          </cell>
          <cell r="E611" t="str">
            <v>Flange cego FoFo PN - 10 DN 100 mm</v>
          </cell>
          <cell r="F611" t="str">
            <v>un</v>
          </cell>
          <cell r="G611">
            <v>2</v>
          </cell>
          <cell r="H611">
            <v>88.05</v>
          </cell>
          <cell r="I611">
            <v>67.73</v>
          </cell>
          <cell r="J611">
            <v>1</v>
          </cell>
          <cell r="K611">
            <v>176.1</v>
          </cell>
          <cell r="L611">
            <v>0</v>
          </cell>
          <cell r="N611">
            <v>88.05</v>
          </cell>
          <cell r="O611">
            <v>176.1</v>
          </cell>
        </row>
        <row r="612">
          <cell r="B612">
            <v>3766</v>
          </cell>
          <cell r="C612" t="str">
            <v>F</v>
          </cell>
          <cell r="D612" t="str">
            <v>8.5.10.1.22</v>
          </cell>
          <cell r="E612" t="str">
            <v>Flange Cego fofo pn 10 DN 200mm</v>
          </cell>
          <cell r="F612" t="str">
            <v>pç</v>
          </cell>
          <cell r="G612">
            <v>8</v>
          </cell>
          <cell r="H612">
            <v>161.5</v>
          </cell>
          <cell r="I612">
            <v>124.23</v>
          </cell>
          <cell r="J612">
            <v>1</v>
          </cell>
          <cell r="K612">
            <v>1292</v>
          </cell>
          <cell r="L612">
            <v>0</v>
          </cell>
          <cell r="N612">
            <v>161.5</v>
          </cell>
          <cell r="O612">
            <v>1292</v>
          </cell>
        </row>
        <row r="613">
          <cell r="B613">
            <v>2399</v>
          </cell>
          <cell r="C613" t="str">
            <v>F</v>
          </cell>
          <cell r="D613" t="str">
            <v>3.5.10.1.22</v>
          </cell>
          <cell r="E613" t="str">
            <v>Flange Cego Fofo PN 10 DN 250mm</v>
          </cell>
          <cell r="F613" t="str">
            <v>pç</v>
          </cell>
          <cell r="G613">
            <v>3</v>
          </cell>
          <cell r="H613">
            <v>273.69</v>
          </cell>
          <cell r="I613">
            <v>210.53</v>
          </cell>
          <cell r="J613">
            <v>1</v>
          </cell>
          <cell r="K613">
            <v>821.07</v>
          </cell>
          <cell r="L613">
            <v>0</v>
          </cell>
          <cell r="N613">
            <v>273.69</v>
          </cell>
          <cell r="O613">
            <v>821.07</v>
          </cell>
        </row>
        <row r="614">
          <cell r="B614">
            <v>3478</v>
          </cell>
          <cell r="C614" t="str">
            <v>F</v>
          </cell>
          <cell r="D614" t="str">
            <v>7.5.10.1.21</v>
          </cell>
          <cell r="E614" t="str">
            <v>Flange Cego fofo pn 10 DN 500mm</v>
          </cell>
          <cell r="F614" t="str">
            <v>pç</v>
          </cell>
          <cell r="G614">
            <v>1</v>
          </cell>
          <cell r="H614">
            <v>1627.51</v>
          </cell>
          <cell r="I614">
            <v>1251.93</v>
          </cell>
          <cell r="J614">
            <v>1</v>
          </cell>
          <cell r="K614">
            <v>1627.51</v>
          </cell>
          <cell r="L614">
            <v>0</v>
          </cell>
          <cell r="N614">
            <v>1627.51</v>
          </cell>
          <cell r="O614">
            <v>1627.51</v>
          </cell>
        </row>
        <row r="615">
          <cell r="B615">
            <v>124</v>
          </cell>
          <cell r="C615" t="str">
            <v>F</v>
          </cell>
          <cell r="D615" t="str">
            <v>3.3.1.16</v>
          </cell>
          <cell r="E615" t="str">
            <v>Flange cego FoFo PN - 10 DN 600 mm</v>
          </cell>
          <cell r="F615" t="str">
            <v>un</v>
          </cell>
          <cell r="G615">
            <v>8</v>
          </cell>
          <cell r="H615">
            <v>2429.2800000000002</v>
          </cell>
          <cell r="I615">
            <v>1868.68</v>
          </cell>
          <cell r="J615">
            <v>1</v>
          </cell>
          <cell r="K615">
            <v>19434.240000000002</v>
          </cell>
          <cell r="L615">
            <v>0</v>
          </cell>
          <cell r="N615">
            <v>2429.2800000000002</v>
          </cell>
          <cell r="O615">
            <v>19434.240000000002</v>
          </cell>
        </row>
        <row r="616">
          <cell r="B616">
            <v>1117</v>
          </cell>
          <cell r="C616" t="str">
            <v>F</v>
          </cell>
          <cell r="D616" t="str">
            <v>8.3.2.8</v>
          </cell>
          <cell r="E616" t="str">
            <v>Fonte estabilizada de alimentação 110 x 24 vcc</v>
          </cell>
          <cell r="F616" t="str">
            <v>un</v>
          </cell>
          <cell r="G616">
            <v>3</v>
          </cell>
          <cell r="H616">
            <v>2440</v>
          </cell>
          <cell r="I616">
            <v>1876.92</v>
          </cell>
          <cell r="J616">
            <v>1</v>
          </cell>
          <cell r="K616">
            <v>7320</v>
          </cell>
          <cell r="L616">
            <v>0</v>
          </cell>
          <cell r="N616">
            <v>2440</v>
          </cell>
          <cell r="O616">
            <v>7320</v>
          </cell>
        </row>
        <row r="617">
          <cell r="B617">
            <v>129</v>
          </cell>
          <cell r="C617" t="str">
            <v>F</v>
          </cell>
          <cell r="D617" t="str">
            <v>3.3.2.1</v>
          </cell>
          <cell r="E617" t="str">
            <v>Fornecimento de Lonas Plásticas para decantação, inclusive suportes e elementos de fixacao, com largura do vão de 2,33 m, h= 1,20ml, ângulo de 60º com a horizontal e espaçamentos de 12 cm entre lonas. (conforme projeto).</v>
          </cell>
          <cell r="F617" t="str">
            <v>m²</v>
          </cell>
          <cell r="G617">
            <v>568</v>
          </cell>
          <cell r="H617">
            <v>1480</v>
          </cell>
          <cell r="I617">
            <v>1138.46</v>
          </cell>
          <cell r="J617">
            <v>1</v>
          </cell>
          <cell r="K617">
            <v>840640</v>
          </cell>
          <cell r="L617">
            <v>12.22</v>
          </cell>
          <cell r="M617">
            <v>1480</v>
          </cell>
          <cell r="N617">
            <v>1492.22</v>
          </cell>
          <cell r="O617">
            <v>847580.96</v>
          </cell>
        </row>
        <row r="618">
          <cell r="B618">
            <v>1697</v>
          </cell>
          <cell r="C618" t="str">
            <v>F</v>
          </cell>
          <cell r="D618" t="str">
            <v>15.5.1.7</v>
          </cell>
          <cell r="E618" t="str">
            <v>Gancho de suspensão com olhal galvanizado</v>
          </cell>
          <cell r="F618" t="str">
            <v>un</v>
          </cell>
          <cell r="G618">
            <v>27</v>
          </cell>
          <cell r="H618">
            <v>6.55</v>
          </cell>
          <cell r="I618">
            <v>5.04</v>
          </cell>
          <cell r="J618">
            <v>1</v>
          </cell>
          <cell r="K618">
            <v>176.85</v>
          </cell>
          <cell r="L618">
            <v>0</v>
          </cell>
          <cell r="N618">
            <v>6.55</v>
          </cell>
          <cell r="O618">
            <v>176.85</v>
          </cell>
        </row>
        <row r="619">
          <cell r="B619">
            <v>4933</v>
          </cell>
          <cell r="C619" t="str">
            <v>F</v>
          </cell>
          <cell r="D619" t="str">
            <v>12.4.3.1.21</v>
          </cell>
          <cell r="E619" t="str">
            <v>Gerador Trifásico 20/18kVA - Impedância Síncrona 18% - 220/127V ,modelo STEMAC ou similar conforme folha de dados</v>
          </cell>
          <cell r="F619" t="str">
            <v>un</v>
          </cell>
          <cell r="G619">
            <v>3</v>
          </cell>
          <cell r="H619">
            <v>59520.01</v>
          </cell>
          <cell r="I619">
            <v>45784.62</v>
          </cell>
          <cell r="J619">
            <v>1</v>
          </cell>
          <cell r="K619">
            <v>178560.03</v>
          </cell>
          <cell r="L619">
            <v>479.99</v>
          </cell>
          <cell r="M619">
            <v>59520</v>
          </cell>
          <cell r="N619">
            <v>60000</v>
          </cell>
          <cell r="O619">
            <v>180000</v>
          </cell>
        </row>
        <row r="620">
          <cell r="B620">
            <v>4483</v>
          </cell>
          <cell r="C620" t="str">
            <v>F</v>
          </cell>
          <cell r="D620" t="str">
            <v>12.2.3.1.21</v>
          </cell>
          <cell r="E620" t="str">
            <v>Gerador Trifásico 55/50kVA - Impedância Síncrona 18% - 220/127V ,modelo STEMAC ou similar conforme folha de dados</v>
          </cell>
          <cell r="F620" t="str">
            <v>un</v>
          </cell>
          <cell r="G620">
            <v>2</v>
          </cell>
          <cell r="H620">
            <v>79360</v>
          </cell>
          <cell r="I620">
            <v>61046.15</v>
          </cell>
          <cell r="J620">
            <v>1</v>
          </cell>
          <cell r="K620">
            <v>158720</v>
          </cell>
          <cell r="L620">
            <v>640</v>
          </cell>
          <cell r="M620">
            <v>79360</v>
          </cell>
          <cell r="N620">
            <v>80000</v>
          </cell>
          <cell r="O620">
            <v>160000</v>
          </cell>
        </row>
        <row r="621">
          <cell r="B621">
            <v>5166</v>
          </cell>
          <cell r="C621" t="str">
            <v>F</v>
          </cell>
          <cell r="D621" t="str">
            <v>12.5.3.1.21</v>
          </cell>
          <cell r="E621" t="str">
            <v>Gerador Trifásico 230/210kVA - Impedância Síncrona 18% - 380/220V ,modelo STEMAC ou similar conforme folha de dados</v>
          </cell>
          <cell r="F621" t="str">
            <v>un</v>
          </cell>
          <cell r="G621">
            <v>1</v>
          </cell>
          <cell r="H621">
            <v>158720</v>
          </cell>
          <cell r="I621">
            <v>122092.31</v>
          </cell>
          <cell r="J621">
            <v>1</v>
          </cell>
          <cell r="K621">
            <v>158720</v>
          </cell>
          <cell r="L621">
            <v>1280</v>
          </cell>
          <cell r="M621">
            <v>158720</v>
          </cell>
          <cell r="N621">
            <v>160000</v>
          </cell>
          <cell r="O621">
            <v>160000</v>
          </cell>
        </row>
        <row r="622">
          <cell r="B622">
            <v>4351</v>
          </cell>
          <cell r="C622" t="str">
            <v>F</v>
          </cell>
          <cell r="D622" t="str">
            <v>12.1.3.1.21</v>
          </cell>
          <cell r="E622" t="str">
            <v xml:space="preserve">Gerador Trifásico 260/232kVA - Impedância Síncrona 18% -380/220V </v>
          </cell>
          <cell r="F622" t="str">
            <v>un</v>
          </cell>
          <cell r="G622">
            <v>1</v>
          </cell>
          <cell r="H622">
            <v>158720</v>
          </cell>
          <cell r="I622">
            <v>122092.31</v>
          </cell>
          <cell r="J622">
            <v>1</v>
          </cell>
          <cell r="K622">
            <v>158720</v>
          </cell>
          <cell r="L622">
            <v>1280</v>
          </cell>
          <cell r="M622">
            <v>158720</v>
          </cell>
          <cell r="N622">
            <v>160000</v>
          </cell>
          <cell r="O622">
            <v>160000</v>
          </cell>
        </row>
        <row r="623">
          <cell r="B623">
            <v>1699</v>
          </cell>
          <cell r="C623" t="str">
            <v>F</v>
          </cell>
          <cell r="D623" t="str">
            <v>15.5.1.9</v>
          </cell>
          <cell r="E623" t="str">
            <v>Grampo de linha viva</v>
          </cell>
          <cell r="F623" t="str">
            <v>un</v>
          </cell>
          <cell r="G623">
            <v>9</v>
          </cell>
          <cell r="H623">
            <v>26.42</v>
          </cell>
          <cell r="I623">
            <v>20.32</v>
          </cell>
          <cell r="J623">
            <v>1</v>
          </cell>
          <cell r="K623">
            <v>237.78</v>
          </cell>
          <cell r="L623">
            <v>0</v>
          </cell>
          <cell r="N623">
            <v>26.42</v>
          </cell>
          <cell r="O623">
            <v>237.78</v>
          </cell>
        </row>
        <row r="624">
          <cell r="B624">
            <v>1596</v>
          </cell>
          <cell r="C624" t="str">
            <v>F</v>
          </cell>
          <cell r="D624" t="str">
            <v>15.1.1.15</v>
          </cell>
          <cell r="E624" t="str">
            <v>Haste de aço cobreado 16x2400mm</v>
          </cell>
          <cell r="F624" t="str">
            <v>un</v>
          </cell>
          <cell r="G624">
            <v>86</v>
          </cell>
          <cell r="H624">
            <v>35.14</v>
          </cell>
          <cell r="I624">
            <v>27.03</v>
          </cell>
          <cell r="J624">
            <v>1</v>
          </cell>
          <cell r="K624">
            <v>3022.04</v>
          </cell>
          <cell r="L624">
            <v>0</v>
          </cell>
          <cell r="N624">
            <v>35.14</v>
          </cell>
          <cell r="O624">
            <v>3022.04</v>
          </cell>
        </row>
        <row r="625">
          <cell r="B625">
            <v>653</v>
          </cell>
          <cell r="C625" t="str">
            <v>F</v>
          </cell>
          <cell r="D625" t="str">
            <v>7.2.15.1</v>
          </cell>
          <cell r="E625" t="str">
            <v>Hidrometro unijato magnetico c/ relojoaria seca, s/ opção de saida p/ telemetria, classe B, 1,5m³/h x 1/2'</v>
          </cell>
          <cell r="F625" t="str">
            <v>un</v>
          </cell>
          <cell r="G625">
            <v>4552</v>
          </cell>
          <cell r="H625">
            <v>91.82</v>
          </cell>
          <cell r="I625">
            <v>70.63</v>
          </cell>
          <cell r="J625">
            <v>1</v>
          </cell>
          <cell r="K625">
            <v>417964.64</v>
          </cell>
          <cell r="L625">
            <v>0.74</v>
          </cell>
          <cell r="M625">
            <v>91.82</v>
          </cell>
          <cell r="N625">
            <v>92.56</v>
          </cell>
          <cell r="O625">
            <v>421333.12</v>
          </cell>
        </row>
        <row r="626">
          <cell r="B626">
            <v>1108</v>
          </cell>
          <cell r="C626" t="str">
            <v>F</v>
          </cell>
          <cell r="D626" t="str">
            <v>8.3.1.14</v>
          </cell>
          <cell r="E626" t="str">
            <v>Hidrometro velocimetrico de turbina horizontal,classe b,c/corpo fofop/agua, c/flanges, dn=300mm, cl.=16kgf/cm2, incl.acess.p/inst. (porcas,parafusos,arruelas,contra-flanges), c/opcaosaida p/telemetria</v>
          </cell>
          <cell r="F626" t="str">
            <v>cj</v>
          </cell>
          <cell r="G626">
            <v>4</v>
          </cell>
          <cell r="H626">
            <v>15200</v>
          </cell>
          <cell r="I626">
            <v>11692.31</v>
          </cell>
          <cell r="J626">
            <v>1</v>
          </cell>
          <cell r="K626">
            <v>60800</v>
          </cell>
          <cell r="L626">
            <v>0</v>
          </cell>
          <cell r="N626">
            <v>15200</v>
          </cell>
          <cell r="O626">
            <v>60800</v>
          </cell>
        </row>
        <row r="627">
          <cell r="B627">
            <v>4430</v>
          </cell>
          <cell r="C627" t="str">
            <v>F</v>
          </cell>
          <cell r="D627" t="str">
            <v>12.2.1.1</v>
          </cell>
          <cell r="E627" t="str">
            <v>Ignitor para lampada vsap 150w - 220v</v>
          </cell>
          <cell r="F627" t="str">
            <v>un</v>
          </cell>
          <cell r="G627">
            <v>23</v>
          </cell>
          <cell r="H627">
            <v>53.22</v>
          </cell>
          <cell r="I627">
            <v>40.94</v>
          </cell>
          <cell r="J627">
            <v>1</v>
          </cell>
          <cell r="K627">
            <v>1224.06</v>
          </cell>
          <cell r="L627">
            <v>0</v>
          </cell>
          <cell r="N627">
            <v>53.22</v>
          </cell>
          <cell r="O627">
            <v>1224.06</v>
          </cell>
        </row>
        <row r="628">
          <cell r="B628">
            <v>1604</v>
          </cell>
          <cell r="C628" t="str">
            <v>F</v>
          </cell>
          <cell r="D628" t="str">
            <v>15.2.1.4</v>
          </cell>
          <cell r="E628" t="str">
            <v>Impressora a Laser .Preto e branco,16ppm,interface USB,porta serial RS-232,modelo HP 1020 ou similar</v>
          </cell>
          <cell r="F628" t="str">
            <v>un</v>
          </cell>
          <cell r="G628">
            <v>1</v>
          </cell>
          <cell r="H628">
            <v>908.7</v>
          </cell>
          <cell r="I628">
            <v>699</v>
          </cell>
          <cell r="J628">
            <v>1</v>
          </cell>
          <cell r="K628">
            <v>908.7</v>
          </cell>
          <cell r="L628">
            <v>4360.9399999999996</v>
          </cell>
          <cell r="M628">
            <v>908.7</v>
          </cell>
          <cell r="N628">
            <v>5269.64</v>
          </cell>
          <cell r="O628">
            <v>5269.64</v>
          </cell>
        </row>
        <row r="629">
          <cell r="B629">
            <v>1605</v>
          </cell>
          <cell r="C629" t="str">
            <v>F</v>
          </cell>
          <cell r="D629" t="str">
            <v>15.2.1.5</v>
          </cell>
          <cell r="E629" t="str">
            <v xml:space="preserve">Impressora Jato de tinta,colorida,um cartucho para cada cor,6ppm,interface USB,porta serial RS-232,modelo HP ou Canion </v>
          </cell>
          <cell r="F629" t="str">
            <v>un</v>
          </cell>
          <cell r="G629">
            <v>1</v>
          </cell>
          <cell r="H629">
            <v>518.70000000000005</v>
          </cell>
          <cell r="I629">
            <v>399</v>
          </cell>
          <cell r="J629">
            <v>1</v>
          </cell>
          <cell r="K629">
            <v>518.70000000000005</v>
          </cell>
          <cell r="L629">
            <v>873.28</v>
          </cell>
          <cell r="M629">
            <v>518.70000000000005</v>
          </cell>
          <cell r="N629">
            <v>1391.98</v>
          </cell>
          <cell r="O629">
            <v>1391.98</v>
          </cell>
        </row>
        <row r="630">
          <cell r="B630">
            <v>1594</v>
          </cell>
          <cell r="C630" t="str">
            <v>F</v>
          </cell>
          <cell r="D630" t="str">
            <v>15.1.1.13</v>
          </cell>
          <cell r="E630" t="str">
            <v>Interruptor 1 seção montado em tampa de condulete DN 3/4"</v>
          </cell>
          <cell r="F630" t="str">
            <v>un</v>
          </cell>
          <cell r="G630">
            <v>9</v>
          </cell>
          <cell r="H630">
            <v>12.6</v>
          </cell>
          <cell r="I630">
            <v>9.69</v>
          </cell>
          <cell r="J630">
            <v>1</v>
          </cell>
          <cell r="K630">
            <v>113.4</v>
          </cell>
          <cell r="L630">
            <v>0</v>
          </cell>
          <cell r="N630">
            <v>12.6</v>
          </cell>
          <cell r="O630">
            <v>113.4</v>
          </cell>
        </row>
        <row r="631">
          <cell r="B631">
            <v>1669</v>
          </cell>
          <cell r="C631" t="str">
            <v>F</v>
          </cell>
          <cell r="D631" t="str">
            <v>15.3.1.17</v>
          </cell>
          <cell r="E631" t="str">
            <v>Interruptor 2 seções montado em tampa de condulete DN 3/4"</v>
          </cell>
          <cell r="F631" t="str">
            <v>un</v>
          </cell>
          <cell r="G631">
            <v>8</v>
          </cell>
          <cell r="H631">
            <v>14.6</v>
          </cell>
          <cell r="I631">
            <v>11.23</v>
          </cell>
          <cell r="J631">
            <v>1</v>
          </cell>
          <cell r="K631">
            <v>116.8</v>
          </cell>
          <cell r="L631">
            <v>0</v>
          </cell>
          <cell r="N631">
            <v>14.6</v>
          </cell>
          <cell r="O631">
            <v>116.8</v>
          </cell>
        </row>
        <row r="632">
          <cell r="B632">
            <v>1640</v>
          </cell>
          <cell r="C632" t="str">
            <v>F</v>
          </cell>
          <cell r="D632" t="str">
            <v>15.2.2.31</v>
          </cell>
          <cell r="E632" t="str">
            <v>Interruptor diferencial 25A 2 pólos 30mA</v>
          </cell>
          <cell r="F632" t="str">
            <v>un</v>
          </cell>
          <cell r="G632">
            <v>1</v>
          </cell>
          <cell r="H632">
            <v>240.01</v>
          </cell>
          <cell r="I632">
            <v>184.62</v>
          </cell>
          <cell r="J632">
            <v>1</v>
          </cell>
          <cell r="K632">
            <v>240.01</v>
          </cell>
          <cell r="L632">
            <v>-0.01</v>
          </cell>
          <cell r="N632">
            <v>240</v>
          </cell>
          <cell r="O632">
            <v>240</v>
          </cell>
        </row>
        <row r="633">
          <cell r="B633">
            <v>1643</v>
          </cell>
          <cell r="C633" t="str">
            <v>F</v>
          </cell>
          <cell r="D633" t="str">
            <v>15.2.2.34</v>
          </cell>
          <cell r="E633" t="str">
            <v>Interruptor paralelo 1seção montado em tampa de condulete dn 3/4"</v>
          </cell>
          <cell r="F633" t="str">
            <v>un</v>
          </cell>
          <cell r="G633">
            <v>1</v>
          </cell>
          <cell r="H633">
            <v>19.600000000000001</v>
          </cell>
          <cell r="I633">
            <v>15.08</v>
          </cell>
          <cell r="J633">
            <v>1</v>
          </cell>
          <cell r="K633">
            <v>19.600000000000001</v>
          </cell>
          <cell r="L633">
            <v>0</v>
          </cell>
          <cell r="N633">
            <v>19.600000000000001</v>
          </cell>
          <cell r="O633">
            <v>19.600000000000001</v>
          </cell>
        </row>
        <row r="634">
          <cell r="B634">
            <v>1644</v>
          </cell>
          <cell r="C634" t="str">
            <v>F</v>
          </cell>
          <cell r="D634" t="str">
            <v>15.2.2.35</v>
          </cell>
          <cell r="E634" t="str">
            <v>Interruptor simples 1 tecla 10a-250v</v>
          </cell>
          <cell r="F634" t="str">
            <v>un</v>
          </cell>
          <cell r="G634">
            <v>7</v>
          </cell>
          <cell r="H634">
            <v>2.8</v>
          </cell>
          <cell r="I634">
            <v>2.15</v>
          </cell>
          <cell r="J634">
            <v>1</v>
          </cell>
          <cell r="K634">
            <v>19.600000000000001</v>
          </cell>
          <cell r="L634">
            <v>0</v>
          </cell>
          <cell r="N634">
            <v>2.8</v>
          </cell>
          <cell r="O634">
            <v>19.600000000000001</v>
          </cell>
        </row>
        <row r="635">
          <cell r="B635">
            <v>1695</v>
          </cell>
          <cell r="C635" t="str">
            <v>F</v>
          </cell>
          <cell r="D635" t="str">
            <v>15.5.1.5</v>
          </cell>
          <cell r="E635" t="str">
            <v>Isolador de suspensão 175mm, 15kV</v>
          </cell>
          <cell r="F635" t="str">
            <v>un</v>
          </cell>
          <cell r="G635">
            <v>27</v>
          </cell>
          <cell r="H635">
            <v>123.88</v>
          </cell>
          <cell r="I635">
            <v>95.29</v>
          </cell>
          <cell r="J635">
            <v>1</v>
          </cell>
          <cell r="K635">
            <v>3344.76</v>
          </cell>
          <cell r="L635">
            <v>0</v>
          </cell>
          <cell r="N635">
            <v>123.88</v>
          </cell>
          <cell r="O635">
            <v>3344.76</v>
          </cell>
        </row>
        <row r="636">
          <cell r="B636">
            <v>4402</v>
          </cell>
          <cell r="C636" t="str">
            <v>F</v>
          </cell>
          <cell r="D636" t="str">
            <v>12.2.1.1</v>
          </cell>
          <cell r="E636" t="str">
            <v>Isolador roldana porcelana</v>
          </cell>
          <cell r="F636" t="str">
            <v>un</v>
          </cell>
          <cell r="G636">
            <v>5</v>
          </cell>
          <cell r="H636">
            <v>5.89</v>
          </cell>
          <cell r="I636">
            <v>4.53</v>
          </cell>
          <cell r="J636">
            <v>1</v>
          </cell>
          <cell r="K636">
            <v>29.45</v>
          </cell>
          <cell r="L636">
            <v>0</v>
          </cell>
          <cell r="N636">
            <v>5.89</v>
          </cell>
          <cell r="O636">
            <v>29.45</v>
          </cell>
        </row>
        <row r="637">
          <cell r="B637">
            <v>2056</v>
          </cell>
          <cell r="C637" t="str">
            <v>F</v>
          </cell>
          <cell r="D637" t="str">
            <v>2.1.7.1.6</v>
          </cell>
          <cell r="E637" t="str">
            <v>Joelho 45º PVC leve DN 150mm</v>
          </cell>
          <cell r="F637" t="str">
            <v>pç</v>
          </cell>
          <cell r="G637">
            <v>162</v>
          </cell>
          <cell r="H637">
            <v>47.54</v>
          </cell>
          <cell r="I637">
            <v>36.57</v>
          </cell>
          <cell r="J637">
            <v>1</v>
          </cell>
          <cell r="K637">
            <v>7701.48</v>
          </cell>
          <cell r="L637">
            <v>0</v>
          </cell>
          <cell r="N637">
            <v>47.54</v>
          </cell>
          <cell r="O637">
            <v>7701.48</v>
          </cell>
        </row>
        <row r="638">
          <cell r="B638">
            <v>2059</v>
          </cell>
          <cell r="C638" t="str">
            <v>F</v>
          </cell>
          <cell r="D638" t="str">
            <v>2.1.7.1.9</v>
          </cell>
          <cell r="E638" t="str">
            <v>Joelho 45º PVC leve DN 200mm</v>
          </cell>
          <cell r="F638" t="str">
            <v>pç</v>
          </cell>
          <cell r="G638">
            <v>2</v>
          </cell>
          <cell r="H638">
            <v>86.89</v>
          </cell>
          <cell r="I638">
            <v>66.84</v>
          </cell>
          <cell r="J638">
            <v>1</v>
          </cell>
          <cell r="K638">
            <v>173.78</v>
          </cell>
          <cell r="L638">
            <v>0</v>
          </cell>
          <cell r="N638">
            <v>86.89</v>
          </cell>
          <cell r="O638">
            <v>173.78</v>
          </cell>
        </row>
        <row r="639">
          <cell r="B639">
            <v>2814</v>
          </cell>
          <cell r="C639" t="str">
            <v>F</v>
          </cell>
          <cell r="D639" t="str">
            <v>5.1.7.1.6</v>
          </cell>
          <cell r="E639" t="str">
            <v>Joelho 45º PVC leve DN 200mm</v>
          </cell>
          <cell r="F639" t="str">
            <v>pç</v>
          </cell>
          <cell r="G639">
            <v>2</v>
          </cell>
          <cell r="H639">
            <v>227.64</v>
          </cell>
          <cell r="I639">
            <v>175.11</v>
          </cell>
          <cell r="J639">
            <v>1</v>
          </cell>
          <cell r="K639">
            <v>455.28</v>
          </cell>
          <cell r="L639">
            <v>0</v>
          </cell>
          <cell r="N639">
            <v>227.64</v>
          </cell>
          <cell r="O639">
            <v>455.28</v>
          </cell>
        </row>
        <row r="640">
          <cell r="B640">
            <v>3248</v>
          </cell>
          <cell r="C640" t="str">
            <v>F</v>
          </cell>
          <cell r="D640" t="str">
            <v>7.1.7.1.12</v>
          </cell>
          <cell r="E640" t="str">
            <v>Joelho 45º PVC leve DN 250mm</v>
          </cell>
          <cell r="F640" t="str">
            <v>pç</v>
          </cell>
          <cell r="G640">
            <v>1</v>
          </cell>
          <cell r="H640">
            <v>113.28</v>
          </cell>
          <cell r="I640">
            <v>87.14</v>
          </cell>
          <cell r="J640">
            <v>1</v>
          </cell>
          <cell r="K640">
            <v>113.28</v>
          </cell>
          <cell r="L640">
            <v>0</v>
          </cell>
          <cell r="N640">
            <v>113.28</v>
          </cell>
          <cell r="O640">
            <v>113.28</v>
          </cell>
        </row>
        <row r="641">
          <cell r="B641">
            <v>3251</v>
          </cell>
          <cell r="C641" t="str">
            <v>F</v>
          </cell>
          <cell r="D641" t="str">
            <v>7.1.7.1.15</v>
          </cell>
          <cell r="E641" t="str">
            <v>Joelho 45º PVC leve DN 300mm</v>
          </cell>
          <cell r="F641" t="str">
            <v>pç</v>
          </cell>
          <cell r="G641">
            <v>1</v>
          </cell>
          <cell r="H641">
            <v>222.12</v>
          </cell>
          <cell r="I641">
            <v>170.86</v>
          </cell>
          <cell r="J641">
            <v>1</v>
          </cell>
          <cell r="K641">
            <v>222.12</v>
          </cell>
          <cell r="L641">
            <v>0</v>
          </cell>
          <cell r="N641">
            <v>222.12</v>
          </cell>
          <cell r="O641">
            <v>222.12</v>
          </cell>
        </row>
        <row r="642">
          <cell r="B642">
            <v>2817</v>
          </cell>
          <cell r="C642" t="str">
            <v>F</v>
          </cell>
          <cell r="D642" t="str">
            <v>5.1.7.1.6</v>
          </cell>
          <cell r="E642" t="str">
            <v>Joelho 45º PVC leve DN 350mm</v>
          </cell>
          <cell r="F642" t="str">
            <v>pç</v>
          </cell>
          <cell r="G642">
            <v>1</v>
          </cell>
          <cell r="H642">
            <v>1199.33</v>
          </cell>
          <cell r="I642">
            <v>922.56</v>
          </cell>
          <cell r="J642">
            <v>1</v>
          </cell>
          <cell r="K642">
            <v>1199.33</v>
          </cell>
          <cell r="L642">
            <v>0</v>
          </cell>
          <cell r="N642">
            <v>1199.33</v>
          </cell>
          <cell r="O642">
            <v>1199.33</v>
          </cell>
        </row>
        <row r="643">
          <cell r="B643">
            <v>2062</v>
          </cell>
          <cell r="C643" t="str">
            <v>F</v>
          </cell>
          <cell r="D643" t="str">
            <v>2.1.7.1.12</v>
          </cell>
          <cell r="E643" t="str">
            <v>Joelho 45º PVC leve DN 400mm</v>
          </cell>
          <cell r="F643" t="str">
            <v>pç</v>
          </cell>
          <cell r="G643">
            <v>2</v>
          </cell>
          <cell r="H643">
            <v>291.43</v>
          </cell>
          <cell r="I643">
            <v>224.18</v>
          </cell>
          <cell r="J643">
            <v>1</v>
          </cell>
          <cell r="K643">
            <v>582.86</v>
          </cell>
          <cell r="L643">
            <v>0.01</v>
          </cell>
          <cell r="N643">
            <v>291.44</v>
          </cell>
          <cell r="O643">
            <v>582.88</v>
          </cell>
        </row>
        <row r="644">
          <cell r="B644">
            <v>2065</v>
          </cell>
          <cell r="C644" t="str">
            <v>F</v>
          </cell>
          <cell r="D644" t="str">
            <v>2.1.7.1.15</v>
          </cell>
          <cell r="E644" t="str">
            <v>Joelho 45º PVC leve DN 500mm</v>
          </cell>
          <cell r="F644" t="str">
            <v>pç</v>
          </cell>
          <cell r="G644">
            <v>2</v>
          </cell>
          <cell r="H644">
            <v>582.88</v>
          </cell>
          <cell r="I644">
            <v>448.37</v>
          </cell>
          <cell r="J644">
            <v>1</v>
          </cell>
          <cell r="K644">
            <v>1165.76</v>
          </cell>
          <cell r="L644">
            <v>0</v>
          </cell>
          <cell r="N644">
            <v>582.88</v>
          </cell>
          <cell r="O644">
            <v>1165.76</v>
          </cell>
        </row>
        <row r="645">
          <cell r="B645">
            <v>3260</v>
          </cell>
          <cell r="C645" t="str">
            <v>F</v>
          </cell>
          <cell r="D645" t="str">
            <v>7.1.7.1.24</v>
          </cell>
          <cell r="E645" t="str">
            <v>Joelho 45º PVC leve DN 700mm</v>
          </cell>
          <cell r="F645" t="str">
            <v>pç</v>
          </cell>
          <cell r="G645">
            <v>1</v>
          </cell>
          <cell r="H645">
            <v>1165.76</v>
          </cell>
          <cell r="I645">
            <v>896.74</v>
          </cell>
          <cell r="J645">
            <v>1</v>
          </cell>
          <cell r="K645">
            <v>1165.76</v>
          </cell>
          <cell r="L645">
            <v>0</v>
          </cell>
          <cell r="N645">
            <v>1165.76</v>
          </cell>
          <cell r="O645">
            <v>1165.76</v>
          </cell>
        </row>
        <row r="646">
          <cell r="B646">
            <v>2054</v>
          </cell>
          <cell r="C646" t="str">
            <v>F</v>
          </cell>
          <cell r="D646" t="str">
            <v>2.1.7.1.4</v>
          </cell>
          <cell r="E646" t="str">
            <v>Junção 45º PVC JE NBR 10569 para rede coletora de esgoto DN 150mm</v>
          </cell>
          <cell r="F646" t="str">
            <v>pç</v>
          </cell>
          <cell r="G646">
            <v>162</v>
          </cell>
          <cell r="H646">
            <v>34.28</v>
          </cell>
          <cell r="I646">
            <v>26.37</v>
          </cell>
          <cell r="J646">
            <v>1</v>
          </cell>
          <cell r="K646">
            <v>5553.36</v>
          </cell>
          <cell r="L646">
            <v>0</v>
          </cell>
          <cell r="N646">
            <v>34.28</v>
          </cell>
          <cell r="O646">
            <v>5553.36</v>
          </cell>
        </row>
        <row r="647">
          <cell r="B647">
            <v>2057</v>
          </cell>
          <cell r="C647" t="str">
            <v>F</v>
          </cell>
          <cell r="D647" t="str">
            <v>2.1.7.1.7</v>
          </cell>
          <cell r="E647" t="str">
            <v>Junção 45º PVC JE NBR 10569 para rede coletora de esgoto DN 200mm</v>
          </cell>
          <cell r="F647" t="str">
            <v>pç</v>
          </cell>
          <cell r="G647">
            <v>4</v>
          </cell>
          <cell r="H647">
            <v>56.91</v>
          </cell>
          <cell r="I647">
            <v>43.78</v>
          </cell>
          <cell r="J647">
            <v>1</v>
          </cell>
          <cell r="K647">
            <v>227.64</v>
          </cell>
          <cell r="L647">
            <v>0</v>
          </cell>
          <cell r="N647">
            <v>56.91</v>
          </cell>
          <cell r="O647">
            <v>227.64</v>
          </cell>
        </row>
        <row r="648">
          <cell r="B648">
            <v>3246</v>
          </cell>
          <cell r="C648" t="str">
            <v>F</v>
          </cell>
          <cell r="D648" t="str">
            <v>7.1.7.1.10</v>
          </cell>
          <cell r="E648" t="str">
            <v>Junção 45º PVC JE NBR 10569 para rede coletora de esgoto DN 250mm</v>
          </cell>
          <cell r="F648" t="str">
            <v>pç</v>
          </cell>
          <cell r="G648">
            <v>1</v>
          </cell>
          <cell r="H648">
            <v>165.88</v>
          </cell>
          <cell r="I648">
            <v>127.6</v>
          </cell>
          <cell r="J648">
            <v>1</v>
          </cell>
          <cell r="K648">
            <v>165.88</v>
          </cell>
          <cell r="L648">
            <v>0</v>
          </cell>
          <cell r="N648">
            <v>165.88</v>
          </cell>
          <cell r="O648">
            <v>165.88</v>
          </cell>
        </row>
        <row r="649">
          <cell r="B649">
            <v>3249</v>
          </cell>
          <cell r="C649" t="str">
            <v>F</v>
          </cell>
          <cell r="D649" t="str">
            <v>7.1.7.1.13</v>
          </cell>
          <cell r="E649" t="str">
            <v>Junção 45º PVC JE NBR 10569 para rede coletora de esgoto DN 300mm</v>
          </cell>
          <cell r="F649" t="str">
            <v>pç</v>
          </cell>
          <cell r="G649">
            <v>1</v>
          </cell>
          <cell r="H649">
            <v>271.33999999999997</v>
          </cell>
          <cell r="I649">
            <v>208.72</v>
          </cell>
          <cell r="J649">
            <v>1</v>
          </cell>
          <cell r="K649">
            <v>271.33999999999997</v>
          </cell>
          <cell r="L649">
            <v>0</v>
          </cell>
          <cell r="N649">
            <v>271.33999999999997</v>
          </cell>
          <cell r="O649">
            <v>271.33999999999997</v>
          </cell>
        </row>
        <row r="650">
          <cell r="B650">
            <v>2815</v>
          </cell>
          <cell r="C650" t="str">
            <v>F</v>
          </cell>
          <cell r="D650" t="str">
            <v>5.1.7.1.4</v>
          </cell>
          <cell r="E650" t="str">
            <v>Junção 45º PVC JE NBR 10569 para rede coletora de esgoto DN 350mm</v>
          </cell>
          <cell r="F650" t="str">
            <v>pç</v>
          </cell>
          <cell r="G650">
            <v>1</v>
          </cell>
          <cell r="H650">
            <v>398.94</v>
          </cell>
          <cell r="I650">
            <v>306.88</v>
          </cell>
          <cell r="J650">
            <v>1</v>
          </cell>
          <cell r="K650">
            <v>398.94</v>
          </cell>
          <cell r="L650">
            <v>0</v>
          </cell>
          <cell r="N650">
            <v>398.94</v>
          </cell>
          <cell r="O650">
            <v>398.94</v>
          </cell>
        </row>
        <row r="651">
          <cell r="B651">
            <v>2060</v>
          </cell>
          <cell r="C651" t="str">
            <v>F</v>
          </cell>
          <cell r="D651" t="str">
            <v>2.1.7.1.10</v>
          </cell>
          <cell r="E651" t="str">
            <v>Junção 45º PVC JE NBR 10569 para rede coletora de esgoto DN 400mm</v>
          </cell>
          <cell r="F651" t="str">
            <v>pç</v>
          </cell>
          <cell r="G651">
            <v>2</v>
          </cell>
          <cell r="H651">
            <v>541.61</v>
          </cell>
          <cell r="I651">
            <v>416.62</v>
          </cell>
          <cell r="J651">
            <v>1</v>
          </cell>
          <cell r="K651">
            <v>1083.22</v>
          </cell>
          <cell r="L651">
            <v>0</v>
          </cell>
          <cell r="N651">
            <v>541.61</v>
          </cell>
          <cell r="O651">
            <v>1083.22</v>
          </cell>
        </row>
        <row r="652">
          <cell r="B652">
            <v>2063</v>
          </cell>
          <cell r="C652" t="str">
            <v>F</v>
          </cell>
          <cell r="D652" t="str">
            <v>2.1.7.1.13</v>
          </cell>
          <cell r="E652" t="str">
            <v>Junção 45º PVC JE NBR 10569 para rede coletora de esgoto DN 500mm</v>
          </cell>
          <cell r="F652" t="str">
            <v>pç</v>
          </cell>
          <cell r="G652">
            <v>2</v>
          </cell>
          <cell r="H652">
            <v>1360.03</v>
          </cell>
          <cell r="I652">
            <v>1046.18</v>
          </cell>
          <cell r="J652">
            <v>1</v>
          </cell>
          <cell r="K652">
            <v>2720.06</v>
          </cell>
          <cell r="L652">
            <v>0.01</v>
          </cell>
          <cell r="N652">
            <v>1360.04</v>
          </cell>
          <cell r="O652">
            <v>2720.08</v>
          </cell>
        </row>
        <row r="653">
          <cell r="B653">
            <v>3258</v>
          </cell>
          <cell r="C653" t="str">
            <v>F</v>
          </cell>
          <cell r="D653" t="str">
            <v>7.1.7.1.22</v>
          </cell>
          <cell r="E653" t="str">
            <v>Junção 45º PVC JE NBR 10569 para rede coletora de esgoto DN 700mm</v>
          </cell>
          <cell r="F653" t="str">
            <v>pç</v>
          </cell>
          <cell r="G653">
            <v>1</v>
          </cell>
          <cell r="H653">
            <v>2720.08</v>
          </cell>
          <cell r="I653">
            <v>2092.37</v>
          </cell>
          <cell r="J653">
            <v>1</v>
          </cell>
          <cell r="K653">
            <v>2720.08</v>
          </cell>
          <cell r="L653">
            <v>0</v>
          </cell>
          <cell r="N653">
            <v>2720.08</v>
          </cell>
          <cell r="O653">
            <v>2720.08</v>
          </cell>
        </row>
        <row r="654">
          <cell r="B654">
            <v>683</v>
          </cell>
          <cell r="C654" t="str">
            <v>F</v>
          </cell>
          <cell r="D654" t="str">
            <v>7.3.4.1.14</v>
          </cell>
          <cell r="E654" t="str">
            <v xml:space="preserve">Junta de Desmontagem FºFº DN 200mm </v>
          </cell>
          <cell r="F654" t="str">
            <v>pç</v>
          </cell>
          <cell r="G654">
            <v>4</v>
          </cell>
          <cell r="H654">
            <v>1800.01</v>
          </cell>
          <cell r="I654">
            <v>1384.62</v>
          </cell>
          <cell r="J654">
            <v>1</v>
          </cell>
          <cell r="K654">
            <v>7200.04</v>
          </cell>
          <cell r="L654">
            <v>-0.01</v>
          </cell>
          <cell r="N654">
            <v>1800</v>
          </cell>
          <cell r="O654">
            <v>7200</v>
          </cell>
        </row>
        <row r="655">
          <cell r="B655">
            <v>4162</v>
          </cell>
          <cell r="C655" t="str">
            <v>F</v>
          </cell>
          <cell r="D655" t="str">
            <v>10.7.1.1.10</v>
          </cell>
          <cell r="E655" t="str">
            <v>Junta de Desmontagem fofo PN 10 DN 200mm</v>
          </cell>
          <cell r="F655" t="str">
            <v>pc</v>
          </cell>
          <cell r="G655">
            <v>16</v>
          </cell>
          <cell r="H655">
            <v>1800.01</v>
          </cell>
          <cell r="I655">
            <v>1384.62</v>
          </cell>
          <cell r="J655">
            <v>1</v>
          </cell>
          <cell r="K655">
            <v>28800.16</v>
          </cell>
          <cell r="L655">
            <v>-0.01</v>
          </cell>
          <cell r="N655">
            <v>1800</v>
          </cell>
          <cell r="O655">
            <v>28800</v>
          </cell>
        </row>
        <row r="656">
          <cell r="B656">
            <v>513</v>
          </cell>
          <cell r="C656" t="str">
            <v>F</v>
          </cell>
          <cell r="D656" t="str">
            <v>7.2.4.1.26</v>
          </cell>
          <cell r="E656" t="str">
            <v>Junta de Desmontagem F°Fº DN 250mm</v>
          </cell>
          <cell r="F656" t="str">
            <v>pç</v>
          </cell>
          <cell r="G656">
            <v>2</v>
          </cell>
          <cell r="H656">
            <v>2400</v>
          </cell>
          <cell r="I656">
            <v>1846.15</v>
          </cell>
          <cell r="J656">
            <v>1</v>
          </cell>
          <cell r="K656">
            <v>4800</v>
          </cell>
          <cell r="L656">
            <v>0</v>
          </cell>
          <cell r="N656">
            <v>2400</v>
          </cell>
          <cell r="O656">
            <v>4800</v>
          </cell>
        </row>
        <row r="657">
          <cell r="B657">
            <v>2394</v>
          </cell>
          <cell r="C657" t="str">
            <v>F</v>
          </cell>
          <cell r="D657" t="str">
            <v>3.5.10.1.17</v>
          </cell>
          <cell r="E657" t="str">
            <v>Junta de desmontagem Travada FoFo JDTA DN 100mm</v>
          </cell>
          <cell r="F657" t="str">
            <v>pç</v>
          </cell>
          <cell r="G657">
            <v>6</v>
          </cell>
          <cell r="H657">
            <v>800.01</v>
          </cell>
          <cell r="I657">
            <v>615.39</v>
          </cell>
          <cell r="J657">
            <v>1</v>
          </cell>
          <cell r="K657">
            <v>4800.0600000000004</v>
          </cell>
          <cell r="L657">
            <v>-0.01</v>
          </cell>
          <cell r="N657">
            <v>800</v>
          </cell>
          <cell r="O657">
            <v>4800</v>
          </cell>
        </row>
        <row r="658">
          <cell r="B658">
            <v>3124</v>
          </cell>
          <cell r="C658" t="str">
            <v>F</v>
          </cell>
          <cell r="D658" t="str">
            <v>6.5.10.1.16</v>
          </cell>
          <cell r="E658" t="str">
            <v>Junta de desmontagem Travada FoFo JDTA DN 150mm</v>
          </cell>
          <cell r="F658" t="str">
            <v>pç</v>
          </cell>
          <cell r="G658">
            <v>6</v>
          </cell>
          <cell r="H658">
            <v>1300</v>
          </cell>
          <cell r="I658">
            <v>1000</v>
          </cell>
          <cell r="J658">
            <v>1</v>
          </cell>
          <cell r="K658">
            <v>7800</v>
          </cell>
          <cell r="L658">
            <v>0</v>
          </cell>
          <cell r="N658">
            <v>1300</v>
          </cell>
          <cell r="O658">
            <v>7800</v>
          </cell>
        </row>
        <row r="659">
          <cell r="B659">
            <v>2393</v>
          </cell>
          <cell r="C659" t="str">
            <v>F</v>
          </cell>
          <cell r="D659" t="str">
            <v>3.5.10.1.16</v>
          </cell>
          <cell r="E659" t="str">
            <v>Junta de desmontagem Travada FoFo JDTA DN 200mm</v>
          </cell>
          <cell r="F659" t="str">
            <v>pç</v>
          </cell>
          <cell r="G659">
            <v>5</v>
          </cell>
          <cell r="H659">
            <v>1800.01</v>
          </cell>
          <cell r="I659">
            <v>1384.62</v>
          </cell>
          <cell r="J659">
            <v>1</v>
          </cell>
          <cell r="K659">
            <v>9000.0499999999993</v>
          </cell>
          <cell r="L659">
            <v>-0.01</v>
          </cell>
          <cell r="N659">
            <v>1800</v>
          </cell>
          <cell r="O659">
            <v>9000</v>
          </cell>
        </row>
        <row r="660">
          <cell r="B660">
            <v>3472</v>
          </cell>
          <cell r="C660" t="str">
            <v>F</v>
          </cell>
          <cell r="D660" t="str">
            <v>7.5.10.1.15</v>
          </cell>
          <cell r="E660" t="str">
            <v>Junta de desmontagem Travada FoFo JDTA DN 400mm</v>
          </cell>
          <cell r="F660" t="str">
            <v>pç</v>
          </cell>
          <cell r="G660">
            <v>2</v>
          </cell>
          <cell r="H660">
            <v>5600</v>
          </cell>
          <cell r="I660">
            <v>4307.6899999999996</v>
          </cell>
          <cell r="J660">
            <v>1</v>
          </cell>
          <cell r="K660">
            <v>11200</v>
          </cell>
          <cell r="L660">
            <v>0</v>
          </cell>
          <cell r="N660">
            <v>5600</v>
          </cell>
          <cell r="O660">
            <v>11200</v>
          </cell>
        </row>
        <row r="661">
          <cell r="B661">
            <v>202</v>
          </cell>
          <cell r="C661" t="str">
            <v>F</v>
          </cell>
          <cell r="D661" t="str">
            <v>4.4.1.10</v>
          </cell>
          <cell r="E661" t="str">
            <v xml:space="preserve">Junta de montagem tipo Gibault aço DN 600 </v>
          </cell>
          <cell r="F661" t="str">
            <v>pc</v>
          </cell>
          <cell r="G661">
            <v>2</v>
          </cell>
          <cell r="H661">
            <v>2223.7199999999998</v>
          </cell>
          <cell r="I661">
            <v>1710.55</v>
          </cell>
          <cell r="J661">
            <v>1</v>
          </cell>
          <cell r="K661">
            <v>4447.4399999999996</v>
          </cell>
          <cell r="L661">
            <v>0</v>
          </cell>
          <cell r="N661">
            <v>2223.7199999999998</v>
          </cell>
          <cell r="O661">
            <v>4447.4399999999996</v>
          </cell>
        </row>
        <row r="662">
          <cell r="B662">
            <v>123</v>
          </cell>
          <cell r="C662" t="str">
            <v>F</v>
          </cell>
          <cell r="D662" t="str">
            <v>3.3.1.15</v>
          </cell>
          <cell r="E662" t="str">
            <v>Junta Gibault FoFo, DN 100   9,000 kg</v>
          </cell>
          <cell r="F662" t="str">
            <v>un</v>
          </cell>
          <cell r="G662">
            <v>1</v>
          </cell>
          <cell r="H662">
            <v>143.97999999999999</v>
          </cell>
          <cell r="I662">
            <v>110.75</v>
          </cell>
          <cell r="J662">
            <v>1</v>
          </cell>
          <cell r="K662">
            <v>143.97999999999999</v>
          </cell>
          <cell r="L662">
            <v>0</v>
          </cell>
          <cell r="N662">
            <v>143.97999999999999</v>
          </cell>
          <cell r="O662">
            <v>143.97999999999999</v>
          </cell>
        </row>
        <row r="663">
          <cell r="B663">
            <v>1102</v>
          </cell>
          <cell r="C663" t="str">
            <v>F</v>
          </cell>
          <cell r="D663" t="str">
            <v>8.3.1.8</v>
          </cell>
          <cell r="E663" t="str">
            <v>Junta Gibault fofo dn 300 34,000 kg</v>
          </cell>
          <cell r="F663" t="str">
            <v>pc</v>
          </cell>
          <cell r="G663">
            <v>8</v>
          </cell>
          <cell r="H663">
            <v>592.28</v>
          </cell>
          <cell r="I663">
            <v>455.6</v>
          </cell>
          <cell r="J663">
            <v>1</v>
          </cell>
          <cell r="K663">
            <v>4738.24</v>
          </cell>
          <cell r="L663">
            <v>0</v>
          </cell>
          <cell r="N663">
            <v>592.28</v>
          </cell>
          <cell r="O663">
            <v>4738.24</v>
          </cell>
        </row>
        <row r="664">
          <cell r="B664">
            <v>203</v>
          </cell>
          <cell r="C664" t="str">
            <v>F</v>
          </cell>
          <cell r="D664" t="str">
            <v>4.4.1.11</v>
          </cell>
          <cell r="E664" t="str">
            <v xml:space="preserve">Junta tipo dresser aço DN 1000 </v>
          </cell>
          <cell r="F664" t="str">
            <v>pc</v>
          </cell>
          <cell r="G664">
            <v>1</v>
          </cell>
          <cell r="H664">
            <v>9600.01</v>
          </cell>
          <cell r="I664">
            <v>7384.62</v>
          </cell>
          <cell r="J664">
            <v>1</v>
          </cell>
          <cell r="K664">
            <v>9600.01</v>
          </cell>
          <cell r="L664">
            <v>-0.01</v>
          </cell>
          <cell r="N664">
            <v>9600</v>
          </cell>
          <cell r="O664">
            <v>9600</v>
          </cell>
        </row>
        <row r="665">
          <cell r="B665">
            <v>1632</v>
          </cell>
          <cell r="C665" t="str">
            <v>F</v>
          </cell>
          <cell r="D665" t="str">
            <v>15.2.2.23</v>
          </cell>
          <cell r="E665" t="str">
            <v>Lâmpada fluorescente compacta 15W</v>
          </cell>
          <cell r="F665" t="str">
            <v>un</v>
          </cell>
          <cell r="G665">
            <v>4</v>
          </cell>
          <cell r="H665">
            <v>6.24</v>
          </cell>
          <cell r="I665">
            <v>4.8</v>
          </cell>
          <cell r="J665">
            <v>1</v>
          </cell>
          <cell r="K665">
            <v>24.96</v>
          </cell>
          <cell r="L665">
            <v>0</v>
          </cell>
          <cell r="N665">
            <v>6.24</v>
          </cell>
          <cell r="O665">
            <v>24.96</v>
          </cell>
        </row>
        <row r="666">
          <cell r="B666">
            <v>1591</v>
          </cell>
          <cell r="C666" t="str">
            <v>F</v>
          </cell>
          <cell r="D666" t="str">
            <v>15.1.1.10</v>
          </cell>
          <cell r="E666" t="str">
            <v>Lâmpada fluorescente tubular  32W - 127V</v>
          </cell>
          <cell r="F666" t="str">
            <v>un</v>
          </cell>
          <cell r="G666">
            <v>42</v>
          </cell>
          <cell r="H666">
            <v>7.23</v>
          </cell>
          <cell r="I666">
            <v>5.56</v>
          </cell>
          <cell r="J666">
            <v>1</v>
          </cell>
          <cell r="K666">
            <v>303.66000000000003</v>
          </cell>
          <cell r="L666">
            <v>0</v>
          </cell>
          <cell r="N666">
            <v>7.23</v>
          </cell>
          <cell r="O666">
            <v>303.66000000000003</v>
          </cell>
        </row>
        <row r="667">
          <cell r="B667">
            <v>1666</v>
          </cell>
          <cell r="C667" t="str">
            <v>F</v>
          </cell>
          <cell r="D667" t="str">
            <v>15.3.1.14</v>
          </cell>
          <cell r="E667" t="str">
            <v>Lâmpada mista 160W - 220V</v>
          </cell>
          <cell r="F667" t="str">
            <v>un</v>
          </cell>
          <cell r="G667">
            <v>22</v>
          </cell>
          <cell r="H667">
            <v>20.85</v>
          </cell>
          <cell r="I667">
            <v>16.04</v>
          </cell>
          <cell r="J667">
            <v>1</v>
          </cell>
          <cell r="K667">
            <v>458.7</v>
          </cell>
          <cell r="L667">
            <v>0</v>
          </cell>
          <cell r="N667">
            <v>20.85</v>
          </cell>
          <cell r="O667">
            <v>458.7</v>
          </cell>
        </row>
        <row r="668">
          <cell r="B668">
            <v>4429</v>
          </cell>
          <cell r="C668" t="str">
            <v>F</v>
          </cell>
          <cell r="D668" t="str">
            <v>12.2.1.1</v>
          </cell>
          <cell r="E668" t="str">
            <v>Lampada vapor sodio 150w</v>
          </cell>
          <cell r="F668" t="str">
            <v>un</v>
          </cell>
          <cell r="G668">
            <v>23</v>
          </cell>
          <cell r="H668">
            <v>57.38</v>
          </cell>
          <cell r="I668">
            <v>44.14</v>
          </cell>
          <cell r="J668">
            <v>1</v>
          </cell>
          <cell r="K668">
            <v>1319.74</v>
          </cell>
          <cell r="L668">
            <v>0</v>
          </cell>
          <cell r="N668">
            <v>57.38</v>
          </cell>
          <cell r="O668">
            <v>1319.74</v>
          </cell>
        </row>
        <row r="669">
          <cell r="B669">
            <v>1635</v>
          </cell>
          <cell r="C669" t="str">
            <v>F</v>
          </cell>
          <cell r="D669" t="str">
            <v>15.2.2.26</v>
          </cell>
          <cell r="E669" t="str">
            <v xml:space="preserve">Luminária de embutir para 1 lâmpada fluorescente compacta 15W </v>
          </cell>
          <cell r="F669" t="str">
            <v>un</v>
          </cell>
          <cell r="G669">
            <v>4</v>
          </cell>
          <cell r="H669">
            <v>43</v>
          </cell>
          <cell r="I669">
            <v>33.08</v>
          </cell>
          <cell r="J669">
            <v>1</v>
          </cell>
          <cell r="K669">
            <v>172</v>
          </cell>
          <cell r="L669">
            <v>0</v>
          </cell>
          <cell r="N669">
            <v>43</v>
          </cell>
          <cell r="O669">
            <v>172</v>
          </cell>
        </row>
        <row r="670">
          <cell r="B670">
            <v>1592</v>
          </cell>
          <cell r="C670" t="str">
            <v>F</v>
          </cell>
          <cell r="D670" t="str">
            <v>15.1.1.11</v>
          </cell>
          <cell r="E670" t="str">
            <v xml:space="preserve">Luminária de embutir para 2 lâmpadas fluorescentes tubulares 32W </v>
          </cell>
          <cell r="F670" t="str">
            <v>un</v>
          </cell>
          <cell r="G670">
            <v>21</v>
          </cell>
          <cell r="H670">
            <v>64.599999999999994</v>
          </cell>
          <cell r="I670">
            <v>49.69</v>
          </cell>
          <cell r="J670">
            <v>1</v>
          </cell>
          <cell r="K670">
            <v>1356.6</v>
          </cell>
          <cell r="L670">
            <v>0</v>
          </cell>
          <cell r="N670">
            <v>64.599999999999994</v>
          </cell>
          <cell r="O670">
            <v>1356.6</v>
          </cell>
        </row>
        <row r="671">
          <cell r="B671">
            <v>4428</v>
          </cell>
          <cell r="C671" t="str">
            <v>F</v>
          </cell>
          <cell r="D671" t="str">
            <v>12.2.1.1</v>
          </cell>
          <cell r="E671" t="str">
            <v>Luminária fechada (ip-65) para lâmpada vapor de sódio 150w</v>
          </cell>
          <cell r="F671" t="str">
            <v>un</v>
          </cell>
          <cell r="G671">
            <v>23</v>
          </cell>
          <cell r="H671">
            <v>453.06</v>
          </cell>
          <cell r="I671">
            <v>348.51</v>
          </cell>
          <cell r="J671">
            <v>1</v>
          </cell>
          <cell r="K671">
            <v>10420.379999999999</v>
          </cell>
          <cell r="L671">
            <v>0</v>
          </cell>
          <cell r="N671">
            <v>453.06</v>
          </cell>
          <cell r="O671">
            <v>10420.379999999999</v>
          </cell>
        </row>
        <row r="672">
          <cell r="B672">
            <v>1387</v>
          </cell>
          <cell r="C672" t="str">
            <v>F</v>
          </cell>
          <cell r="D672" t="str">
            <v>12.4.5</v>
          </cell>
          <cell r="E672" t="str">
            <v>Luva FoFo JGS DN 100 5,400 kg</v>
          </cell>
          <cell r="F672" t="str">
            <v>pç</v>
          </cell>
          <cell r="G672">
            <v>4</v>
          </cell>
          <cell r="H672">
            <v>170.14</v>
          </cell>
          <cell r="I672">
            <v>130.88</v>
          </cell>
          <cell r="J672">
            <v>1</v>
          </cell>
          <cell r="K672">
            <v>680.56</v>
          </cell>
          <cell r="L672">
            <v>0</v>
          </cell>
          <cell r="N672">
            <v>170.14</v>
          </cell>
          <cell r="O672">
            <v>680.56</v>
          </cell>
        </row>
        <row r="673">
          <cell r="B673">
            <v>1477</v>
          </cell>
          <cell r="C673" t="str">
            <v>F</v>
          </cell>
          <cell r="D673" t="str">
            <v>13.4.12</v>
          </cell>
          <cell r="E673" t="str">
            <v>Luva em fofo JGS pn10 DN 100 11,800 kg</v>
          </cell>
          <cell r="F673" t="str">
            <v>pç</v>
          </cell>
          <cell r="G673">
            <v>4</v>
          </cell>
          <cell r="H673">
            <v>170.14</v>
          </cell>
          <cell r="I673">
            <v>130.88</v>
          </cell>
          <cell r="J673">
            <v>1</v>
          </cell>
          <cell r="K673">
            <v>680.56</v>
          </cell>
          <cell r="L673">
            <v>0</v>
          </cell>
          <cell r="N673">
            <v>170.14</v>
          </cell>
          <cell r="O673">
            <v>680.56</v>
          </cell>
        </row>
        <row r="674">
          <cell r="B674">
            <v>1478</v>
          </cell>
          <cell r="C674" t="str">
            <v>F</v>
          </cell>
          <cell r="D674" t="str">
            <v>13.4.13</v>
          </cell>
          <cell r="E674" t="str">
            <v>Luva em fofo JGS pn10 DN 150 18,700 kg</v>
          </cell>
          <cell r="F674" t="str">
            <v>pç</v>
          </cell>
          <cell r="G674">
            <v>3</v>
          </cell>
          <cell r="H674">
            <v>228.49</v>
          </cell>
          <cell r="I674">
            <v>175.76</v>
          </cell>
          <cell r="J674">
            <v>1</v>
          </cell>
          <cell r="K674">
            <v>685.47</v>
          </cell>
          <cell r="L674">
            <v>0</v>
          </cell>
          <cell r="N674">
            <v>228.49</v>
          </cell>
          <cell r="O674">
            <v>685.47</v>
          </cell>
        </row>
        <row r="675">
          <cell r="B675">
            <v>1389</v>
          </cell>
          <cell r="C675" t="str">
            <v>F</v>
          </cell>
          <cell r="D675" t="str">
            <v>12.4.7</v>
          </cell>
          <cell r="E675" t="str">
            <v>Luva FoFo JGS DN 300 46,300 kg</v>
          </cell>
          <cell r="F675" t="str">
            <v>pç</v>
          </cell>
          <cell r="G675">
            <v>1</v>
          </cell>
          <cell r="H675">
            <v>605.28</v>
          </cell>
          <cell r="I675">
            <v>465.6</v>
          </cell>
          <cell r="J675">
            <v>1</v>
          </cell>
          <cell r="K675">
            <v>605.28</v>
          </cell>
          <cell r="L675">
            <v>0</v>
          </cell>
          <cell r="N675">
            <v>605.28</v>
          </cell>
          <cell r="O675">
            <v>605.28</v>
          </cell>
        </row>
        <row r="676">
          <cell r="B676">
            <v>412</v>
          </cell>
          <cell r="C676" t="str">
            <v>F</v>
          </cell>
          <cell r="D676" t="str">
            <v>7.1.5.1</v>
          </cell>
          <cell r="E676" t="str">
            <v>Luva de correr c/ bolsas jm FoFo DN 500 je  172,300kg</v>
          </cell>
          <cell r="F676" t="str">
            <v>pc</v>
          </cell>
          <cell r="G676">
            <v>1</v>
          </cell>
          <cell r="H676">
            <v>6030.51</v>
          </cell>
          <cell r="I676">
            <v>4638.8500000000004</v>
          </cell>
          <cell r="J676">
            <v>1</v>
          </cell>
          <cell r="K676">
            <v>6030.51</v>
          </cell>
          <cell r="L676">
            <v>-0.01</v>
          </cell>
          <cell r="N676">
            <v>6030.5</v>
          </cell>
          <cell r="O676">
            <v>6030.5</v>
          </cell>
        </row>
        <row r="677">
          <cell r="B677">
            <v>1716</v>
          </cell>
          <cell r="C677" t="str">
            <v>F</v>
          </cell>
          <cell r="D677" t="str">
            <v>15.5.1.26</v>
          </cell>
          <cell r="E677" t="str">
            <v>Luva de PVC rígido rosqueável DN 3/4"</v>
          </cell>
          <cell r="F677" t="str">
            <v>un</v>
          </cell>
          <cell r="G677">
            <v>24</v>
          </cell>
          <cell r="H677">
            <v>1.6</v>
          </cell>
          <cell r="I677">
            <v>1.23</v>
          </cell>
          <cell r="J677">
            <v>1</v>
          </cell>
          <cell r="K677">
            <v>38.4</v>
          </cell>
          <cell r="L677">
            <v>0</v>
          </cell>
          <cell r="N677">
            <v>1.6</v>
          </cell>
          <cell r="O677">
            <v>38.4</v>
          </cell>
        </row>
        <row r="678">
          <cell r="B678">
            <v>1616</v>
          </cell>
          <cell r="C678" t="str">
            <v>F</v>
          </cell>
          <cell r="D678" t="str">
            <v>15.2.2.7</v>
          </cell>
          <cell r="E678" t="str">
            <v>Luva pvc roscavel para eletroduto 3/4"</v>
          </cell>
          <cell r="F678" t="str">
            <v>un</v>
          </cell>
          <cell r="G678">
            <v>223</v>
          </cell>
          <cell r="H678">
            <v>1.6</v>
          </cell>
          <cell r="I678">
            <v>1.23</v>
          </cell>
          <cell r="J678">
            <v>1</v>
          </cell>
          <cell r="K678">
            <v>356.8</v>
          </cell>
          <cell r="L678">
            <v>0</v>
          </cell>
          <cell r="N678">
            <v>1.6</v>
          </cell>
          <cell r="O678">
            <v>356.8</v>
          </cell>
        </row>
        <row r="679">
          <cell r="B679">
            <v>1664</v>
          </cell>
          <cell r="C679" t="str">
            <v>F</v>
          </cell>
          <cell r="D679" t="str">
            <v>15.3.1.12</v>
          </cell>
          <cell r="E679" t="str">
            <v>Luva de PVC rígido rosqueável DN 1"</v>
          </cell>
          <cell r="F679" t="str">
            <v>un</v>
          </cell>
          <cell r="G679">
            <v>250</v>
          </cell>
          <cell r="H679">
            <v>2.02</v>
          </cell>
          <cell r="I679">
            <v>1.55</v>
          </cell>
          <cell r="J679">
            <v>1</v>
          </cell>
          <cell r="K679">
            <v>505</v>
          </cell>
          <cell r="L679">
            <v>0</v>
          </cell>
          <cell r="N679">
            <v>2.02</v>
          </cell>
          <cell r="O679">
            <v>505</v>
          </cell>
        </row>
        <row r="680">
          <cell r="B680">
            <v>1619</v>
          </cell>
          <cell r="C680" t="str">
            <v>F</v>
          </cell>
          <cell r="D680" t="str">
            <v>15.2.2.10</v>
          </cell>
          <cell r="E680" t="str">
            <v>Luva para eletroduto em pvc 1"</v>
          </cell>
          <cell r="F680" t="str">
            <v>un</v>
          </cell>
          <cell r="G680">
            <v>10</v>
          </cell>
          <cell r="H680">
            <v>2.02</v>
          </cell>
          <cell r="I680">
            <v>1.55</v>
          </cell>
          <cell r="J680">
            <v>1</v>
          </cell>
          <cell r="K680">
            <v>20.2</v>
          </cell>
          <cell r="L680">
            <v>0</v>
          </cell>
          <cell r="N680">
            <v>2.02</v>
          </cell>
          <cell r="O680">
            <v>20.2</v>
          </cell>
        </row>
        <row r="681">
          <cell r="B681">
            <v>4726</v>
          </cell>
          <cell r="C681" t="str">
            <v>F</v>
          </cell>
          <cell r="D681" t="str">
            <v>12.3.4.1.12</v>
          </cell>
          <cell r="E681" t="str">
            <v>Luva de PVC rígido rosqueável DN 1 1/2"</v>
          </cell>
          <cell r="F681" t="str">
            <v>un</v>
          </cell>
          <cell r="G681">
            <v>46</v>
          </cell>
          <cell r="H681">
            <v>4.26</v>
          </cell>
          <cell r="I681">
            <v>3.28</v>
          </cell>
          <cell r="J681">
            <v>1</v>
          </cell>
          <cell r="K681">
            <v>195.96</v>
          </cell>
          <cell r="L681">
            <v>0</v>
          </cell>
          <cell r="N681">
            <v>4.26</v>
          </cell>
          <cell r="O681">
            <v>195.96</v>
          </cell>
        </row>
        <row r="682">
          <cell r="B682">
            <v>4636</v>
          </cell>
          <cell r="C682" t="str">
            <v>F</v>
          </cell>
          <cell r="D682" t="str">
            <v>12.3.1.1.12</v>
          </cell>
          <cell r="E682" t="str">
            <v>Luva de PVC rígido rosqueável DN 2"</v>
          </cell>
          <cell r="F682" t="str">
            <v>un</v>
          </cell>
          <cell r="G682">
            <v>6</v>
          </cell>
          <cell r="H682">
            <v>6.86</v>
          </cell>
          <cell r="I682">
            <v>5.28</v>
          </cell>
          <cell r="J682">
            <v>1</v>
          </cell>
          <cell r="K682">
            <v>41.16</v>
          </cell>
          <cell r="L682">
            <v>0</v>
          </cell>
          <cell r="N682">
            <v>6.86</v>
          </cell>
          <cell r="O682">
            <v>41.16</v>
          </cell>
        </row>
        <row r="683">
          <cell r="B683">
            <v>4410</v>
          </cell>
          <cell r="C683" t="str">
            <v>F</v>
          </cell>
          <cell r="D683" t="str">
            <v>12.2.1.1</v>
          </cell>
          <cell r="E683" t="str">
            <v>Luva para eletroduto de pvc rígido rosqueado ø 3"</v>
          </cell>
          <cell r="F683" t="str">
            <v>un</v>
          </cell>
          <cell r="G683">
            <v>22</v>
          </cell>
          <cell r="H683">
            <v>22.8</v>
          </cell>
          <cell r="I683">
            <v>17.54</v>
          </cell>
          <cell r="J683">
            <v>1</v>
          </cell>
          <cell r="K683">
            <v>501.6</v>
          </cell>
          <cell r="L683">
            <v>0</v>
          </cell>
          <cell r="N683">
            <v>22.8</v>
          </cell>
          <cell r="O683">
            <v>501.6</v>
          </cell>
        </row>
        <row r="684">
          <cell r="B684">
            <v>1720</v>
          </cell>
          <cell r="C684" t="str">
            <v>F</v>
          </cell>
          <cell r="D684" t="str">
            <v>15.5.1.30</v>
          </cell>
          <cell r="E684" t="str">
            <v>Luva de PVC rígido rosqueável DN 4"</v>
          </cell>
          <cell r="F684" t="str">
            <v>un</v>
          </cell>
          <cell r="G684">
            <v>24</v>
          </cell>
          <cell r="H684">
            <v>44.29</v>
          </cell>
          <cell r="I684">
            <v>34.07</v>
          </cell>
          <cell r="J684">
            <v>1</v>
          </cell>
          <cell r="K684">
            <v>1062.96</v>
          </cell>
          <cell r="L684">
            <v>0</v>
          </cell>
          <cell r="N684">
            <v>44.29</v>
          </cell>
          <cell r="O684">
            <v>1062.96</v>
          </cell>
        </row>
        <row r="685">
          <cell r="B685">
            <v>1698</v>
          </cell>
          <cell r="C685" t="str">
            <v>F</v>
          </cell>
          <cell r="D685" t="str">
            <v>15.5.1.8</v>
          </cell>
          <cell r="E685" t="str">
            <v>Mão francesa chata galvanizada 700mm</v>
          </cell>
          <cell r="F685" t="str">
            <v>un</v>
          </cell>
          <cell r="G685">
            <v>36</v>
          </cell>
          <cell r="H685">
            <v>10.39</v>
          </cell>
          <cell r="I685">
            <v>7.99</v>
          </cell>
          <cell r="J685">
            <v>1</v>
          </cell>
          <cell r="K685">
            <v>374.04</v>
          </cell>
          <cell r="L685">
            <v>-0.01</v>
          </cell>
          <cell r="N685">
            <v>10.38</v>
          </cell>
          <cell r="O685">
            <v>373.68</v>
          </cell>
        </row>
        <row r="686">
          <cell r="B686">
            <v>682</v>
          </cell>
          <cell r="C686" t="str">
            <v>F</v>
          </cell>
          <cell r="D686" t="str">
            <v>7.3.4.1.13</v>
          </cell>
          <cell r="E686" t="str">
            <v>Medidor de vazão tipo turbina, sistema de medição por contador mecânico/transmissor eletro - ótico p/ PLC DN 200mm FºFº</v>
          </cell>
          <cell r="F686" t="str">
            <v>pç</v>
          </cell>
          <cell r="G686">
            <v>2</v>
          </cell>
          <cell r="H686">
            <v>18200</v>
          </cell>
          <cell r="I686">
            <v>14000</v>
          </cell>
          <cell r="J686">
            <v>1</v>
          </cell>
          <cell r="K686">
            <v>36400</v>
          </cell>
          <cell r="L686">
            <v>0</v>
          </cell>
          <cell r="N686">
            <v>18200</v>
          </cell>
          <cell r="O686">
            <v>36400</v>
          </cell>
        </row>
        <row r="687">
          <cell r="B687">
            <v>512</v>
          </cell>
          <cell r="C687" t="str">
            <v>F</v>
          </cell>
          <cell r="D687" t="str">
            <v>7.2.4.1.25</v>
          </cell>
          <cell r="E687" t="str">
            <v>Medidor de vazão tipo turbina, sistema de medição por contador mecânico/transmissor eletro - ótico p/ PLC DN 250mm FºFº</v>
          </cell>
          <cell r="F687" t="str">
            <v>pç</v>
          </cell>
          <cell r="G687">
            <v>1</v>
          </cell>
          <cell r="H687">
            <v>24800</v>
          </cell>
          <cell r="I687">
            <v>19076.919999999998</v>
          </cell>
          <cell r="J687">
            <v>1</v>
          </cell>
          <cell r="K687">
            <v>24800</v>
          </cell>
          <cell r="L687">
            <v>0</v>
          </cell>
          <cell r="N687">
            <v>24800</v>
          </cell>
          <cell r="O687">
            <v>24800</v>
          </cell>
        </row>
        <row r="688">
          <cell r="B688">
            <v>1638</v>
          </cell>
          <cell r="C688" t="str">
            <v>F</v>
          </cell>
          <cell r="D688" t="str">
            <v>15.2.2.29</v>
          </cell>
          <cell r="E688" t="str">
            <v>Minidisjuntor monopolar - Padrão VDE - 500V - 10A - 5kA</v>
          </cell>
          <cell r="F688" t="str">
            <v>un</v>
          </cell>
          <cell r="G688">
            <v>10</v>
          </cell>
          <cell r="H688">
            <v>13.48</v>
          </cell>
          <cell r="I688">
            <v>10.37</v>
          </cell>
          <cell r="J688">
            <v>1</v>
          </cell>
          <cell r="K688">
            <v>134.80000000000001</v>
          </cell>
          <cell r="L688">
            <v>0</v>
          </cell>
          <cell r="N688">
            <v>13.48</v>
          </cell>
          <cell r="O688">
            <v>134.80000000000001</v>
          </cell>
        </row>
        <row r="689">
          <cell r="B689">
            <v>1673</v>
          </cell>
          <cell r="C689" t="str">
            <v>F</v>
          </cell>
          <cell r="D689" t="str">
            <v>15.3.1.21</v>
          </cell>
          <cell r="E689" t="str">
            <v>Minidisjuntor monopolar - Padrão VDE - 500V - 10A - 10kA</v>
          </cell>
          <cell r="F689" t="str">
            <v>un</v>
          </cell>
          <cell r="G689">
            <v>3</v>
          </cell>
          <cell r="H689">
            <v>18.2</v>
          </cell>
          <cell r="I689">
            <v>14</v>
          </cell>
          <cell r="J689">
            <v>1</v>
          </cell>
          <cell r="K689">
            <v>54.6</v>
          </cell>
          <cell r="L689">
            <v>0</v>
          </cell>
          <cell r="N689">
            <v>18.2</v>
          </cell>
          <cell r="O689">
            <v>54.6</v>
          </cell>
        </row>
        <row r="690">
          <cell r="B690">
            <v>1674</v>
          </cell>
          <cell r="C690" t="str">
            <v>F</v>
          </cell>
          <cell r="D690" t="str">
            <v>15.3.1.22</v>
          </cell>
          <cell r="E690" t="str">
            <v>Minidisjuntor tripolar - Padrão VDE - 500V - 16A - 10kA</v>
          </cell>
          <cell r="F690" t="str">
            <v>un</v>
          </cell>
          <cell r="G690">
            <v>1</v>
          </cell>
          <cell r="H690">
            <v>72.14</v>
          </cell>
          <cell r="I690">
            <v>55.49</v>
          </cell>
          <cell r="J690">
            <v>1</v>
          </cell>
          <cell r="K690">
            <v>72.14</v>
          </cell>
          <cell r="L690">
            <v>0</v>
          </cell>
          <cell r="N690">
            <v>72.14</v>
          </cell>
          <cell r="O690">
            <v>72.14</v>
          </cell>
        </row>
        <row r="691">
          <cell r="B691">
            <v>1639</v>
          </cell>
          <cell r="C691" t="str">
            <v>F</v>
          </cell>
          <cell r="D691" t="str">
            <v>15.2.2.30</v>
          </cell>
          <cell r="E691" t="str">
            <v>Minidisjuntor tripolar - Padrão VDE - 500V - 20A - 10kA</v>
          </cell>
          <cell r="F691" t="str">
            <v>un</v>
          </cell>
          <cell r="G691">
            <v>1</v>
          </cell>
          <cell r="H691">
            <v>97.4</v>
          </cell>
          <cell r="I691">
            <v>74.92</v>
          </cell>
          <cell r="J691">
            <v>1</v>
          </cell>
          <cell r="K691">
            <v>97.4</v>
          </cell>
          <cell r="L691">
            <v>0</v>
          </cell>
          <cell r="N691">
            <v>97.4</v>
          </cell>
          <cell r="O691">
            <v>97.4</v>
          </cell>
        </row>
        <row r="692">
          <cell r="B692">
            <v>1114</v>
          </cell>
          <cell r="C692" t="str">
            <v>F</v>
          </cell>
          <cell r="D692" t="str">
            <v>8.3.2.5</v>
          </cell>
          <cell r="E692" t="str">
            <v>Modulo 8 entradas analógicas 4~20 ma</v>
          </cell>
          <cell r="F692" t="str">
            <v>un</v>
          </cell>
          <cell r="G692">
            <v>3</v>
          </cell>
          <cell r="H692">
            <v>6430</v>
          </cell>
          <cell r="I692">
            <v>4946.1499999999996</v>
          </cell>
          <cell r="J692">
            <v>1</v>
          </cell>
          <cell r="K692">
            <v>19290</v>
          </cell>
          <cell r="L692">
            <v>0</v>
          </cell>
          <cell r="N692">
            <v>6430</v>
          </cell>
          <cell r="O692">
            <v>19290</v>
          </cell>
        </row>
        <row r="693">
          <cell r="B693">
            <v>1112</v>
          </cell>
          <cell r="C693" t="str">
            <v>F</v>
          </cell>
          <cell r="D693" t="str">
            <v>8.3.2.3</v>
          </cell>
          <cell r="E693" t="str">
            <v>Modulo 16 entradas digitais plc</v>
          </cell>
          <cell r="F693" t="str">
            <v>un</v>
          </cell>
          <cell r="G693">
            <v>3</v>
          </cell>
          <cell r="H693">
            <v>3420</v>
          </cell>
          <cell r="I693">
            <v>2630.77</v>
          </cell>
          <cell r="J693">
            <v>1</v>
          </cell>
          <cell r="K693">
            <v>10260</v>
          </cell>
          <cell r="L693">
            <v>0</v>
          </cell>
          <cell r="N693">
            <v>3420</v>
          </cell>
          <cell r="O693">
            <v>10260</v>
          </cell>
        </row>
        <row r="694">
          <cell r="B694">
            <v>1115</v>
          </cell>
          <cell r="C694" t="str">
            <v>F</v>
          </cell>
          <cell r="D694" t="str">
            <v>8.3.2.6</v>
          </cell>
          <cell r="E694" t="str">
            <v>Modulo 4 saídas analógicas 4~20 ma</v>
          </cell>
          <cell r="F694" t="str">
            <v>un</v>
          </cell>
          <cell r="G694">
            <v>3</v>
          </cell>
          <cell r="H694">
            <v>6530</v>
          </cell>
          <cell r="I694">
            <v>5023.08</v>
          </cell>
          <cell r="J694">
            <v>1</v>
          </cell>
          <cell r="K694">
            <v>19590</v>
          </cell>
          <cell r="L694">
            <v>0</v>
          </cell>
          <cell r="N694">
            <v>6530</v>
          </cell>
          <cell r="O694">
            <v>19590</v>
          </cell>
        </row>
        <row r="695">
          <cell r="B695">
            <v>1113</v>
          </cell>
          <cell r="C695" t="str">
            <v>F</v>
          </cell>
          <cell r="D695" t="str">
            <v>8.3.2.4</v>
          </cell>
          <cell r="E695" t="str">
            <v>Modulo 8 saídas plc lc-700 smar m-120</v>
          </cell>
          <cell r="F695" t="str">
            <v>un</v>
          </cell>
          <cell r="G695">
            <v>3</v>
          </cell>
          <cell r="H695">
            <v>3174.86</v>
          </cell>
          <cell r="I695">
            <v>2442.1999999999998</v>
          </cell>
          <cell r="J695">
            <v>1</v>
          </cell>
          <cell r="K695">
            <v>9524.58</v>
          </cell>
          <cell r="L695">
            <v>0</v>
          </cell>
          <cell r="N695">
            <v>3174.86</v>
          </cell>
          <cell r="O695">
            <v>9524.58</v>
          </cell>
        </row>
        <row r="696">
          <cell r="B696">
            <v>1110</v>
          </cell>
          <cell r="C696" t="str">
            <v>F</v>
          </cell>
          <cell r="D696" t="str">
            <v>8.3.2.1</v>
          </cell>
          <cell r="E696" t="str">
            <v>Modulo cpu plc</v>
          </cell>
          <cell r="F696" t="str">
            <v>un</v>
          </cell>
          <cell r="G696">
            <v>3</v>
          </cell>
          <cell r="H696">
            <v>27537</v>
          </cell>
          <cell r="I696">
            <v>21182.31</v>
          </cell>
          <cell r="J696">
            <v>1</v>
          </cell>
          <cell r="K696">
            <v>82611</v>
          </cell>
          <cell r="L696">
            <v>0</v>
          </cell>
          <cell r="N696">
            <v>27537</v>
          </cell>
          <cell r="O696">
            <v>82611</v>
          </cell>
        </row>
        <row r="697">
          <cell r="B697">
            <v>1111</v>
          </cell>
          <cell r="C697" t="str">
            <v>F</v>
          </cell>
          <cell r="D697" t="str">
            <v>8.3.2.2</v>
          </cell>
          <cell r="E697" t="str">
            <v>Modulo fonte plc</v>
          </cell>
          <cell r="F697" t="str">
            <v>un</v>
          </cell>
          <cell r="G697">
            <v>3</v>
          </cell>
          <cell r="H697">
            <v>1800.01</v>
          </cell>
          <cell r="I697">
            <v>1384.62</v>
          </cell>
          <cell r="J697">
            <v>1</v>
          </cell>
          <cell r="K697">
            <v>5400.03</v>
          </cell>
          <cell r="L697">
            <v>-0.01</v>
          </cell>
          <cell r="N697">
            <v>1800</v>
          </cell>
          <cell r="O697">
            <v>5400</v>
          </cell>
        </row>
        <row r="698">
          <cell r="B698">
            <v>1118</v>
          </cell>
          <cell r="C698" t="str">
            <v>F</v>
          </cell>
          <cell r="D698" t="str">
            <v>8.3.2.9</v>
          </cell>
          <cell r="E698" t="str">
            <v>No break microprocessado 1kva entrada 220vca saída 127vcc</v>
          </cell>
          <cell r="F698" t="str">
            <v>un</v>
          </cell>
          <cell r="G698">
            <v>6</v>
          </cell>
          <cell r="H698">
            <v>3200</v>
          </cell>
          <cell r="I698">
            <v>2461.54</v>
          </cell>
          <cell r="J698">
            <v>1</v>
          </cell>
          <cell r="K698">
            <v>19200</v>
          </cell>
          <cell r="L698">
            <v>0</v>
          </cell>
          <cell r="N698">
            <v>3200</v>
          </cell>
          <cell r="O698">
            <v>19200</v>
          </cell>
        </row>
        <row r="699">
          <cell r="B699">
            <v>1696</v>
          </cell>
          <cell r="C699" t="str">
            <v>F</v>
          </cell>
          <cell r="D699" t="str">
            <v>15.5.1.6</v>
          </cell>
          <cell r="E699" t="str">
            <v>Olhal para parafuso de 16mm galvanizado</v>
          </cell>
          <cell r="F699" t="str">
            <v>un</v>
          </cell>
          <cell r="G699">
            <v>27</v>
          </cell>
          <cell r="H699">
            <v>8.26</v>
          </cell>
          <cell r="I699">
            <v>6.35</v>
          </cell>
          <cell r="J699">
            <v>1</v>
          </cell>
          <cell r="K699">
            <v>223.02</v>
          </cell>
          <cell r="L699">
            <v>0</v>
          </cell>
          <cell r="N699">
            <v>8.26</v>
          </cell>
          <cell r="O699">
            <v>223.02</v>
          </cell>
        </row>
        <row r="700">
          <cell r="B700">
            <v>1601</v>
          </cell>
          <cell r="C700" t="str">
            <v>F</v>
          </cell>
          <cell r="D700" t="str">
            <v>15.2.1.1</v>
          </cell>
          <cell r="E700" t="str">
            <v>Painel de automação com fonte,nobreak,disjuntores de proteção geral,chave micro switch para acionamento da lampada de 9W com suporte de montagem,tomada 2P+T em cx de sobrepor,bornes para 24Vcc e bornes para 220 e 127 , dois protetores de surto monofásicos</v>
          </cell>
          <cell r="F700" t="str">
            <v>un</v>
          </cell>
          <cell r="G700">
            <v>1</v>
          </cell>
          <cell r="H700">
            <v>50000</v>
          </cell>
          <cell r="I700">
            <v>38461.54</v>
          </cell>
          <cell r="J700">
            <v>1</v>
          </cell>
          <cell r="K700">
            <v>50000</v>
          </cell>
          <cell r="L700">
            <v>0</v>
          </cell>
          <cell r="N700">
            <v>50000</v>
          </cell>
          <cell r="O700">
            <v>50000</v>
          </cell>
        </row>
        <row r="701">
          <cell r="B701">
            <v>5495</v>
          </cell>
          <cell r="C701" t="str">
            <v>F</v>
          </cell>
          <cell r="D701" t="str">
            <v>12.6.4.1.28</v>
          </cell>
          <cell r="E701" t="str">
            <v>Painel de Automação composto por:</v>
          </cell>
          <cell r="F701" t="str">
            <v>un</v>
          </cell>
          <cell r="G701">
            <v>2</v>
          </cell>
          <cell r="H701">
            <v>32000.01</v>
          </cell>
          <cell r="I701">
            <v>24615.39</v>
          </cell>
          <cell r="J701">
            <v>1</v>
          </cell>
          <cell r="K701">
            <v>64000.02</v>
          </cell>
          <cell r="L701">
            <v>-0.01</v>
          </cell>
          <cell r="N701">
            <v>32000</v>
          </cell>
          <cell r="O701">
            <v>64000</v>
          </cell>
        </row>
        <row r="702">
          <cell r="B702">
            <v>5496</v>
          </cell>
          <cell r="D702" t="str">
            <v>2.12.6.4.1.28.1</v>
          </cell>
          <cell r="E702" t="str">
            <v>Base do Controlador Programável 16 entradas e 12 saídas á relê/transmissor  alimen.24Vcc - 1 un.</v>
          </cell>
          <cell r="F702">
            <v>1</v>
          </cell>
          <cell r="I702">
            <v>0</v>
          </cell>
          <cell r="K702" t="str">
            <v/>
          </cell>
          <cell r="L702">
            <v>0</v>
          </cell>
        </row>
        <row r="703">
          <cell r="B703">
            <v>5497</v>
          </cell>
          <cell r="D703" t="str">
            <v>2.12.6.4.1.28.2</v>
          </cell>
          <cell r="E703" t="str">
            <v>Unidade Central de processamento 14K memória Porta RS 232   - 1 un.</v>
          </cell>
          <cell r="F703">
            <v>1</v>
          </cell>
          <cell r="I703">
            <v>0</v>
          </cell>
          <cell r="K703" t="str">
            <v/>
          </cell>
          <cell r="L703">
            <v>0</v>
          </cell>
        </row>
        <row r="704">
          <cell r="B704">
            <v>5498</v>
          </cell>
          <cell r="D704" t="str">
            <v>2.12.6.4.1.28.3</v>
          </cell>
          <cell r="E704" t="str">
            <v>Módulo I/0 com 16 pontos,Entradas Digitais 24Vcc - 2 un.</v>
          </cell>
          <cell r="F704">
            <v>2</v>
          </cell>
          <cell r="I704">
            <v>0</v>
          </cell>
          <cell r="K704" t="str">
            <v/>
          </cell>
          <cell r="L704">
            <v>0</v>
          </cell>
        </row>
        <row r="705">
          <cell r="B705">
            <v>5499</v>
          </cell>
          <cell r="D705" t="str">
            <v>2.12.6.4.1.28.4</v>
          </cell>
          <cell r="E705" t="str">
            <v>Módulo I/0 com 16 pontos,Saídas a Relê,5-265Vca /125 Vcc, 2,5A - 4 un.</v>
          </cell>
          <cell r="F705">
            <v>4</v>
          </cell>
          <cell r="I705">
            <v>0</v>
          </cell>
          <cell r="K705" t="str">
            <v/>
          </cell>
          <cell r="L705">
            <v>0</v>
          </cell>
        </row>
        <row r="706">
          <cell r="B706">
            <v>5500</v>
          </cell>
          <cell r="D706" t="str">
            <v>2.12.6.4.1.28.5</v>
          </cell>
          <cell r="E706" t="str">
            <v>Terminador para expansão de I/0 ( lado direito) - 1 un.</v>
          </cell>
          <cell r="F706">
            <v>1</v>
          </cell>
          <cell r="I706">
            <v>0</v>
          </cell>
          <cell r="K706" t="str">
            <v/>
          </cell>
          <cell r="L706">
            <v>0</v>
          </cell>
        </row>
        <row r="707">
          <cell r="B707">
            <v>5501</v>
          </cell>
          <cell r="D707" t="str">
            <v>2.12.6.4.1.28.6</v>
          </cell>
          <cell r="E707" t="str">
            <v>Cabo de Comunicação RS-232 com 5 metros - 1 un.</v>
          </cell>
          <cell r="F707">
            <v>1</v>
          </cell>
          <cell r="I707">
            <v>0</v>
          </cell>
          <cell r="K707" t="str">
            <v/>
          </cell>
          <cell r="L707">
            <v>0</v>
          </cell>
        </row>
        <row r="708">
          <cell r="B708">
            <v>5502</v>
          </cell>
          <cell r="D708" t="str">
            <v>2.12.6.4.1.28.7</v>
          </cell>
          <cell r="E708" t="str">
            <v>Painel IHM cinza claro Teclado, RS-232 24 Vcc - 1 un.</v>
          </cell>
          <cell r="F708">
            <v>1</v>
          </cell>
          <cell r="I708">
            <v>0</v>
          </cell>
          <cell r="K708" t="str">
            <v/>
          </cell>
          <cell r="L708">
            <v>0</v>
          </cell>
        </row>
        <row r="709">
          <cell r="B709">
            <v>5503</v>
          </cell>
          <cell r="D709" t="str">
            <v>2.12.6.4.1.28.8</v>
          </cell>
          <cell r="E709" t="str">
            <v>Rádio Modem 900MHz Frequência Hoping com Interface Serial - 1 un.</v>
          </cell>
          <cell r="F709">
            <v>1</v>
          </cell>
          <cell r="I709">
            <v>0</v>
          </cell>
          <cell r="K709" t="str">
            <v/>
          </cell>
          <cell r="L709">
            <v>0</v>
          </cell>
        </row>
        <row r="710">
          <cell r="B710">
            <v>5504</v>
          </cell>
          <cell r="D710" t="str">
            <v>2.12.6.4.1.28.9</v>
          </cell>
          <cell r="E710" t="str">
            <v>Antena Omnidirecional 900 MHz Ganho de 9 DBI - 1 un.</v>
          </cell>
          <cell r="F710">
            <v>1</v>
          </cell>
          <cell r="I710">
            <v>0</v>
          </cell>
          <cell r="K710" t="str">
            <v/>
          </cell>
          <cell r="L710">
            <v>0</v>
          </cell>
        </row>
        <row r="711">
          <cell r="B711">
            <v>5505</v>
          </cell>
          <cell r="D711" t="str">
            <v>2.12.6.4.1.28.10</v>
          </cell>
          <cell r="E711" t="str">
            <v>Cabo de Coaxial c/ 60 cm com Conectores RP-SMA para N Plug - 1 un.</v>
          </cell>
          <cell r="F711">
            <v>1</v>
          </cell>
          <cell r="I711">
            <v>0</v>
          </cell>
          <cell r="K711" t="str">
            <v/>
          </cell>
          <cell r="L711">
            <v>0</v>
          </cell>
        </row>
        <row r="712">
          <cell r="B712">
            <v>5506</v>
          </cell>
          <cell r="D712" t="str">
            <v>2.12.6.4.1.28.11</v>
          </cell>
          <cell r="E712" t="str">
            <v>Cabo Extensor para Ambientes Externos Plug LMR 400,N Plug - 1 un.</v>
          </cell>
          <cell r="F712">
            <v>1</v>
          </cell>
          <cell r="I712">
            <v>0</v>
          </cell>
          <cell r="K712" t="str">
            <v/>
          </cell>
          <cell r="L712">
            <v>0</v>
          </cell>
        </row>
        <row r="713">
          <cell r="B713">
            <v>5507</v>
          </cell>
          <cell r="D713" t="str">
            <v>2.12.6.4.1.28.12</v>
          </cell>
          <cell r="E713" t="str">
            <v>Protetor contra Descargas Atmosféricas Njack-&gt; BH C/RLX-RFN1014-1 - 1 un.</v>
          </cell>
          <cell r="F713">
            <v>1</v>
          </cell>
          <cell r="I713">
            <v>0</v>
          </cell>
          <cell r="K713" t="str">
            <v/>
          </cell>
          <cell r="L713">
            <v>0</v>
          </cell>
        </row>
        <row r="714">
          <cell r="B714">
            <v>5508</v>
          </cell>
          <cell r="D714" t="str">
            <v>2.12.6.4.1.28.13</v>
          </cell>
          <cell r="E714" t="str">
            <v>Fonte de Alimentação Chaveada Alm.127Vca Saída de 24 Vcc 5A - 1 un.</v>
          </cell>
          <cell r="F714">
            <v>1</v>
          </cell>
          <cell r="I714">
            <v>0</v>
          </cell>
          <cell r="K714" t="str">
            <v/>
          </cell>
          <cell r="L714">
            <v>0</v>
          </cell>
        </row>
        <row r="715">
          <cell r="B715">
            <v>5509</v>
          </cell>
          <cell r="D715" t="str">
            <v>2.12.6.4.1.28.14</v>
          </cell>
          <cell r="E715" t="str">
            <v>Fonte de Alimentação Chaveada Alm.127Vca Saída de 24 Vcc 1,3A - 1 un.</v>
          </cell>
          <cell r="F715">
            <v>1</v>
          </cell>
          <cell r="I715">
            <v>0</v>
          </cell>
          <cell r="K715" t="str">
            <v/>
          </cell>
          <cell r="L715">
            <v>0</v>
          </cell>
        </row>
        <row r="716">
          <cell r="B716">
            <v>5510</v>
          </cell>
          <cell r="D716" t="str">
            <v>2.12.6.4.1.28.15</v>
          </cell>
          <cell r="E716" t="str">
            <v>Borne de Passagem para cabos de até 4mm² - 95 un.</v>
          </cell>
          <cell r="F716">
            <v>95</v>
          </cell>
          <cell r="I716">
            <v>0</v>
          </cell>
          <cell r="K716" t="str">
            <v/>
          </cell>
          <cell r="L716">
            <v>0</v>
          </cell>
        </row>
        <row r="717">
          <cell r="B717">
            <v>5511</v>
          </cell>
          <cell r="D717" t="str">
            <v>2.12.6.4.1.28.16</v>
          </cell>
          <cell r="E717" t="str">
            <v>Borne de Fusível com Indicador Led 24v p/ Cabo 4mm² - 40 un.</v>
          </cell>
          <cell r="F717">
            <v>40</v>
          </cell>
          <cell r="I717">
            <v>0</v>
          </cell>
          <cell r="K717" t="str">
            <v/>
          </cell>
          <cell r="L717">
            <v>0</v>
          </cell>
        </row>
        <row r="718">
          <cell r="B718">
            <v>5512</v>
          </cell>
          <cell r="D718" t="str">
            <v>2.12.6.4.1.28.17</v>
          </cell>
          <cell r="E718" t="str">
            <v>Terminal Poste para Borne 1492-J4 - 8 un.</v>
          </cell>
          <cell r="F718">
            <v>8</v>
          </cell>
          <cell r="I718">
            <v>0</v>
          </cell>
          <cell r="K718" t="str">
            <v/>
          </cell>
          <cell r="L718">
            <v>0</v>
          </cell>
        </row>
        <row r="719">
          <cell r="B719">
            <v>5513</v>
          </cell>
          <cell r="D719" t="str">
            <v>2.12.6.4.1.28.18</v>
          </cell>
          <cell r="E719" t="str">
            <v>Identificador de Grupo - 8 un.</v>
          </cell>
          <cell r="F719">
            <v>8</v>
          </cell>
          <cell r="I719">
            <v>0</v>
          </cell>
          <cell r="K719" t="str">
            <v/>
          </cell>
          <cell r="L719">
            <v>0</v>
          </cell>
        </row>
        <row r="720">
          <cell r="B720">
            <v>5514</v>
          </cell>
          <cell r="D720" t="str">
            <v>2.12.6.4.1.28.19</v>
          </cell>
          <cell r="E720" t="str">
            <v>Tampa Final para Borne J4 - 5 un.</v>
          </cell>
          <cell r="F720">
            <v>5</v>
          </cell>
          <cell r="I720">
            <v>0</v>
          </cell>
          <cell r="K720" t="str">
            <v/>
          </cell>
          <cell r="L720">
            <v>0</v>
          </cell>
        </row>
        <row r="721">
          <cell r="B721">
            <v>5515</v>
          </cell>
          <cell r="D721" t="str">
            <v>2.12.6.4.1.28.20</v>
          </cell>
          <cell r="E721" t="str">
            <v>Tampa Separação para Borne J4 - 4 un.</v>
          </cell>
          <cell r="F721">
            <v>4</v>
          </cell>
          <cell r="I721">
            <v>0</v>
          </cell>
          <cell r="K721" t="str">
            <v/>
          </cell>
          <cell r="L721">
            <v>0</v>
          </cell>
        </row>
        <row r="722">
          <cell r="B722">
            <v>5516</v>
          </cell>
          <cell r="D722" t="str">
            <v>2.12.6.4.1.28.21</v>
          </cell>
          <cell r="E722" t="str">
            <v>Cartela de Identificação para Borne J4 - 2 un.</v>
          </cell>
          <cell r="F722">
            <v>2</v>
          </cell>
          <cell r="I722">
            <v>0</v>
          </cell>
          <cell r="K722" t="str">
            <v/>
          </cell>
          <cell r="L722">
            <v>0</v>
          </cell>
        </row>
        <row r="723">
          <cell r="B723">
            <v>5517</v>
          </cell>
          <cell r="D723" t="str">
            <v>2.12.6.4.1.28.22</v>
          </cell>
          <cell r="E723" t="str">
            <v>Disjuntor Termomagnético Mono 10A  Curva B - 2 un.</v>
          </cell>
          <cell r="F723">
            <v>2</v>
          </cell>
          <cell r="I723">
            <v>0</v>
          </cell>
          <cell r="K723" t="str">
            <v/>
          </cell>
          <cell r="L723">
            <v>0</v>
          </cell>
        </row>
        <row r="724">
          <cell r="B724">
            <v>5518</v>
          </cell>
          <cell r="D724" t="str">
            <v>2.12.6.4.1.28.23</v>
          </cell>
          <cell r="E724" t="str">
            <v>Disjuntor Termomagnético Mono  6A  Curva B - 1 un.</v>
          </cell>
          <cell r="F724">
            <v>1</v>
          </cell>
          <cell r="I724">
            <v>0</v>
          </cell>
          <cell r="K724" t="str">
            <v/>
          </cell>
          <cell r="L724">
            <v>0</v>
          </cell>
        </row>
        <row r="725">
          <cell r="B725">
            <v>5519</v>
          </cell>
          <cell r="D725" t="str">
            <v>2.12.6.4.1.28.24</v>
          </cell>
          <cell r="E725" t="str">
            <v>Disjuntor Termomagnético Mono  4A  Curva B - 2 un.</v>
          </cell>
          <cell r="F725">
            <v>2</v>
          </cell>
          <cell r="I725">
            <v>0</v>
          </cell>
          <cell r="K725" t="str">
            <v/>
          </cell>
          <cell r="L725">
            <v>0</v>
          </cell>
        </row>
        <row r="726">
          <cell r="B726">
            <v>5520</v>
          </cell>
          <cell r="D726" t="str">
            <v>2.12.6.4.1.28.25</v>
          </cell>
          <cell r="E726" t="str">
            <v>Disjuntor Termomagnético Mono  2A  Curva B - 8 un.</v>
          </cell>
          <cell r="F726">
            <v>8</v>
          </cell>
          <cell r="I726">
            <v>0</v>
          </cell>
          <cell r="K726" t="str">
            <v/>
          </cell>
          <cell r="L726">
            <v>0</v>
          </cell>
        </row>
        <row r="727">
          <cell r="B727">
            <v>5521</v>
          </cell>
          <cell r="D727" t="str">
            <v>2.12.6.4.1.28.26</v>
          </cell>
          <cell r="E727" t="str">
            <v>Disjuntor Termomagnético Mono  2A  Curva C - 5 un.</v>
          </cell>
          <cell r="F727">
            <v>5</v>
          </cell>
          <cell r="I727">
            <v>0</v>
          </cell>
          <cell r="K727" t="str">
            <v/>
          </cell>
          <cell r="L727">
            <v>0</v>
          </cell>
        </row>
        <row r="728">
          <cell r="B728">
            <v>5522</v>
          </cell>
          <cell r="D728" t="str">
            <v>2.12.6.4.1.28.27</v>
          </cell>
          <cell r="E728" t="str">
            <v>Fusíveis de Vidro 5X20 Corrente Nominal  0,5A - 18 un.</v>
          </cell>
          <cell r="F728">
            <v>18</v>
          </cell>
          <cell r="I728">
            <v>0</v>
          </cell>
          <cell r="K728" t="str">
            <v/>
          </cell>
          <cell r="L728">
            <v>0</v>
          </cell>
        </row>
        <row r="729">
          <cell r="B729">
            <v>5523</v>
          </cell>
          <cell r="D729" t="str">
            <v>2.12.6.4.1.28.28</v>
          </cell>
          <cell r="E729" t="str">
            <v>Fusíveis de Vidro 5X20 Corrente Nominal  1A - 25 un.</v>
          </cell>
          <cell r="F729">
            <v>25</v>
          </cell>
          <cell r="I729">
            <v>0</v>
          </cell>
          <cell r="K729" t="str">
            <v/>
          </cell>
          <cell r="L729">
            <v>0</v>
          </cell>
        </row>
        <row r="730">
          <cell r="B730">
            <v>5524</v>
          </cell>
          <cell r="D730" t="str">
            <v>2.12.6.4.1.28.29</v>
          </cell>
          <cell r="E730" t="str">
            <v>No Break 1 Kva Ent. 115V/115 Vca Autonomia 30 min. - 1 un.</v>
          </cell>
          <cell r="F730">
            <v>1</v>
          </cell>
          <cell r="I730">
            <v>0</v>
          </cell>
          <cell r="K730" t="str">
            <v/>
          </cell>
          <cell r="L730">
            <v>0</v>
          </cell>
        </row>
        <row r="731">
          <cell r="B731">
            <v>5525</v>
          </cell>
          <cell r="D731" t="str">
            <v>2.12.6.4.1.28.30</v>
          </cell>
          <cell r="E731" t="str">
            <v>Kit Iluminação Fluorescente 18 W/127v c/reator conv. - 1 un.</v>
          </cell>
          <cell r="F731">
            <v>1</v>
          </cell>
          <cell r="I731">
            <v>0</v>
          </cell>
          <cell r="K731" t="str">
            <v/>
          </cell>
          <cell r="L731">
            <v>0</v>
          </cell>
        </row>
        <row r="732">
          <cell r="B732">
            <v>5526</v>
          </cell>
          <cell r="D732" t="str">
            <v>2.12.6.4.1.28.31</v>
          </cell>
          <cell r="E732" t="str">
            <v>Fim de Curso p/ Acionamento ilum. 1Na/1Nf 10A/500v - 1 un.</v>
          </cell>
          <cell r="F732">
            <v>1</v>
          </cell>
          <cell r="I732">
            <v>0</v>
          </cell>
          <cell r="K732" t="str">
            <v/>
          </cell>
          <cell r="L732">
            <v>0</v>
          </cell>
        </row>
        <row r="733">
          <cell r="B733">
            <v>5527</v>
          </cell>
          <cell r="D733" t="str">
            <v>2.12.6.4.1.28.32</v>
          </cell>
          <cell r="E733" t="str">
            <v>PainelTipo Sobrepor IP 54  Aço Carbono Pintura Cinza Mussel N 6,5 e Placa de Montagem Laranja 1200x800x300 (AxLxP) - 1 un.</v>
          </cell>
          <cell r="F733">
            <v>1</v>
          </cell>
          <cell r="I733">
            <v>0</v>
          </cell>
          <cell r="K733" t="str">
            <v/>
          </cell>
          <cell r="L733">
            <v>0</v>
          </cell>
        </row>
        <row r="734">
          <cell r="B734">
            <v>5528</v>
          </cell>
          <cell r="D734" t="str">
            <v>2.12.6.4.1.28.33</v>
          </cell>
          <cell r="E734" t="str">
            <v>Tomadas 2P+T Universal de Sobrepor 15A 250V - 3 un.</v>
          </cell>
          <cell r="F734">
            <v>3</v>
          </cell>
          <cell r="I734">
            <v>0</v>
          </cell>
          <cell r="K734" t="str">
            <v/>
          </cell>
          <cell r="L734">
            <v>0</v>
          </cell>
        </row>
        <row r="735">
          <cell r="B735">
            <v>5529</v>
          </cell>
          <cell r="D735" t="str">
            <v>2.12.6.4.1.28.34</v>
          </cell>
          <cell r="E735" t="str">
            <v>Relê de Interposição 6A, 1NAF,50A,24Vcc - 4 un.</v>
          </cell>
          <cell r="F735">
            <v>4</v>
          </cell>
          <cell r="I735">
            <v>0</v>
          </cell>
          <cell r="K735" t="str">
            <v/>
          </cell>
          <cell r="L735">
            <v>0</v>
          </cell>
        </row>
        <row r="736">
          <cell r="B736">
            <v>5036</v>
          </cell>
          <cell r="C736" t="str">
            <v>F</v>
          </cell>
          <cell r="D736" t="str">
            <v>12.4.4.1.28</v>
          </cell>
          <cell r="E736" t="str">
            <v>Painel de Automação composto por:</v>
          </cell>
          <cell r="F736" t="str">
            <v>un</v>
          </cell>
          <cell r="G736">
            <v>1</v>
          </cell>
          <cell r="H736">
            <v>32400</v>
          </cell>
          <cell r="I736">
            <v>24923.08</v>
          </cell>
          <cell r="J736">
            <v>1</v>
          </cell>
          <cell r="K736">
            <v>32400</v>
          </cell>
          <cell r="L736">
            <v>0</v>
          </cell>
          <cell r="N736">
            <v>32400</v>
          </cell>
          <cell r="O736">
            <v>32400</v>
          </cell>
        </row>
        <row r="737">
          <cell r="B737">
            <v>5037</v>
          </cell>
          <cell r="D737" t="str">
            <v>2.12.4.4.1.28.1</v>
          </cell>
          <cell r="E737" t="str">
            <v>Base do Controlador Programável 16 entradas e 12 saídas á relê/transmissor  alimen.24Vcc - 1 un.</v>
          </cell>
          <cell r="F737">
            <v>1</v>
          </cell>
          <cell r="I737">
            <v>0</v>
          </cell>
          <cell r="K737" t="str">
            <v/>
          </cell>
          <cell r="L737">
            <v>0</v>
          </cell>
        </row>
        <row r="738">
          <cell r="B738">
            <v>5038</v>
          </cell>
          <cell r="D738" t="str">
            <v>2.12.4.4.1.28.2</v>
          </cell>
          <cell r="E738" t="str">
            <v>Unidade Central de processamento 14K memória Porta RS 232   - 1 un.</v>
          </cell>
          <cell r="F738">
            <v>1</v>
          </cell>
          <cell r="I738">
            <v>0</v>
          </cell>
          <cell r="K738" t="str">
            <v/>
          </cell>
          <cell r="L738">
            <v>0</v>
          </cell>
        </row>
        <row r="739">
          <cell r="B739">
            <v>5039</v>
          </cell>
          <cell r="D739" t="str">
            <v>2.12.4.4.1.28.3</v>
          </cell>
          <cell r="E739" t="str">
            <v>Módulo I/0 com 16 pontos,Entradas Digitais 24Vcc - 2 un.</v>
          </cell>
          <cell r="F739">
            <v>2</v>
          </cell>
          <cell r="I739">
            <v>0</v>
          </cell>
          <cell r="K739" t="str">
            <v/>
          </cell>
          <cell r="L739">
            <v>0</v>
          </cell>
        </row>
        <row r="740">
          <cell r="B740">
            <v>5040</v>
          </cell>
          <cell r="D740" t="str">
            <v>2.12.4.4.1.28.4</v>
          </cell>
          <cell r="E740" t="str">
            <v>Módulo I/0 com 16 pontos,Saídas a Relê,5-265Vca /125 Vcc, 2,5A - 4 un.</v>
          </cell>
          <cell r="F740">
            <v>4</v>
          </cell>
          <cell r="I740">
            <v>0</v>
          </cell>
          <cell r="K740" t="str">
            <v/>
          </cell>
          <cell r="L740">
            <v>0</v>
          </cell>
        </row>
        <row r="741">
          <cell r="B741">
            <v>5041</v>
          </cell>
          <cell r="D741" t="str">
            <v>2.12.4.4.1.28.5</v>
          </cell>
          <cell r="E741" t="str">
            <v>Terminador para expansão de I/0 ( lado direito) - 1 un.</v>
          </cell>
          <cell r="F741">
            <v>1</v>
          </cell>
          <cell r="I741">
            <v>0</v>
          </cell>
          <cell r="K741" t="str">
            <v/>
          </cell>
          <cell r="L741">
            <v>0</v>
          </cell>
        </row>
        <row r="742">
          <cell r="B742">
            <v>5042</v>
          </cell>
          <cell r="D742" t="str">
            <v>2.12.4.4.1.28.6</v>
          </cell>
          <cell r="E742" t="str">
            <v>Cabo de Comunicação RS-232 com 5 metros - 1 un.</v>
          </cell>
          <cell r="F742">
            <v>1</v>
          </cell>
          <cell r="I742">
            <v>0</v>
          </cell>
          <cell r="K742" t="str">
            <v/>
          </cell>
          <cell r="L742">
            <v>0</v>
          </cell>
        </row>
        <row r="743">
          <cell r="B743">
            <v>5043</v>
          </cell>
          <cell r="D743" t="str">
            <v>2.12.4.4.1.28.7</v>
          </cell>
          <cell r="E743" t="str">
            <v>Painel IHM cinza claro Teclado, RS-232 24 Vcc - 1 un.</v>
          </cell>
          <cell r="F743">
            <v>1</v>
          </cell>
          <cell r="I743">
            <v>0</v>
          </cell>
          <cell r="K743" t="str">
            <v/>
          </cell>
          <cell r="L743">
            <v>0</v>
          </cell>
        </row>
        <row r="744">
          <cell r="B744">
            <v>5044</v>
          </cell>
          <cell r="D744" t="str">
            <v>2.12.4.4.1.28.8</v>
          </cell>
          <cell r="E744" t="str">
            <v>Rádio Modem 900MHz Frequência Hoping com Interface Serial - 1 un.</v>
          </cell>
          <cell r="F744">
            <v>1</v>
          </cell>
          <cell r="I744">
            <v>0</v>
          </cell>
          <cell r="K744" t="str">
            <v/>
          </cell>
          <cell r="L744">
            <v>0</v>
          </cell>
        </row>
        <row r="745">
          <cell r="B745">
            <v>5045</v>
          </cell>
          <cell r="D745" t="str">
            <v>2.12.4.4.1.28.9</v>
          </cell>
          <cell r="E745" t="str">
            <v>Antena Omnidirecional 900 MHz Ganho de 9 DBI - 1 un.</v>
          </cell>
          <cell r="F745">
            <v>1</v>
          </cell>
          <cell r="I745">
            <v>0</v>
          </cell>
          <cell r="K745" t="str">
            <v/>
          </cell>
          <cell r="L745">
            <v>0</v>
          </cell>
        </row>
        <row r="746">
          <cell r="B746">
            <v>5046</v>
          </cell>
          <cell r="D746" t="str">
            <v>2.12.4.4.1.28.10</v>
          </cell>
          <cell r="E746" t="str">
            <v>Cabo de Coaxial c/ 60 cm com Conectores RP-SMA para N Plug - 1 un.</v>
          </cell>
          <cell r="F746">
            <v>1</v>
          </cell>
          <cell r="I746">
            <v>0</v>
          </cell>
          <cell r="K746" t="str">
            <v/>
          </cell>
          <cell r="L746">
            <v>0</v>
          </cell>
        </row>
        <row r="747">
          <cell r="B747">
            <v>5047</v>
          </cell>
          <cell r="D747" t="str">
            <v>2.12.4.4.1.28.11</v>
          </cell>
          <cell r="E747" t="str">
            <v>Cabo Extensor para Ambientes Externos Plug LMR 400,N Plug - 1 un.</v>
          </cell>
          <cell r="F747">
            <v>1</v>
          </cell>
          <cell r="I747">
            <v>0</v>
          </cell>
          <cell r="K747" t="str">
            <v/>
          </cell>
          <cell r="L747">
            <v>0</v>
          </cell>
        </row>
        <row r="748">
          <cell r="B748">
            <v>5048</v>
          </cell>
          <cell r="D748" t="str">
            <v>2.12.4.4.1.28.12</v>
          </cell>
          <cell r="E748" t="str">
            <v>Protetor contra Descargas Atmosféricas Njack-&gt; BH C/RLX-RFN1014-1 - 1 un.</v>
          </cell>
          <cell r="F748">
            <v>1</v>
          </cell>
          <cell r="I748">
            <v>0</v>
          </cell>
          <cell r="K748" t="str">
            <v/>
          </cell>
          <cell r="L748">
            <v>0</v>
          </cell>
        </row>
        <row r="749">
          <cell r="B749">
            <v>5049</v>
          </cell>
          <cell r="D749" t="str">
            <v>2.12.4.4.1.28.13</v>
          </cell>
          <cell r="E749" t="str">
            <v>Fonte de Alimentação Chaveada Alm.127Vca Saída de 24 Vcc 5A - 1 un.</v>
          </cell>
          <cell r="F749">
            <v>1</v>
          </cell>
          <cell r="I749">
            <v>0</v>
          </cell>
          <cell r="K749" t="str">
            <v/>
          </cell>
          <cell r="L749">
            <v>0</v>
          </cell>
        </row>
        <row r="750">
          <cell r="B750">
            <v>5050</v>
          </cell>
          <cell r="D750" t="str">
            <v>2.12.4.4.1.28.14</v>
          </cell>
          <cell r="E750" t="str">
            <v>Fonte de Alimentação Chaveada Alm.127Vca Saída de 24 Vcc 1,3A - 1 un.</v>
          </cell>
          <cell r="F750">
            <v>1</v>
          </cell>
          <cell r="I750">
            <v>0</v>
          </cell>
          <cell r="K750" t="str">
            <v/>
          </cell>
          <cell r="L750">
            <v>0</v>
          </cell>
        </row>
        <row r="751">
          <cell r="B751">
            <v>5051</v>
          </cell>
          <cell r="D751" t="str">
            <v>2.12.4.4.1.28.15</v>
          </cell>
          <cell r="E751" t="str">
            <v>Borne de Passagem para cabos de até 4mm² - 95 un.</v>
          </cell>
          <cell r="F751">
            <v>95</v>
          </cell>
          <cell r="I751">
            <v>0</v>
          </cell>
          <cell r="K751" t="str">
            <v/>
          </cell>
          <cell r="L751">
            <v>0</v>
          </cell>
        </row>
        <row r="752">
          <cell r="B752">
            <v>5052</v>
          </cell>
          <cell r="D752" t="str">
            <v>2.12.4.4.1.28.16</v>
          </cell>
          <cell r="E752" t="str">
            <v>Borne de Fusível com Indicador Led 24v p/ Cabo 4mm² - 40 un.</v>
          </cell>
          <cell r="F752">
            <v>40</v>
          </cell>
          <cell r="I752">
            <v>0</v>
          </cell>
          <cell r="K752" t="str">
            <v/>
          </cell>
          <cell r="L752">
            <v>0</v>
          </cell>
        </row>
        <row r="753">
          <cell r="B753">
            <v>5053</v>
          </cell>
          <cell r="D753" t="str">
            <v>2.12.4.4.1.28.17</v>
          </cell>
          <cell r="E753" t="str">
            <v>Terminal Poste para Borne 1492-J4 - 8 un.</v>
          </cell>
          <cell r="F753">
            <v>8</v>
          </cell>
          <cell r="I753">
            <v>0</v>
          </cell>
          <cell r="K753" t="str">
            <v/>
          </cell>
          <cell r="L753">
            <v>0</v>
          </cell>
        </row>
        <row r="754">
          <cell r="B754">
            <v>5054</v>
          </cell>
          <cell r="D754" t="str">
            <v>2.12.4.4.1.28.18</v>
          </cell>
          <cell r="E754" t="str">
            <v>Identificador de Grupo - 8 un.</v>
          </cell>
          <cell r="F754">
            <v>8</v>
          </cell>
          <cell r="I754">
            <v>0</v>
          </cell>
          <cell r="K754" t="str">
            <v/>
          </cell>
          <cell r="L754">
            <v>0</v>
          </cell>
        </row>
        <row r="755">
          <cell r="B755">
            <v>5055</v>
          </cell>
          <cell r="D755" t="str">
            <v>2.12.4.4.1.28.19</v>
          </cell>
          <cell r="E755" t="str">
            <v>Tampa Final para Borne J4 - 5 un.</v>
          </cell>
          <cell r="F755">
            <v>5</v>
          </cell>
          <cell r="I755">
            <v>0</v>
          </cell>
          <cell r="K755" t="str">
            <v/>
          </cell>
          <cell r="L755">
            <v>0</v>
          </cell>
        </row>
        <row r="756">
          <cell r="B756">
            <v>5056</v>
          </cell>
          <cell r="D756" t="str">
            <v>2.12.4.4.1.28.20</v>
          </cell>
          <cell r="E756" t="str">
            <v>Tampa Separação para Borne J4 - 4 un.</v>
          </cell>
          <cell r="F756">
            <v>4</v>
          </cell>
          <cell r="I756">
            <v>0</v>
          </cell>
          <cell r="K756" t="str">
            <v/>
          </cell>
          <cell r="L756">
            <v>0</v>
          </cell>
        </row>
        <row r="757">
          <cell r="B757">
            <v>5057</v>
          </cell>
          <cell r="D757" t="str">
            <v>2.12.4.4.1.28.21</v>
          </cell>
          <cell r="E757" t="str">
            <v>Cartela de Identificação para Borne J4 - 2 un.</v>
          </cell>
          <cell r="F757">
            <v>2</v>
          </cell>
          <cell r="I757">
            <v>0</v>
          </cell>
          <cell r="K757" t="str">
            <v/>
          </cell>
          <cell r="L757">
            <v>0</v>
          </cell>
        </row>
        <row r="758">
          <cell r="B758">
            <v>5058</v>
          </cell>
          <cell r="D758" t="str">
            <v>2.12.4.4.1.28.22</v>
          </cell>
          <cell r="E758" t="str">
            <v>Disjuntor Termomagnético Mono 10A  Curva B - 2 un.</v>
          </cell>
          <cell r="F758">
            <v>2</v>
          </cell>
          <cell r="I758">
            <v>0</v>
          </cell>
          <cell r="K758" t="str">
            <v/>
          </cell>
          <cell r="L758">
            <v>0</v>
          </cell>
        </row>
        <row r="759">
          <cell r="B759">
            <v>5059</v>
          </cell>
          <cell r="D759" t="str">
            <v>2.12.4.4.1.28.23</v>
          </cell>
          <cell r="E759" t="str">
            <v>Disjuntor Termomagnético Mono  6A  Curva B - 1 un.</v>
          </cell>
          <cell r="F759">
            <v>1</v>
          </cell>
          <cell r="I759">
            <v>0</v>
          </cell>
          <cell r="K759" t="str">
            <v/>
          </cell>
          <cell r="L759">
            <v>0</v>
          </cell>
        </row>
        <row r="760">
          <cell r="B760">
            <v>5060</v>
          </cell>
          <cell r="D760" t="str">
            <v>2.12.4.4.1.28.24</v>
          </cell>
          <cell r="E760" t="str">
            <v>Disjuntor Termomagnético Mono  4A  Curva B - 2 un.</v>
          </cell>
          <cell r="F760">
            <v>2</v>
          </cell>
          <cell r="I760">
            <v>0</v>
          </cell>
          <cell r="K760" t="str">
            <v/>
          </cell>
          <cell r="L760">
            <v>0</v>
          </cell>
        </row>
        <row r="761">
          <cell r="B761">
            <v>5061</v>
          </cell>
          <cell r="D761" t="str">
            <v>2.12.4.4.1.28.25</v>
          </cell>
          <cell r="E761" t="str">
            <v>Disjuntor Termomagnético Mono  2A  Curva B - 8 un.</v>
          </cell>
          <cell r="F761">
            <v>8</v>
          </cell>
          <cell r="I761">
            <v>0</v>
          </cell>
          <cell r="K761" t="str">
            <v/>
          </cell>
          <cell r="L761">
            <v>0</v>
          </cell>
        </row>
        <row r="762">
          <cell r="B762">
            <v>5062</v>
          </cell>
          <cell r="D762" t="str">
            <v>2.12.4.4.1.28.26</v>
          </cell>
          <cell r="E762" t="str">
            <v>Disjuntor Termomagnético Mono  2A  Curva C - 5 un.</v>
          </cell>
          <cell r="F762">
            <v>5</v>
          </cell>
          <cell r="I762">
            <v>0</v>
          </cell>
          <cell r="K762" t="str">
            <v/>
          </cell>
          <cell r="L762">
            <v>0</v>
          </cell>
        </row>
        <row r="763">
          <cell r="B763">
            <v>5063</v>
          </cell>
          <cell r="D763" t="str">
            <v>2.12.4.4.1.28.27</v>
          </cell>
          <cell r="E763" t="str">
            <v>Fusíveis de Vidro 5X20 Corrente Nominal  0,5A - 18 un.</v>
          </cell>
          <cell r="F763">
            <v>18</v>
          </cell>
          <cell r="I763">
            <v>0</v>
          </cell>
          <cell r="K763" t="str">
            <v/>
          </cell>
          <cell r="L763">
            <v>0</v>
          </cell>
        </row>
        <row r="764">
          <cell r="B764">
            <v>5064</v>
          </cell>
          <cell r="D764" t="str">
            <v>2.12.4.4.1.28.28</v>
          </cell>
          <cell r="E764" t="str">
            <v>Fusíveis de Vidro 5X20 Corrente Nominal  1A - 25 un.</v>
          </cell>
          <cell r="F764">
            <v>25</v>
          </cell>
          <cell r="I764">
            <v>0</v>
          </cell>
          <cell r="K764" t="str">
            <v/>
          </cell>
          <cell r="L764">
            <v>0</v>
          </cell>
        </row>
        <row r="765">
          <cell r="B765">
            <v>5065</v>
          </cell>
          <cell r="D765" t="str">
            <v>2.12.4.4.1.28.29</v>
          </cell>
          <cell r="E765" t="str">
            <v>No Break 1 Kva Ent. 115V/115 Vca Autonomia 30 min. - 1 un.</v>
          </cell>
          <cell r="F765">
            <v>1</v>
          </cell>
          <cell r="I765">
            <v>0</v>
          </cell>
          <cell r="K765" t="str">
            <v/>
          </cell>
          <cell r="L765">
            <v>0</v>
          </cell>
        </row>
        <row r="766">
          <cell r="B766">
            <v>5066</v>
          </cell>
          <cell r="D766" t="str">
            <v>2.12.4.4.1.28.30</v>
          </cell>
          <cell r="E766" t="str">
            <v>Kit Iluminação Fluorescente 18 W/127v c/reator conv. - 1 un.</v>
          </cell>
          <cell r="F766">
            <v>1</v>
          </cell>
          <cell r="I766">
            <v>0</v>
          </cell>
          <cell r="K766" t="str">
            <v/>
          </cell>
          <cell r="L766">
            <v>0</v>
          </cell>
        </row>
        <row r="767">
          <cell r="B767">
            <v>5067</v>
          </cell>
          <cell r="D767" t="str">
            <v>2.12.4.4.1.28.31</v>
          </cell>
          <cell r="E767" t="str">
            <v>Fim de Curso p/ Acionamento ilum. 1Na/1Nf 10A/500v - 1 un.</v>
          </cell>
          <cell r="F767">
            <v>1</v>
          </cell>
          <cell r="I767">
            <v>0</v>
          </cell>
          <cell r="K767" t="str">
            <v/>
          </cell>
          <cell r="L767">
            <v>0</v>
          </cell>
        </row>
        <row r="768">
          <cell r="B768">
            <v>5068</v>
          </cell>
          <cell r="D768" t="str">
            <v>2.12.4.4.1.28.32</v>
          </cell>
          <cell r="E768" t="str">
            <v>PainelTipo Sobrepor IP 54  Aço Carbono Pintura Cinza Mussel N 6,5 e Placa de Montagem Laranja 1200x800x300 (AxLxP) - 1 un.</v>
          </cell>
          <cell r="F768">
            <v>1</v>
          </cell>
          <cell r="I768">
            <v>0</v>
          </cell>
          <cell r="K768" t="str">
            <v/>
          </cell>
          <cell r="L768">
            <v>0</v>
          </cell>
        </row>
        <row r="769">
          <cell r="B769">
            <v>5069</v>
          </cell>
          <cell r="D769" t="str">
            <v>2.12.4.4.1.28.33</v>
          </cell>
          <cell r="E769" t="str">
            <v>Tomadas 2P+T Universal de Sobrepor 15A 250V - 3 un.</v>
          </cell>
          <cell r="F769">
            <v>3</v>
          </cell>
          <cell r="I769">
            <v>0</v>
          </cell>
          <cell r="K769" t="str">
            <v/>
          </cell>
          <cell r="L769">
            <v>0</v>
          </cell>
        </row>
        <row r="770">
          <cell r="B770">
            <v>5070</v>
          </cell>
          <cell r="D770" t="str">
            <v>2.12.4.4.1.28.34</v>
          </cell>
          <cell r="E770" t="str">
            <v>Relê de Interposição 6A, 1NAF,50A,24Vcc - 4 un.</v>
          </cell>
          <cell r="F770">
            <v>4</v>
          </cell>
          <cell r="I770">
            <v>0</v>
          </cell>
          <cell r="K770" t="str">
            <v/>
          </cell>
          <cell r="L770">
            <v>0</v>
          </cell>
        </row>
        <row r="771">
          <cell r="B771">
            <v>4585</v>
          </cell>
          <cell r="C771" t="str">
            <v>F</v>
          </cell>
          <cell r="D771" t="str">
            <v>12.2.4.1.28</v>
          </cell>
          <cell r="E771" t="str">
            <v>Painel de Automação composto por:</v>
          </cell>
          <cell r="F771" t="str">
            <v>un</v>
          </cell>
          <cell r="G771">
            <v>1</v>
          </cell>
          <cell r="H771">
            <v>35600.01</v>
          </cell>
          <cell r="I771">
            <v>27384.62</v>
          </cell>
          <cell r="J771">
            <v>1</v>
          </cell>
          <cell r="K771">
            <v>35600.01</v>
          </cell>
          <cell r="L771">
            <v>-0.01</v>
          </cell>
          <cell r="N771">
            <v>35600</v>
          </cell>
          <cell r="O771">
            <v>35600</v>
          </cell>
        </row>
        <row r="772">
          <cell r="B772">
            <v>4586</v>
          </cell>
          <cell r="D772" t="str">
            <v>2.12.2.4.1.28.1</v>
          </cell>
          <cell r="E772" t="str">
            <v>Base do Controlador Programável 16 entradas e 12 saídas á relê/transmissor  alimen.24Vcc - 1 un.</v>
          </cell>
          <cell r="F772">
            <v>1</v>
          </cell>
          <cell r="I772">
            <v>0</v>
          </cell>
          <cell r="K772" t="str">
            <v/>
          </cell>
          <cell r="L772">
            <v>0</v>
          </cell>
        </row>
        <row r="773">
          <cell r="B773">
            <v>4587</v>
          </cell>
          <cell r="D773" t="str">
            <v>2.12.2.4.1.28.2</v>
          </cell>
          <cell r="E773" t="str">
            <v>Unidade Central de processamento 14K memória Porta RS 232   - 1 un.</v>
          </cell>
          <cell r="F773">
            <v>1</v>
          </cell>
          <cell r="I773">
            <v>0</v>
          </cell>
          <cell r="K773" t="str">
            <v/>
          </cell>
          <cell r="L773">
            <v>0</v>
          </cell>
        </row>
        <row r="774">
          <cell r="B774">
            <v>4588</v>
          </cell>
          <cell r="D774" t="str">
            <v>2.12.2.4.1.28.3</v>
          </cell>
          <cell r="E774" t="str">
            <v>Módulo I/0 com 16 pontos,Entradas Digitais 24Vcc - 2 un.</v>
          </cell>
          <cell r="F774">
            <v>2</v>
          </cell>
          <cell r="I774">
            <v>0</v>
          </cell>
          <cell r="K774" t="str">
            <v/>
          </cell>
          <cell r="L774">
            <v>0</v>
          </cell>
        </row>
        <row r="775">
          <cell r="B775">
            <v>4589</v>
          </cell>
          <cell r="D775" t="str">
            <v>2.12.2.4.1.28.4</v>
          </cell>
          <cell r="E775" t="str">
            <v>Módulo I/0 com 16 pontos,Saídas a Relê,5-265Vca /125 Vcc, 2,5A - 4 un.</v>
          </cell>
          <cell r="F775">
            <v>4</v>
          </cell>
          <cell r="I775">
            <v>0</v>
          </cell>
          <cell r="K775" t="str">
            <v/>
          </cell>
          <cell r="L775">
            <v>0</v>
          </cell>
        </row>
        <row r="776">
          <cell r="B776">
            <v>4590</v>
          </cell>
          <cell r="D776" t="str">
            <v>2.12.2.4.1.28.5</v>
          </cell>
          <cell r="E776" t="str">
            <v>Terminador para expansão de I/0 ( lado direito) - 1 un.</v>
          </cell>
          <cell r="F776">
            <v>1</v>
          </cell>
          <cell r="I776">
            <v>0</v>
          </cell>
          <cell r="K776" t="str">
            <v/>
          </cell>
          <cell r="L776">
            <v>0</v>
          </cell>
        </row>
        <row r="777">
          <cell r="B777">
            <v>4591</v>
          </cell>
          <cell r="D777" t="str">
            <v>2.12.2.4.1.28.6</v>
          </cell>
          <cell r="E777" t="str">
            <v>Cabo de Comunicação RS-232 com 5 metros - 1 un.</v>
          </cell>
          <cell r="F777">
            <v>1</v>
          </cell>
          <cell r="I777">
            <v>0</v>
          </cell>
          <cell r="K777" t="str">
            <v/>
          </cell>
          <cell r="L777">
            <v>0</v>
          </cell>
        </row>
        <row r="778">
          <cell r="B778">
            <v>4592</v>
          </cell>
          <cell r="D778" t="str">
            <v>2.12.2.4.1.28.7</v>
          </cell>
          <cell r="E778" t="str">
            <v>Painel IHM cinza claro Teclado, RS-232 24 Vcc - 1 un.</v>
          </cell>
          <cell r="F778">
            <v>1</v>
          </cell>
          <cell r="I778">
            <v>0</v>
          </cell>
          <cell r="K778" t="str">
            <v/>
          </cell>
          <cell r="L778">
            <v>0</v>
          </cell>
        </row>
        <row r="779">
          <cell r="B779">
            <v>4593</v>
          </cell>
          <cell r="D779" t="str">
            <v>2.12.2.4.1.28.8</v>
          </cell>
          <cell r="E779" t="str">
            <v>Rádio Modem 900MHz Frequência Hoping com Interface Serial - 1 un.</v>
          </cell>
          <cell r="F779">
            <v>1</v>
          </cell>
          <cell r="I779">
            <v>0</v>
          </cell>
          <cell r="K779" t="str">
            <v/>
          </cell>
          <cell r="L779">
            <v>0</v>
          </cell>
        </row>
        <row r="780">
          <cell r="B780">
            <v>4594</v>
          </cell>
          <cell r="D780" t="str">
            <v>2.12.2.4.1.28.9</v>
          </cell>
          <cell r="E780" t="str">
            <v>Antena Omnidirecional 900 MHz Ganho de 9 DBI - 1 un.</v>
          </cell>
          <cell r="F780">
            <v>1</v>
          </cell>
          <cell r="I780">
            <v>0</v>
          </cell>
          <cell r="K780" t="str">
            <v/>
          </cell>
          <cell r="L780">
            <v>0</v>
          </cell>
        </row>
        <row r="781">
          <cell r="B781">
            <v>4595</v>
          </cell>
          <cell r="D781" t="str">
            <v>2.12.2.4.1.28.10</v>
          </cell>
          <cell r="E781" t="str">
            <v>Cabo de Coaxial c/ 60 cm com Conectores RP-SMA para N Plug - 1 un.</v>
          </cell>
          <cell r="F781">
            <v>1</v>
          </cell>
          <cell r="I781">
            <v>0</v>
          </cell>
          <cell r="K781" t="str">
            <v/>
          </cell>
          <cell r="L781">
            <v>0</v>
          </cell>
        </row>
        <row r="782">
          <cell r="B782">
            <v>4596</v>
          </cell>
          <cell r="D782" t="str">
            <v>2.12.2.4.1.28.11</v>
          </cell>
          <cell r="E782" t="str">
            <v>Cabo Extensor para Ambientes Externos Plug LMR 400,N Plug - 1 un.</v>
          </cell>
          <cell r="F782">
            <v>1</v>
          </cell>
          <cell r="I782">
            <v>0</v>
          </cell>
          <cell r="K782" t="str">
            <v/>
          </cell>
          <cell r="L782">
            <v>0</v>
          </cell>
        </row>
        <row r="783">
          <cell r="B783">
            <v>4597</v>
          </cell>
          <cell r="D783" t="str">
            <v>2.12.2.4.1.28.12</v>
          </cell>
          <cell r="E783" t="str">
            <v>Protetor contra Descargas Atmosféricas Njack-&gt;BH C/RLX-RFN1014-1 - 1 un.</v>
          </cell>
          <cell r="F783">
            <v>1</v>
          </cell>
          <cell r="I783">
            <v>0</v>
          </cell>
          <cell r="K783" t="str">
            <v/>
          </cell>
          <cell r="L783">
            <v>0</v>
          </cell>
        </row>
        <row r="784">
          <cell r="B784">
            <v>4598</v>
          </cell>
          <cell r="D784" t="str">
            <v>2.12.2.4.1.28.13</v>
          </cell>
          <cell r="E784" t="str">
            <v>Fonte de Alimentação Chaveada Alm.127Vca Saída de 24 Vcc 5A - 1 un.</v>
          </cell>
          <cell r="F784">
            <v>1</v>
          </cell>
          <cell r="I784">
            <v>0</v>
          </cell>
          <cell r="K784" t="str">
            <v/>
          </cell>
          <cell r="L784">
            <v>0</v>
          </cell>
        </row>
        <row r="785">
          <cell r="B785">
            <v>4599</v>
          </cell>
          <cell r="D785" t="str">
            <v>2.12.2.4.1.28.14</v>
          </cell>
          <cell r="E785" t="str">
            <v>Fonte de Alimentação Chaveada Alm.127Vca Saída de 24 Vcc 1,3A - 1 un.</v>
          </cell>
          <cell r="F785">
            <v>1</v>
          </cell>
          <cell r="I785">
            <v>0</v>
          </cell>
          <cell r="K785" t="str">
            <v/>
          </cell>
          <cell r="L785">
            <v>0</v>
          </cell>
        </row>
        <row r="786">
          <cell r="B786">
            <v>4600</v>
          </cell>
          <cell r="D786" t="str">
            <v>2.12.2.4.1.28.15</v>
          </cell>
          <cell r="E786" t="str">
            <v>Borne de Passagem para cabos de até 4mm² - 95 un.</v>
          </cell>
          <cell r="F786">
            <v>95</v>
          </cell>
          <cell r="I786">
            <v>0</v>
          </cell>
          <cell r="K786" t="str">
            <v/>
          </cell>
          <cell r="L786">
            <v>0</v>
          </cell>
        </row>
        <row r="787">
          <cell r="B787">
            <v>4601</v>
          </cell>
          <cell r="D787" t="str">
            <v>2.12.2.4.1.28.16</v>
          </cell>
          <cell r="E787" t="str">
            <v>Borne de Fusível com Indicador Led 24v p/ Cabo 4mm² - 40 un.</v>
          </cell>
          <cell r="F787">
            <v>40</v>
          </cell>
          <cell r="I787">
            <v>0</v>
          </cell>
          <cell r="K787" t="str">
            <v/>
          </cell>
          <cell r="L787">
            <v>0</v>
          </cell>
        </row>
        <row r="788">
          <cell r="B788">
            <v>4602</v>
          </cell>
          <cell r="D788" t="str">
            <v>2.12.2.4.1.28.17</v>
          </cell>
          <cell r="E788" t="str">
            <v>Terminal Poste para Borne 1492-J4 - 8 un.</v>
          </cell>
          <cell r="F788">
            <v>8</v>
          </cell>
          <cell r="I788">
            <v>0</v>
          </cell>
          <cell r="K788" t="str">
            <v/>
          </cell>
          <cell r="L788">
            <v>0</v>
          </cell>
        </row>
        <row r="789">
          <cell r="B789">
            <v>4603</v>
          </cell>
          <cell r="D789" t="str">
            <v>2.12.2.4.1.28.18</v>
          </cell>
          <cell r="E789" t="str">
            <v>Identificador de Grupo - 8 un.</v>
          </cell>
          <cell r="F789">
            <v>8</v>
          </cell>
          <cell r="I789">
            <v>0</v>
          </cell>
          <cell r="K789" t="str">
            <v/>
          </cell>
          <cell r="L789">
            <v>0</v>
          </cell>
        </row>
        <row r="790">
          <cell r="B790">
            <v>4604</v>
          </cell>
          <cell r="D790" t="str">
            <v>2.12.2.4.1.28.19</v>
          </cell>
          <cell r="E790" t="str">
            <v>Tampa Final para Borne J4 - 5 un.</v>
          </cell>
          <cell r="F790">
            <v>5</v>
          </cell>
          <cell r="I790">
            <v>0</v>
          </cell>
          <cell r="K790" t="str">
            <v/>
          </cell>
          <cell r="L790">
            <v>0</v>
          </cell>
        </row>
        <row r="791">
          <cell r="B791">
            <v>4605</v>
          </cell>
          <cell r="D791" t="str">
            <v>2.12.2.4.1.28.20</v>
          </cell>
          <cell r="E791" t="str">
            <v>Tampa Separação para Borne J4 - 4 un.</v>
          </cell>
          <cell r="F791">
            <v>4</v>
          </cell>
          <cell r="I791">
            <v>0</v>
          </cell>
          <cell r="K791" t="str">
            <v/>
          </cell>
          <cell r="L791">
            <v>0</v>
          </cell>
        </row>
        <row r="792">
          <cell r="B792">
            <v>4606</v>
          </cell>
          <cell r="D792" t="str">
            <v>2.12.2.4.1.28.21</v>
          </cell>
          <cell r="E792" t="str">
            <v>Cartela de Identificação para Borne J4 - 2 un.</v>
          </cell>
          <cell r="F792">
            <v>2</v>
          </cell>
          <cell r="I792">
            <v>0</v>
          </cell>
          <cell r="K792" t="str">
            <v/>
          </cell>
          <cell r="L792">
            <v>0</v>
          </cell>
        </row>
        <row r="793">
          <cell r="B793">
            <v>4607</v>
          </cell>
          <cell r="D793" t="str">
            <v>2.12.2.4.1.28.22</v>
          </cell>
          <cell r="E793" t="str">
            <v>Disjuntor Termomagnético Mono 10A  Curva B - 2 un.</v>
          </cell>
          <cell r="F793">
            <v>2</v>
          </cell>
          <cell r="I793">
            <v>0</v>
          </cell>
          <cell r="K793" t="str">
            <v/>
          </cell>
          <cell r="L793">
            <v>0</v>
          </cell>
        </row>
        <row r="794">
          <cell r="B794">
            <v>4608</v>
          </cell>
          <cell r="D794" t="str">
            <v>2.12.2.4.1.28.23</v>
          </cell>
          <cell r="E794" t="str">
            <v>Disjuntor Termomagnético Mono  6A  Curva B - 1 un.</v>
          </cell>
          <cell r="F794">
            <v>1</v>
          </cell>
          <cell r="I794">
            <v>0</v>
          </cell>
          <cell r="K794" t="str">
            <v/>
          </cell>
          <cell r="L794">
            <v>0</v>
          </cell>
        </row>
        <row r="795">
          <cell r="B795">
            <v>4609</v>
          </cell>
          <cell r="D795" t="str">
            <v>2.12.2.4.1.28.24</v>
          </cell>
          <cell r="E795" t="str">
            <v>Disjuntor Termomagnético Mono  4A  Curva B - 2 un.</v>
          </cell>
          <cell r="F795">
            <v>2</v>
          </cell>
          <cell r="I795">
            <v>0</v>
          </cell>
          <cell r="K795" t="str">
            <v/>
          </cell>
          <cell r="L795">
            <v>0</v>
          </cell>
        </row>
        <row r="796">
          <cell r="B796">
            <v>4610</v>
          </cell>
          <cell r="D796" t="str">
            <v>2.12.2.4.1.28.25</v>
          </cell>
          <cell r="E796" t="str">
            <v>Disjuntor Termomagnético Mono  2A  Curva B - 8 un.</v>
          </cell>
          <cell r="F796">
            <v>8</v>
          </cell>
          <cell r="I796">
            <v>0</v>
          </cell>
          <cell r="K796" t="str">
            <v/>
          </cell>
          <cell r="L796">
            <v>0</v>
          </cell>
        </row>
        <row r="797">
          <cell r="B797">
            <v>4611</v>
          </cell>
          <cell r="D797" t="str">
            <v>2.12.2.4.1.28.26</v>
          </cell>
          <cell r="E797" t="str">
            <v>Disjuntor Termomagnético Mono  2A  Curva C - 5 un.</v>
          </cell>
          <cell r="F797">
            <v>5</v>
          </cell>
          <cell r="I797">
            <v>0</v>
          </cell>
          <cell r="K797" t="str">
            <v/>
          </cell>
          <cell r="L797">
            <v>0</v>
          </cell>
        </row>
        <row r="798">
          <cell r="B798">
            <v>4612</v>
          </cell>
          <cell r="D798" t="str">
            <v>2.12.2.4.1.28.27</v>
          </cell>
          <cell r="E798" t="str">
            <v>Fusíveis de Vidro 5X20 Corrente Nominal  0,5A - 18 un.</v>
          </cell>
          <cell r="F798">
            <v>18</v>
          </cell>
          <cell r="I798">
            <v>0</v>
          </cell>
          <cell r="K798" t="str">
            <v/>
          </cell>
          <cell r="L798">
            <v>0</v>
          </cell>
        </row>
        <row r="799">
          <cell r="B799">
            <v>4613</v>
          </cell>
          <cell r="D799" t="str">
            <v>2.12.2.4.1.28.28</v>
          </cell>
          <cell r="E799" t="str">
            <v>Fusíveis de Vidro 5X20 Corrente Nominal  1A - 25 un.</v>
          </cell>
          <cell r="F799">
            <v>25</v>
          </cell>
          <cell r="I799">
            <v>0</v>
          </cell>
          <cell r="K799" t="str">
            <v/>
          </cell>
          <cell r="L799">
            <v>0</v>
          </cell>
        </row>
        <row r="800">
          <cell r="B800">
            <v>4614</v>
          </cell>
          <cell r="D800" t="str">
            <v>2.12.2.4.1.28.29</v>
          </cell>
          <cell r="E800" t="str">
            <v>No Break 1 Kva Ent. 115V/115 Vca Autonomia 30 min. - 1 un.</v>
          </cell>
          <cell r="F800">
            <v>1</v>
          </cell>
          <cell r="I800">
            <v>0</v>
          </cell>
          <cell r="K800" t="str">
            <v/>
          </cell>
          <cell r="L800">
            <v>0</v>
          </cell>
        </row>
        <row r="801">
          <cell r="B801">
            <v>4615</v>
          </cell>
          <cell r="D801" t="str">
            <v>2.12.2.4.1.28.30</v>
          </cell>
          <cell r="E801" t="str">
            <v>Kit Iluminação Fluorescente 18 W/127 V c/reator conv. - 1 un.</v>
          </cell>
          <cell r="F801">
            <v>1</v>
          </cell>
          <cell r="I801">
            <v>0</v>
          </cell>
          <cell r="K801" t="str">
            <v/>
          </cell>
          <cell r="L801">
            <v>0</v>
          </cell>
        </row>
        <row r="802">
          <cell r="B802">
            <v>4616</v>
          </cell>
          <cell r="D802" t="str">
            <v>2.12.2.4.1.28.31</v>
          </cell>
          <cell r="E802" t="str">
            <v>Fim de Curso p/ Acionamento ilum. 1Na/1Nf 10A/500v - 1 un.</v>
          </cell>
          <cell r="F802">
            <v>1</v>
          </cell>
          <cell r="I802">
            <v>0</v>
          </cell>
          <cell r="K802" t="str">
            <v/>
          </cell>
          <cell r="L802">
            <v>0</v>
          </cell>
        </row>
        <row r="803">
          <cell r="B803">
            <v>4617</v>
          </cell>
          <cell r="D803" t="str">
            <v>2.12.2.4.1.28.32</v>
          </cell>
          <cell r="E803" t="str">
            <v>PainelTipo Sobrepor IP 54  Aço Carbono Pintura Cinza Mussel N 6,5 e Placa de Montagem Laranja 1200x800x300 (AxLxP) - 1 un.</v>
          </cell>
          <cell r="F803">
            <v>1</v>
          </cell>
          <cell r="I803">
            <v>0</v>
          </cell>
          <cell r="K803" t="str">
            <v/>
          </cell>
          <cell r="L803">
            <v>0</v>
          </cell>
        </row>
        <row r="804">
          <cell r="B804">
            <v>4618</v>
          </cell>
          <cell r="D804" t="str">
            <v>2.12.2.4.1.28.33</v>
          </cell>
          <cell r="E804" t="str">
            <v>Tomadas 2P+T Universal de Sobrepor 15A 250V - 3 un.</v>
          </cell>
          <cell r="F804">
            <v>3</v>
          </cell>
          <cell r="I804">
            <v>0</v>
          </cell>
          <cell r="K804" t="str">
            <v/>
          </cell>
          <cell r="L804">
            <v>0</v>
          </cell>
        </row>
        <row r="805">
          <cell r="B805">
            <v>4619</v>
          </cell>
          <cell r="D805" t="str">
            <v>2.12.2.4.1.28.34</v>
          </cell>
          <cell r="E805" t="str">
            <v>Relê de Interposição 6A, 1NAF,100A,24Vcc - 4 un.</v>
          </cell>
          <cell r="F805">
            <v>4</v>
          </cell>
          <cell r="I805">
            <v>0</v>
          </cell>
          <cell r="K805" t="str">
            <v/>
          </cell>
          <cell r="L805">
            <v>0</v>
          </cell>
        </row>
        <row r="806">
          <cell r="B806">
            <v>4811</v>
          </cell>
          <cell r="C806" t="str">
            <v>F</v>
          </cell>
          <cell r="D806" t="str">
            <v>12.3.4.1.28</v>
          </cell>
          <cell r="E806" t="str">
            <v>Painel de Automação composto por:</v>
          </cell>
          <cell r="F806" t="str">
            <v>un</v>
          </cell>
          <cell r="G806">
            <v>1</v>
          </cell>
          <cell r="H806">
            <v>46440</v>
          </cell>
          <cell r="I806">
            <v>35723.08</v>
          </cell>
          <cell r="J806">
            <v>1</v>
          </cell>
          <cell r="K806">
            <v>46440</v>
          </cell>
          <cell r="L806">
            <v>0</v>
          </cell>
          <cell r="N806">
            <v>46440</v>
          </cell>
          <cell r="O806">
            <v>46440</v>
          </cell>
        </row>
        <row r="807">
          <cell r="B807">
            <v>4812</v>
          </cell>
          <cell r="D807" t="str">
            <v>2.12.3.4.1.28.1</v>
          </cell>
          <cell r="E807" t="str">
            <v>Base do Controlador Programável 16 entradas e 12 saídas á relê/transmissor  alimen.24Vcc - 1 un.</v>
          </cell>
          <cell r="F807">
            <v>1</v>
          </cell>
          <cell r="I807">
            <v>0</v>
          </cell>
          <cell r="K807" t="str">
            <v/>
          </cell>
          <cell r="L807">
            <v>0</v>
          </cell>
        </row>
        <row r="808">
          <cell r="B808">
            <v>4813</v>
          </cell>
          <cell r="D808" t="str">
            <v>2.12.3.4.1.28.2</v>
          </cell>
          <cell r="E808" t="str">
            <v>Unidade Central de processamento 14K memória Porta RS 232   - 1 un.</v>
          </cell>
          <cell r="F808">
            <v>1</v>
          </cell>
          <cell r="I808">
            <v>0</v>
          </cell>
          <cell r="K808" t="str">
            <v/>
          </cell>
          <cell r="L808">
            <v>0</v>
          </cell>
        </row>
        <row r="809">
          <cell r="B809">
            <v>4814</v>
          </cell>
          <cell r="D809" t="str">
            <v>2.12.3.4.1.28.3</v>
          </cell>
          <cell r="E809" t="str">
            <v>Módulo I/0 com 16 pontos,Entradas Digitais 24Vcc - 2 un.</v>
          </cell>
          <cell r="F809">
            <v>2</v>
          </cell>
          <cell r="I809">
            <v>0</v>
          </cell>
          <cell r="K809" t="str">
            <v/>
          </cell>
          <cell r="L809">
            <v>0</v>
          </cell>
        </row>
        <row r="810">
          <cell r="B810">
            <v>4815</v>
          </cell>
          <cell r="D810" t="str">
            <v>2.12.3.4.1.28.4</v>
          </cell>
          <cell r="E810" t="str">
            <v>Módulo I/0 com 16 pontos,Saídas a Relê,5-265Vca /125 Vcc, 2,5A - 4 un.</v>
          </cell>
          <cell r="F810">
            <v>4</v>
          </cell>
          <cell r="I810">
            <v>0</v>
          </cell>
          <cell r="K810" t="str">
            <v/>
          </cell>
          <cell r="L810">
            <v>0</v>
          </cell>
        </row>
        <row r="811">
          <cell r="B811">
            <v>4816</v>
          </cell>
          <cell r="D811" t="str">
            <v>2.12.3.4.1.28.5</v>
          </cell>
          <cell r="E811" t="str">
            <v>Terminador para expansão de I/0 ( lado direito) - 1 un.</v>
          </cell>
          <cell r="F811">
            <v>1</v>
          </cell>
          <cell r="I811">
            <v>0</v>
          </cell>
          <cell r="K811" t="str">
            <v/>
          </cell>
          <cell r="L811">
            <v>0</v>
          </cell>
        </row>
        <row r="812">
          <cell r="B812">
            <v>4817</v>
          </cell>
          <cell r="D812" t="str">
            <v>2.12.3.4.1.28.6</v>
          </cell>
          <cell r="E812" t="str">
            <v>Cabo de Comunicação RS-232 com 5 metros - 1 un.</v>
          </cell>
          <cell r="F812">
            <v>1</v>
          </cell>
          <cell r="I812">
            <v>0</v>
          </cell>
          <cell r="K812" t="str">
            <v/>
          </cell>
          <cell r="L812">
            <v>0</v>
          </cell>
        </row>
        <row r="813">
          <cell r="B813">
            <v>4818</v>
          </cell>
          <cell r="D813" t="str">
            <v>2.12.3.4.1.28.7</v>
          </cell>
          <cell r="E813" t="str">
            <v>Painel IHM cinza claro Teclado, RS-232 24 Vcc - 1 un.</v>
          </cell>
          <cell r="F813">
            <v>1</v>
          </cell>
          <cell r="I813">
            <v>0</v>
          </cell>
          <cell r="K813" t="str">
            <v/>
          </cell>
          <cell r="L813">
            <v>0</v>
          </cell>
        </row>
        <row r="814">
          <cell r="B814">
            <v>4819</v>
          </cell>
          <cell r="D814" t="str">
            <v>2.12.3.4.1.28.8</v>
          </cell>
          <cell r="E814" t="str">
            <v>Rádio Modem 900MHz Frequência Hoping com Interface Serial - 1 un.</v>
          </cell>
          <cell r="F814">
            <v>1</v>
          </cell>
          <cell r="I814">
            <v>0</v>
          </cell>
          <cell r="K814" t="str">
            <v/>
          </cell>
          <cell r="L814">
            <v>0</v>
          </cell>
        </row>
        <row r="815">
          <cell r="B815">
            <v>4820</v>
          </cell>
          <cell r="D815" t="str">
            <v>2.12.3.4.1.28.9</v>
          </cell>
          <cell r="E815" t="str">
            <v>Antena Omnidirecional 900 MHz Ganho de 9 DBI - 1 un.</v>
          </cell>
          <cell r="F815">
            <v>1</v>
          </cell>
          <cell r="I815">
            <v>0</v>
          </cell>
          <cell r="K815" t="str">
            <v/>
          </cell>
          <cell r="L815">
            <v>0</v>
          </cell>
        </row>
        <row r="816">
          <cell r="B816">
            <v>4821</v>
          </cell>
          <cell r="D816" t="str">
            <v>2.12.3.4.1.28.10</v>
          </cell>
          <cell r="E816" t="str">
            <v>Cabo de Coaxial c/ 60 cm com Conectores RP-SMA para N Plug - 1 un.</v>
          </cell>
          <cell r="F816">
            <v>1</v>
          </cell>
          <cell r="I816">
            <v>0</v>
          </cell>
          <cell r="K816" t="str">
            <v/>
          </cell>
          <cell r="L816">
            <v>0</v>
          </cell>
        </row>
        <row r="817">
          <cell r="B817">
            <v>4822</v>
          </cell>
          <cell r="D817" t="str">
            <v>2.12.3.4.1.28.11</v>
          </cell>
          <cell r="E817" t="str">
            <v>Cabo Extensor para Ambientes Externos Plug LMR 400,N Plug - 1 un.</v>
          </cell>
          <cell r="F817">
            <v>1</v>
          </cell>
          <cell r="I817">
            <v>0</v>
          </cell>
          <cell r="K817" t="str">
            <v/>
          </cell>
          <cell r="L817">
            <v>0</v>
          </cell>
        </row>
        <row r="818">
          <cell r="B818">
            <v>4823</v>
          </cell>
          <cell r="D818" t="str">
            <v>2.12.3.4.1.28.12</v>
          </cell>
          <cell r="E818" t="str">
            <v>Protetor contra Descargas Atmosféricas Njack-&gt; BH C/RLX-RFN1014-1 - 1 un.</v>
          </cell>
          <cell r="F818">
            <v>1</v>
          </cell>
          <cell r="I818">
            <v>0</v>
          </cell>
          <cell r="K818" t="str">
            <v/>
          </cell>
          <cell r="L818">
            <v>0</v>
          </cell>
        </row>
        <row r="819">
          <cell r="B819">
            <v>4824</v>
          </cell>
          <cell r="D819" t="str">
            <v>2.12.3.4.1.28.13</v>
          </cell>
          <cell r="E819" t="str">
            <v>Fonte de Alimentação Chaveada Alm.127Vca Saída de 24 Vcc 5A - 1 un.</v>
          </cell>
          <cell r="F819">
            <v>1</v>
          </cell>
          <cell r="I819">
            <v>0</v>
          </cell>
          <cell r="K819" t="str">
            <v/>
          </cell>
          <cell r="L819">
            <v>0</v>
          </cell>
        </row>
        <row r="820">
          <cell r="B820">
            <v>4825</v>
          </cell>
          <cell r="D820" t="str">
            <v>2.12.3.4.1.28.14</v>
          </cell>
          <cell r="E820" t="str">
            <v>Fonte de Alimentação Chaveada Alm.127Vca Saída de 24 Vcc 1,3A - 1 un.</v>
          </cell>
          <cell r="F820">
            <v>1</v>
          </cell>
          <cell r="I820">
            <v>0</v>
          </cell>
          <cell r="K820" t="str">
            <v/>
          </cell>
          <cell r="L820">
            <v>0</v>
          </cell>
        </row>
        <row r="821">
          <cell r="B821">
            <v>4826</v>
          </cell>
          <cell r="D821" t="str">
            <v>2.12.3.4.1.28.15</v>
          </cell>
          <cell r="E821" t="str">
            <v>Borne de Passagem para cabos de até 4mm² - 95 un.</v>
          </cell>
          <cell r="F821">
            <v>95</v>
          </cell>
          <cell r="I821">
            <v>0</v>
          </cell>
          <cell r="K821" t="str">
            <v/>
          </cell>
          <cell r="L821">
            <v>0</v>
          </cell>
        </row>
        <row r="822">
          <cell r="B822">
            <v>4827</v>
          </cell>
          <cell r="D822" t="str">
            <v>2.12.3.4.1.28.16</v>
          </cell>
          <cell r="E822" t="str">
            <v>Borne de Fusível com Indicador Led 24v p/ Cabo 4mm² - 40 un.</v>
          </cell>
          <cell r="F822">
            <v>40</v>
          </cell>
          <cell r="I822">
            <v>0</v>
          </cell>
          <cell r="K822" t="str">
            <v/>
          </cell>
          <cell r="L822">
            <v>0</v>
          </cell>
        </row>
        <row r="823">
          <cell r="B823">
            <v>4828</v>
          </cell>
          <cell r="D823" t="str">
            <v>2.12.3.4.1.28.17</v>
          </cell>
          <cell r="E823" t="str">
            <v>Terminal Poste para Borne 1492-J4 - 8 un.</v>
          </cell>
          <cell r="F823">
            <v>8</v>
          </cell>
          <cell r="I823">
            <v>0</v>
          </cell>
          <cell r="K823" t="str">
            <v/>
          </cell>
          <cell r="L823">
            <v>0</v>
          </cell>
        </row>
        <row r="824">
          <cell r="B824">
            <v>4829</v>
          </cell>
          <cell r="D824" t="str">
            <v>2.12.3.4.1.28.18</v>
          </cell>
          <cell r="E824" t="str">
            <v>Identificador de Grupo - 8 un.</v>
          </cell>
          <cell r="F824">
            <v>8</v>
          </cell>
          <cell r="I824">
            <v>0</v>
          </cell>
          <cell r="K824" t="str">
            <v/>
          </cell>
          <cell r="L824">
            <v>0</v>
          </cell>
        </row>
        <row r="825">
          <cell r="B825">
            <v>4830</v>
          </cell>
          <cell r="D825" t="str">
            <v>2.12.3.4.1.28.19</v>
          </cell>
          <cell r="E825" t="str">
            <v>Tampa Final para Borne J4 - 5 un.</v>
          </cell>
          <cell r="F825">
            <v>5</v>
          </cell>
          <cell r="I825">
            <v>0</v>
          </cell>
          <cell r="K825" t="str">
            <v/>
          </cell>
          <cell r="L825">
            <v>0</v>
          </cell>
        </row>
        <row r="826">
          <cell r="B826">
            <v>4831</v>
          </cell>
          <cell r="D826" t="str">
            <v>2.12.3.4.1.28.20</v>
          </cell>
          <cell r="E826" t="str">
            <v>Tampa Separação para Borne J4 - 4 un.</v>
          </cell>
          <cell r="F826">
            <v>4</v>
          </cell>
          <cell r="I826">
            <v>0</v>
          </cell>
          <cell r="K826" t="str">
            <v/>
          </cell>
          <cell r="L826">
            <v>0</v>
          </cell>
        </row>
        <row r="827">
          <cell r="B827">
            <v>4832</v>
          </cell>
          <cell r="D827" t="str">
            <v>2.12.3.4.1.28.21</v>
          </cell>
          <cell r="E827" t="str">
            <v>Cartela de Identificação para Borne J4 - 2 un.</v>
          </cell>
          <cell r="F827">
            <v>2</v>
          </cell>
          <cell r="I827">
            <v>0</v>
          </cell>
          <cell r="K827" t="str">
            <v/>
          </cell>
          <cell r="L827">
            <v>0</v>
          </cell>
        </row>
        <row r="828">
          <cell r="B828">
            <v>4833</v>
          </cell>
          <cell r="D828" t="str">
            <v>2.12.3.4.1.28.22</v>
          </cell>
          <cell r="E828" t="str">
            <v>Disjuntor Termomagnético Mono 10A  Curva B - 2 un.</v>
          </cell>
          <cell r="F828">
            <v>2</v>
          </cell>
          <cell r="I828">
            <v>0</v>
          </cell>
          <cell r="K828" t="str">
            <v/>
          </cell>
          <cell r="L828">
            <v>0</v>
          </cell>
        </row>
        <row r="829">
          <cell r="B829">
            <v>4834</v>
          </cell>
          <cell r="D829" t="str">
            <v>2.12.3.4.1.28.23</v>
          </cell>
          <cell r="E829" t="str">
            <v>Disjuntor Termomagnético Mono  6A  Curva B - 1 un.</v>
          </cell>
          <cell r="F829">
            <v>1</v>
          </cell>
          <cell r="I829">
            <v>0</v>
          </cell>
          <cell r="K829" t="str">
            <v/>
          </cell>
          <cell r="L829">
            <v>0</v>
          </cell>
        </row>
        <row r="830">
          <cell r="B830">
            <v>4835</v>
          </cell>
          <cell r="D830" t="str">
            <v>2.12.3.4.1.28.24</v>
          </cell>
          <cell r="E830" t="str">
            <v>Disjuntor Termomagnético Mono  4A  Curva B - 2 un.</v>
          </cell>
          <cell r="F830">
            <v>2</v>
          </cell>
          <cell r="I830">
            <v>0</v>
          </cell>
          <cell r="K830" t="str">
            <v/>
          </cell>
          <cell r="L830">
            <v>0</v>
          </cell>
        </row>
        <row r="831">
          <cell r="B831">
            <v>4836</v>
          </cell>
          <cell r="D831" t="str">
            <v>2.12.3.4.1.28.25</v>
          </cell>
          <cell r="E831" t="str">
            <v>Disjuntor Termomagnético Mono  2A  Curva B - 8 un.</v>
          </cell>
          <cell r="F831">
            <v>8</v>
          </cell>
          <cell r="I831">
            <v>0</v>
          </cell>
          <cell r="K831" t="str">
            <v/>
          </cell>
          <cell r="L831">
            <v>0</v>
          </cell>
        </row>
        <row r="832">
          <cell r="B832">
            <v>4837</v>
          </cell>
          <cell r="D832" t="str">
            <v>2.12.3.4.1.28.26</v>
          </cell>
          <cell r="E832" t="str">
            <v>Disjuntor Termomagnético Mono  2A  Curva C - 5 un.</v>
          </cell>
          <cell r="F832">
            <v>5</v>
          </cell>
          <cell r="I832">
            <v>0</v>
          </cell>
          <cell r="K832" t="str">
            <v/>
          </cell>
          <cell r="L832">
            <v>0</v>
          </cell>
        </row>
        <row r="833">
          <cell r="B833">
            <v>4838</v>
          </cell>
          <cell r="D833" t="str">
            <v>2.12.3.4.1.28.27</v>
          </cell>
          <cell r="E833" t="str">
            <v>Fusíveis de Vidro 5X20 Corrente Nominal  0,5A - 18 un.</v>
          </cell>
          <cell r="F833">
            <v>18</v>
          </cell>
          <cell r="I833">
            <v>0</v>
          </cell>
          <cell r="K833" t="str">
            <v/>
          </cell>
          <cell r="L833">
            <v>0</v>
          </cell>
        </row>
        <row r="834">
          <cell r="B834">
            <v>4839</v>
          </cell>
          <cell r="D834" t="str">
            <v>2.12.3.4.1.28.28</v>
          </cell>
          <cell r="E834" t="str">
            <v>Fusíveis de Vidro 5X20 Corrente Nominal  1A - 25 un.</v>
          </cell>
          <cell r="F834">
            <v>25</v>
          </cell>
          <cell r="I834">
            <v>0</v>
          </cell>
          <cell r="K834" t="str">
            <v/>
          </cell>
          <cell r="L834">
            <v>0</v>
          </cell>
        </row>
        <row r="835">
          <cell r="B835">
            <v>4840</v>
          </cell>
          <cell r="D835" t="str">
            <v>2.12.3.4.1.28.29</v>
          </cell>
          <cell r="E835" t="str">
            <v>No Break 2 Kva Ent. 115V/115 Vca Autonomia 30 min. - 1 un.</v>
          </cell>
          <cell r="F835">
            <v>1</v>
          </cell>
          <cell r="I835">
            <v>0</v>
          </cell>
          <cell r="K835" t="str">
            <v/>
          </cell>
          <cell r="L835">
            <v>0</v>
          </cell>
        </row>
        <row r="836">
          <cell r="B836">
            <v>4841</v>
          </cell>
          <cell r="D836" t="str">
            <v>2.12.3.4.1.28.30</v>
          </cell>
          <cell r="E836" t="str">
            <v>Kit Iluminação Fluorescente 18 W/220v c/reator conv. - 1 un.</v>
          </cell>
          <cell r="F836">
            <v>1</v>
          </cell>
          <cell r="I836">
            <v>0</v>
          </cell>
          <cell r="K836" t="str">
            <v/>
          </cell>
          <cell r="L836">
            <v>0</v>
          </cell>
        </row>
        <row r="837">
          <cell r="B837">
            <v>4842</v>
          </cell>
          <cell r="D837" t="str">
            <v>2.12.3.4.1.28.31</v>
          </cell>
          <cell r="E837" t="str">
            <v>Fim de Curso p/ Acionamento ilum. 1Na/1Nf 10A/500v - 1 un.</v>
          </cell>
          <cell r="F837">
            <v>1</v>
          </cell>
          <cell r="I837">
            <v>0</v>
          </cell>
          <cell r="K837" t="str">
            <v/>
          </cell>
          <cell r="L837">
            <v>0</v>
          </cell>
        </row>
        <row r="838">
          <cell r="B838">
            <v>4843</v>
          </cell>
          <cell r="D838" t="str">
            <v>2.12.3.4.1.28.32</v>
          </cell>
          <cell r="E838" t="str">
            <v>PainelTipo Sobrepor IP 54  Aço Carbono Pintura Cinza Mussel N 6,5 e Placa de Montagem Laranja 1200x800x300 (AxLxP) - 1 un.</v>
          </cell>
          <cell r="F838">
            <v>1</v>
          </cell>
          <cell r="I838">
            <v>0</v>
          </cell>
          <cell r="K838" t="str">
            <v/>
          </cell>
          <cell r="L838">
            <v>0</v>
          </cell>
        </row>
        <row r="839">
          <cell r="B839">
            <v>4844</v>
          </cell>
          <cell r="D839" t="str">
            <v>2.12.3.4.1.28.33</v>
          </cell>
          <cell r="E839" t="str">
            <v>Tomadas 2P+T Universal de Sobrepor 15A 250V - 3 un.</v>
          </cell>
          <cell r="F839">
            <v>3</v>
          </cell>
          <cell r="I839">
            <v>0</v>
          </cell>
          <cell r="K839" t="str">
            <v/>
          </cell>
          <cell r="L839">
            <v>0</v>
          </cell>
        </row>
        <row r="840">
          <cell r="B840">
            <v>4845</v>
          </cell>
          <cell r="D840" t="str">
            <v>2.12.3.4.1.28.34</v>
          </cell>
          <cell r="E840" t="str">
            <v>Relê de Interposição 6A, 1NAF,80A,24Vcc - 4 un.</v>
          </cell>
          <cell r="F840">
            <v>4</v>
          </cell>
          <cell r="I840">
            <v>0</v>
          </cell>
          <cell r="K840" t="str">
            <v/>
          </cell>
          <cell r="L840">
            <v>0</v>
          </cell>
        </row>
        <row r="841">
          <cell r="B841">
            <v>5269</v>
          </cell>
          <cell r="C841" t="str">
            <v>F</v>
          </cell>
          <cell r="D841" t="str">
            <v>12.5.4.1.28</v>
          </cell>
          <cell r="E841" t="str">
            <v>Painel de Automação composto por:</v>
          </cell>
          <cell r="F841" t="str">
            <v>un</v>
          </cell>
          <cell r="G841">
            <v>1</v>
          </cell>
          <cell r="H841">
            <v>47500</v>
          </cell>
          <cell r="I841">
            <v>36538.46</v>
          </cell>
          <cell r="J841">
            <v>1</v>
          </cell>
          <cell r="K841">
            <v>47500</v>
          </cell>
          <cell r="L841">
            <v>0</v>
          </cell>
          <cell r="N841">
            <v>47500</v>
          </cell>
          <cell r="O841">
            <v>47500</v>
          </cell>
        </row>
        <row r="842">
          <cell r="B842">
            <v>5270</v>
          </cell>
          <cell r="D842" t="str">
            <v>2.12.5.4.1.28.1</v>
          </cell>
          <cell r="E842" t="str">
            <v>Base do Controlador Programável 16 entradas e 12 saídas á relê/transmissor  alimen.24Vcc - 1 un.</v>
          </cell>
          <cell r="F842">
            <v>1</v>
          </cell>
          <cell r="I842">
            <v>0</v>
          </cell>
          <cell r="K842" t="str">
            <v/>
          </cell>
          <cell r="L842">
            <v>0</v>
          </cell>
        </row>
        <row r="843">
          <cell r="B843">
            <v>5271</v>
          </cell>
          <cell r="D843" t="str">
            <v>2.12.5.4.1.28.2</v>
          </cell>
          <cell r="E843" t="str">
            <v>Unidade Central de processamento 14K memória Porta RS 232   - 1 un.</v>
          </cell>
          <cell r="F843">
            <v>1</v>
          </cell>
          <cell r="I843">
            <v>0</v>
          </cell>
          <cell r="K843" t="str">
            <v/>
          </cell>
          <cell r="L843">
            <v>0</v>
          </cell>
        </row>
        <row r="844">
          <cell r="B844">
            <v>5272</v>
          </cell>
          <cell r="D844" t="str">
            <v>2.12.5.4.1.28.3</v>
          </cell>
          <cell r="E844" t="str">
            <v>Módulo I/0 com 16 pontos,Entradas Digitais 24Vcc - 2 un.</v>
          </cell>
          <cell r="F844">
            <v>2</v>
          </cell>
          <cell r="I844">
            <v>0</v>
          </cell>
          <cell r="K844" t="str">
            <v/>
          </cell>
          <cell r="L844">
            <v>0</v>
          </cell>
        </row>
        <row r="845">
          <cell r="B845">
            <v>5273</v>
          </cell>
          <cell r="D845" t="str">
            <v>2.12.5.4.1.28.4</v>
          </cell>
          <cell r="E845" t="str">
            <v>Módulo I/0 com 16 pontos,Saídas a Relê,5-265Vca /125 Vcc, 2,5A - 4 un.</v>
          </cell>
          <cell r="F845">
            <v>4</v>
          </cell>
          <cell r="I845">
            <v>0</v>
          </cell>
          <cell r="K845" t="str">
            <v/>
          </cell>
          <cell r="L845">
            <v>0</v>
          </cell>
        </row>
        <row r="846">
          <cell r="B846">
            <v>5274</v>
          </cell>
          <cell r="D846" t="str">
            <v>2.12.5.4.1.28.5</v>
          </cell>
          <cell r="E846" t="str">
            <v>Terminador para expansão de I/0 ( lado direito) - 1 un.</v>
          </cell>
          <cell r="F846">
            <v>1</v>
          </cell>
          <cell r="I846">
            <v>0</v>
          </cell>
          <cell r="K846" t="str">
            <v/>
          </cell>
          <cell r="L846">
            <v>0</v>
          </cell>
        </row>
        <row r="847">
          <cell r="B847">
            <v>5275</v>
          </cell>
          <cell r="D847" t="str">
            <v>2.12.5.4.1.28.6</v>
          </cell>
          <cell r="E847" t="str">
            <v>Cabo de Comunicação RS-232 com 5 metros - 1 un.</v>
          </cell>
          <cell r="F847">
            <v>1</v>
          </cell>
          <cell r="I847">
            <v>0</v>
          </cell>
          <cell r="K847" t="str">
            <v/>
          </cell>
          <cell r="L847">
            <v>0</v>
          </cell>
        </row>
        <row r="848">
          <cell r="B848">
            <v>5276</v>
          </cell>
          <cell r="D848" t="str">
            <v>2.12.5.4.1.28.7</v>
          </cell>
          <cell r="E848" t="str">
            <v>Painel IHM cinza claro Teclado, RS-232 24 Vcc - 1 un.</v>
          </cell>
          <cell r="F848">
            <v>1</v>
          </cell>
          <cell r="I848">
            <v>0</v>
          </cell>
          <cell r="K848" t="str">
            <v/>
          </cell>
          <cell r="L848">
            <v>0</v>
          </cell>
        </row>
        <row r="849">
          <cell r="B849">
            <v>5277</v>
          </cell>
          <cell r="D849" t="str">
            <v>2.12.5.4.1.28.8</v>
          </cell>
          <cell r="E849" t="str">
            <v>Rádio Modem 900MHz Frequência Hoping com Interface Serial - 1 un.</v>
          </cell>
          <cell r="F849">
            <v>1</v>
          </cell>
          <cell r="I849">
            <v>0</v>
          </cell>
          <cell r="K849" t="str">
            <v/>
          </cell>
          <cell r="L849">
            <v>0</v>
          </cell>
        </row>
        <row r="850">
          <cell r="B850">
            <v>5278</v>
          </cell>
          <cell r="D850" t="str">
            <v>2.12.5.4.1.28.9</v>
          </cell>
          <cell r="E850" t="str">
            <v>Antena Omnidirecional 900 MHz Ganho de 9 DBI - 1 un.</v>
          </cell>
          <cell r="F850">
            <v>1</v>
          </cell>
          <cell r="I850">
            <v>0</v>
          </cell>
          <cell r="K850" t="str">
            <v/>
          </cell>
          <cell r="L850">
            <v>0</v>
          </cell>
        </row>
        <row r="851">
          <cell r="B851">
            <v>5279</v>
          </cell>
          <cell r="D851" t="str">
            <v>2.12.5.4.1.28.10</v>
          </cell>
          <cell r="E851" t="str">
            <v>Cabo de Coaxial c/ 60 cm com Conectores RP-SMA para N Plug - 1 un.</v>
          </cell>
          <cell r="F851">
            <v>1</v>
          </cell>
          <cell r="I851">
            <v>0</v>
          </cell>
          <cell r="K851" t="str">
            <v/>
          </cell>
          <cell r="L851">
            <v>0</v>
          </cell>
        </row>
        <row r="852">
          <cell r="B852">
            <v>5280</v>
          </cell>
          <cell r="D852" t="str">
            <v>2.12.5.4.1.28.11</v>
          </cell>
          <cell r="E852" t="str">
            <v>Cabo Extensor para Ambientes Externos Plug LMR 400,N Plug - 1 un.</v>
          </cell>
          <cell r="F852">
            <v>1</v>
          </cell>
          <cell r="I852">
            <v>0</v>
          </cell>
          <cell r="K852" t="str">
            <v/>
          </cell>
          <cell r="L852">
            <v>0</v>
          </cell>
        </row>
        <row r="853">
          <cell r="B853">
            <v>5281</v>
          </cell>
          <cell r="D853" t="str">
            <v>2.12.5.4.1.28.12</v>
          </cell>
          <cell r="E853" t="str">
            <v>Protetor contra Descargas Atmosféricas Njack-&gt; BH C/RLX-RFN1014-1 BH C/RLX-RFN1014-1 - 1 un.</v>
          </cell>
          <cell r="F853">
            <v>1</v>
          </cell>
          <cell r="I853">
            <v>0</v>
          </cell>
          <cell r="K853" t="str">
            <v/>
          </cell>
          <cell r="L853">
            <v>0</v>
          </cell>
        </row>
        <row r="854">
          <cell r="B854">
            <v>5282</v>
          </cell>
          <cell r="D854" t="str">
            <v>2.12.5.4.1.28.13</v>
          </cell>
          <cell r="E854" t="str">
            <v>Fonte de Alimentação Chaveada Alm.220Vca Saída de 24 Vcc 5A - 1 un.</v>
          </cell>
          <cell r="F854">
            <v>1</v>
          </cell>
          <cell r="I854">
            <v>0</v>
          </cell>
          <cell r="K854" t="str">
            <v/>
          </cell>
          <cell r="L854">
            <v>0</v>
          </cell>
        </row>
        <row r="855">
          <cell r="B855">
            <v>5283</v>
          </cell>
          <cell r="D855" t="str">
            <v>2.12.5.4.1.28.14</v>
          </cell>
          <cell r="E855" t="str">
            <v>Fonte de Alimentação Chaveada Alm.220Vca Saída de 24 Vcc 1,3A - 1 un.</v>
          </cell>
          <cell r="F855">
            <v>1</v>
          </cell>
          <cell r="I855">
            <v>0</v>
          </cell>
          <cell r="K855" t="str">
            <v/>
          </cell>
          <cell r="L855">
            <v>0</v>
          </cell>
        </row>
        <row r="856">
          <cell r="B856">
            <v>5284</v>
          </cell>
          <cell r="D856" t="str">
            <v>2.12.5.4.1.28.15</v>
          </cell>
          <cell r="E856" t="str">
            <v>Borne de Passagem para cabos de até 4mm² - 95 un.</v>
          </cell>
          <cell r="F856">
            <v>95</v>
          </cell>
          <cell r="I856">
            <v>0</v>
          </cell>
          <cell r="K856" t="str">
            <v/>
          </cell>
          <cell r="L856">
            <v>0</v>
          </cell>
        </row>
        <row r="857">
          <cell r="B857">
            <v>5285</v>
          </cell>
          <cell r="D857" t="str">
            <v>2.12.5.4.1.28.16</v>
          </cell>
          <cell r="E857" t="str">
            <v>Borne de Fusível com Indicador Led 24v p/ Cabo 4mm² - 40 un.</v>
          </cell>
          <cell r="F857">
            <v>40</v>
          </cell>
          <cell r="I857">
            <v>0</v>
          </cell>
          <cell r="K857" t="str">
            <v/>
          </cell>
          <cell r="L857">
            <v>0</v>
          </cell>
        </row>
        <row r="858">
          <cell r="B858">
            <v>5286</v>
          </cell>
          <cell r="D858" t="str">
            <v>2.12.5.4.1.28.17</v>
          </cell>
          <cell r="E858" t="str">
            <v>Terminal Poste para Borne 1492-J4 - 8 un.</v>
          </cell>
          <cell r="F858">
            <v>8</v>
          </cell>
          <cell r="I858">
            <v>0</v>
          </cell>
          <cell r="K858" t="str">
            <v/>
          </cell>
          <cell r="L858">
            <v>0</v>
          </cell>
        </row>
        <row r="859">
          <cell r="B859">
            <v>5287</v>
          </cell>
          <cell r="D859" t="str">
            <v>2.12.5.4.1.28.18</v>
          </cell>
          <cell r="E859" t="str">
            <v>Identificador de Grupo - 8 un.</v>
          </cell>
          <cell r="F859">
            <v>8</v>
          </cell>
          <cell r="I859">
            <v>0</v>
          </cell>
          <cell r="K859" t="str">
            <v/>
          </cell>
          <cell r="L859">
            <v>0</v>
          </cell>
        </row>
        <row r="860">
          <cell r="B860">
            <v>5288</v>
          </cell>
          <cell r="D860" t="str">
            <v>2.12.5.4.1.28.19</v>
          </cell>
          <cell r="E860" t="str">
            <v>Tampa Final para Borne J4 - 5 un.</v>
          </cell>
          <cell r="F860">
            <v>5</v>
          </cell>
          <cell r="I860">
            <v>0</v>
          </cell>
          <cell r="K860" t="str">
            <v/>
          </cell>
          <cell r="L860">
            <v>0</v>
          </cell>
        </row>
        <row r="861">
          <cell r="B861">
            <v>5289</v>
          </cell>
          <cell r="D861" t="str">
            <v>2.12.5.4.1.28.20</v>
          </cell>
          <cell r="E861" t="str">
            <v>Tampa Separação para Borne J4 - 4 un.</v>
          </cell>
          <cell r="F861">
            <v>4</v>
          </cell>
          <cell r="I861">
            <v>0</v>
          </cell>
          <cell r="K861" t="str">
            <v/>
          </cell>
          <cell r="L861">
            <v>0</v>
          </cell>
        </row>
        <row r="862">
          <cell r="B862">
            <v>5290</v>
          </cell>
          <cell r="D862" t="str">
            <v>2.12.5.4.1.28.21</v>
          </cell>
          <cell r="E862" t="str">
            <v>Cartela de Identificação para Borne J4 - 2 un.</v>
          </cell>
          <cell r="F862">
            <v>2</v>
          </cell>
          <cell r="I862">
            <v>0</v>
          </cell>
          <cell r="K862" t="str">
            <v/>
          </cell>
          <cell r="L862">
            <v>0</v>
          </cell>
        </row>
        <row r="863">
          <cell r="B863">
            <v>5291</v>
          </cell>
          <cell r="D863" t="str">
            <v>2.12.5.4.1.28.22</v>
          </cell>
          <cell r="E863" t="str">
            <v>Disjuntor Termomagnético Mono 10A  Curva B - 2 un.</v>
          </cell>
          <cell r="F863">
            <v>2</v>
          </cell>
          <cell r="I863">
            <v>0</v>
          </cell>
          <cell r="K863" t="str">
            <v/>
          </cell>
          <cell r="L863">
            <v>0</v>
          </cell>
        </row>
        <row r="864">
          <cell r="B864">
            <v>5292</v>
          </cell>
          <cell r="D864" t="str">
            <v>2.12.5.4.1.28.23</v>
          </cell>
          <cell r="E864" t="str">
            <v>Disjuntor Termomagnético Mono  6A  Curva B - 1 un.</v>
          </cell>
          <cell r="F864">
            <v>1</v>
          </cell>
          <cell r="I864">
            <v>0</v>
          </cell>
          <cell r="K864" t="str">
            <v/>
          </cell>
          <cell r="L864">
            <v>0</v>
          </cell>
        </row>
        <row r="865">
          <cell r="B865">
            <v>5293</v>
          </cell>
          <cell r="D865" t="str">
            <v>2.12.5.4.1.28.24</v>
          </cell>
          <cell r="E865" t="str">
            <v>Disjuntor Termomagnético Mono  4A  Curva B - 2 un.</v>
          </cell>
          <cell r="F865">
            <v>2</v>
          </cell>
          <cell r="I865">
            <v>0</v>
          </cell>
          <cell r="K865" t="str">
            <v/>
          </cell>
          <cell r="L865">
            <v>0</v>
          </cell>
        </row>
        <row r="866">
          <cell r="B866">
            <v>5294</v>
          </cell>
          <cell r="D866" t="str">
            <v>2.12.5.4.1.28.25</v>
          </cell>
          <cell r="E866" t="str">
            <v>Disjuntor Termomagnético Mono  2A  Curva B - 8 un.</v>
          </cell>
          <cell r="F866">
            <v>8</v>
          </cell>
          <cell r="I866">
            <v>0</v>
          </cell>
          <cell r="K866" t="str">
            <v/>
          </cell>
          <cell r="L866">
            <v>0</v>
          </cell>
        </row>
        <row r="867">
          <cell r="B867">
            <v>5295</v>
          </cell>
          <cell r="D867" t="str">
            <v>2.12.5.4.1.28.26</v>
          </cell>
          <cell r="E867" t="str">
            <v>Disjuntor Termomagnético Mono  2A  Curva C - 5 un.</v>
          </cell>
          <cell r="F867">
            <v>5</v>
          </cell>
          <cell r="I867">
            <v>0</v>
          </cell>
          <cell r="K867" t="str">
            <v/>
          </cell>
          <cell r="L867">
            <v>0</v>
          </cell>
        </row>
        <row r="868">
          <cell r="B868">
            <v>5296</v>
          </cell>
          <cell r="D868" t="str">
            <v>2.12.5.4.1.28.27</v>
          </cell>
          <cell r="E868" t="str">
            <v>Fusíveis de Vidro 5X20 Corrente Nominal  0,5A - 18 un.</v>
          </cell>
          <cell r="F868">
            <v>18</v>
          </cell>
          <cell r="I868">
            <v>0</v>
          </cell>
          <cell r="K868" t="str">
            <v/>
          </cell>
          <cell r="L868">
            <v>0</v>
          </cell>
        </row>
        <row r="869">
          <cell r="B869">
            <v>5297</v>
          </cell>
          <cell r="D869" t="str">
            <v>2.12.5.4.1.28.28</v>
          </cell>
          <cell r="E869" t="str">
            <v>Fusíveis de Vidro 5X20 Corrente Nominal  1A - 25 un.</v>
          </cell>
          <cell r="F869">
            <v>25</v>
          </cell>
          <cell r="I869">
            <v>0</v>
          </cell>
          <cell r="K869" t="str">
            <v/>
          </cell>
          <cell r="L869">
            <v>0</v>
          </cell>
        </row>
        <row r="870">
          <cell r="B870">
            <v>5298</v>
          </cell>
          <cell r="D870" t="str">
            <v>2.12.5.4.1.28.29</v>
          </cell>
          <cell r="E870" t="str">
            <v>No Break 1 Kva Ent. 220V/115 Vca Autonomia 30 min. - 1 un.</v>
          </cell>
          <cell r="F870">
            <v>1</v>
          </cell>
          <cell r="I870">
            <v>0</v>
          </cell>
          <cell r="K870" t="str">
            <v/>
          </cell>
          <cell r="L870">
            <v>0</v>
          </cell>
        </row>
        <row r="871">
          <cell r="B871">
            <v>5299</v>
          </cell>
          <cell r="D871" t="str">
            <v>2.12.5.4.1.28.30</v>
          </cell>
          <cell r="E871" t="str">
            <v>Kit Iluminação Fluorescente 18 W/220v c/reator conv. - 1 un.</v>
          </cell>
          <cell r="F871">
            <v>1</v>
          </cell>
          <cell r="I871">
            <v>0</v>
          </cell>
          <cell r="K871" t="str">
            <v/>
          </cell>
          <cell r="L871">
            <v>0</v>
          </cell>
        </row>
        <row r="872">
          <cell r="B872">
            <v>5300</v>
          </cell>
          <cell r="D872" t="str">
            <v>2.12.5.4.1.28.31</v>
          </cell>
          <cell r="E872" t="str">
            <v>Fim de Curso p/ Acionamento ilum. 1Na/1Nf 10A/500v - 1 un.</v>
          </cell>
          <cell r="F872">
            <v>1</v>
          </cell>
          <cell r="I872">
            <v>0</v>
          </cell>
          <cell r="K872" t="str">
            <v/>
          </cell>
          <cell r="L872">
            <v>0</v>
          </cell>
        </row>
        <row r="873">
          <cell r="B873">
            <v>5301</v>
          </cell>
          <cell r="D873" t="str">
            <v>2.12.5.4.1.28.32</v>
          </cell>
          <cell r="E873" t="str">
            <v>PainelTipo Sobrepor IP 54  Aço Carbono Pintura Cinza Mussel N 6,5 e Placa de Montagem Laranja 1200x800x300 (AxLxP) - 1 un.</v>
          </cell>
          <cell r="F873">
            <v>1</v>
          </cell>
          <cell r="I873">
            <v>0</v>
          </cell>
          <cell r="K873" t="str">
            <v/>
          </cell>
          <cell r="L873">
            <v>0</v>
          </cell>
        </row>
        <row r="874">
          <cell r="B874">
            <v>5302</v>
          </cell>
          <cell r="D874" t="str">
            <v>2.12.5.4.1.28.33</v>
          </cell>
          <cell r="E874" t="str">
            <v>Tomadas 2P+T Universal de Sobrepor 15A 250V - 3 un.</v>
          </cell>
          <cell r="F874">
            <v>3</v>
          </cell>
          <cell r="I874">
            <v>0</v>
          </cell>
          <cell r="K874" t="str">
            <v/>
          </cell>
          <cell r="L874">
            <v>0</v>
          </cell>
        </row>
        <row r="875">
          <cell r="B875">
            <v>5303</v>
          </cell>
          <cell r="D875" t="str">
            <v>2.12.5.4.1.28.34</v>
          </cell>
          <cell r="E875" t="str">
            <v>Relê de Interposição 6A, 1NAF,50A,24Vcc - 4 un.</v>
          </cell>
          <cell r="F875">
            <v>4</v>
          </cell>
          <cell r="I875">
            <v>0</v>
          </cell>
          <cell r="K875" t="str">
            <v/>
          </cell>
          <cell r="L875">
            <v>0</v>
          </cell>
        </row>
        <row r="876">
          <cell r="B876">
            <v>4360</v>
          </cell>
          <cell r="C876" t="str">
            <v>F</v>
          </cell>
          <cell r="D876" t="str">
            <v>12.1.4.1.4</v>
          </cell>
          <cell r="E876" t="str">
            <v>Painel de Automação composto por:</v>
          </cell>
          <cell r="F876" t="str">
            <v>un</v>
          </cell>
          <cell r="G876">
            <v>1</v>
          </cell>
          <cell r="H876">
            <v>48000</v>
          </cell>
          <cell r="I876">
            <v>36923.08</v>
          </cell>
          <cell r="J876">
            <v>1</v>
          </cell>
          <cell r="K876">
            <v>48000</v>
          </cell>
          <cell r="L876">
            <v>0</v>
          </cell>
          <cell r="N876">
            <v>48000</v>
          </cell>
          <cell r="O876">
            <v>48000</v>
          </cell>
        </row>
        <row r="877">
          <cell r="B877">
            <v>4361</v>
          </cell>
          <cell r="D877" t="str">
            <v>2.12.1.4.1.5</v>
          </cell>
          <cell r="E877" t="str">
            <v>Base do controlador programável 16 entradas e 12 saídas a relê/transmissor, alimentação 24 Vcc - 1 un.</v>
          </cell>
          <cell r="F877">
            <v>1</v>
          </cell>
          <cell r="I877">
            <v>0</v>
          </cell>
          <cell r="K877" t="str">
            <v/>
          </cell>
          <cell r="L877">
            <v>0</v>
          </cell>
        </row>
        <row r="878">
          <cell r="B878">
            <v>4362</v>
          </cell>
          <cell r="D878" t="str">
            <v>2.12.1.4.1.6</v>
          </cell>
          <cell r="E878" t="str">
            <v>Unidade central de processamento 14K de memória porta RS-232 - 1 un.</v>
          </cell>
          <cell r="F878">
            <v>1</v>
          </cell>
          <cell r="I878">
            <v>0</v>
          </cell>
          <cell r="K878" t="str">
            <v/>
          </cell>
          <cell r="L878">
            <v>0</v>
          </cell>
        </row>
        <row r="879">
          <cell r="B879">
            <v>4363</v>
          </cell>
          <cell r="D879" t="str">
            <v>2.12.1.4.1.7</v>
          </cell>
          <cell r="E879" t="str">
            <v>Módulo compact I/0 16pontos entradas digitais em 24 Vcc   -    1 un.</v>
          </cell>
          <cell r="F879">
            <v>1</v>
          </cell>
          <cell r="I879">
            <v>0</v>
          </cell>
          <cell r="K879" t="str">
            <v/>
          </cell>
          <cell r="L879">
            <v>0</v>
          </cell>
        </row>
        <row r="880">
          <cell r="B880">
            <v>4364</v>
          </cell>
          <cell r="D880" t="str">
            <v>2.12.1.4.1.8</v>
          </cell>
          <cell r="E880" t="str">
            <v>Módulo compact I/0 16pontos saídas A relé 5-265 Vca/ 5/125 Vcc 2,5A - 1 un.</v>
          </cell>
          <cell r="F880">
            <v>1</v>
          </cell>
          <cell r="I880">
            <v>0</v>
          </cell>
          <cell r="K880" t="str">
            <v/>
          </cell>
          <cell r="L880">
            <v>0</v>
          </cell>
        </row>
        <row r="881">
          <cell r="B881">
            <v>4365</v>
          </cell>
          <cell r="D881" t="str">
            <v>2.12.1.4.1.9</v>
          </cell>
          <cell r="E881" t="str">
            <v>Módulo de entradas analógica com 8 pontos - 1 un.</v>
          </cell>
          <cell r="F881">
            <v>1</v>
          </cell>
          <cell r="I881">
            <v>0</v>
          </cell>
          <cell r="K881" t="str">
            <v/>
          </cell>
          <cell r="L881">
            <v>0</v>
          </cell>
        </row>
        <row r="882">
          <cell r="B882">
            <v>4366</v>
          </cell>
          <cell r="D882" t="str">
            <v>2.12.1.4.1.10</v>
          </cell>
          <cell r="E882" t="str">
            <v>Módulo de saídas analógica com 8 pontos - 1 un.</v>
          </cell>
          <cell r="F882">
            <v>1</v>
          </cell>
          <cell r="I882">
            <v>0</v>
          </cell>
          <cell r="K882" t="str">
            <v/>
          </cell>
          <cell r="L882">
            <v>0</v>
          </cell>
        </row>
        <row r="883">
          <cell r="B883">
            <v>4367</v>
          </cell>
          <cell r="D883" t="str">
            <v>2.12.1.4.1.11</v>
          </cell>
          <cell r="E883" t="str">
            <v>Terminador para expansão de I/0 ( Lado Direito ) - 1 un.</v>
          </cell>
          <cell r="F883">
            <v>1</v>
          </cell>
          <cell r="I883">
            <v>0</v>
          </cell>
          <cell r="K883" t="str">
            <v/>
          </cell>
          <cell r="L883">
            <v>0</v>
          </cell>
        </row>
        <row r="884">
          <cell r="B884">
            <v>4368</v>
          </cell>
          <cell r="D884" t="str">
            <v>2.12.1.4.1.12</v>
          </cell>
          <cell r="E884" t="str">
            <v>Cabo de comunicação RS - 232 p/ panel view db9 mini-din 5 metros - 1 un.</v>
          </cell>
          <cell r="F884">
            <v>1</v>
          </cell>
          <cell r="I884">
            <v>0</v>
          </cell>
          <cell r="K884" t="str">
            <v/>
          </cell>
          <cell r="L884">
            <v>0</v>
          </cell>
        </row>
        <row r="885">
          <cell r="B885">
            <v>4369</v>
          </cell>
          <cell r="D885" t="str">
            <v>2.12.1.4.1.13</v>
          </cell>
          <cell r="E885" t="str">
            <v>Panel View escala cinza, teclado, RS - 232, 24 Vcc - 1 un.</v>
          </cell>
          <cell r="F885">
            <v>1</v>
          </cell>
          <cell r="I885">
            <v>0</v>
          </cell>
          <cell r="K885" t="str">
            <v/>
          </cell>
          <cell r="L885">
            <v>0</v>
          </cell>
        </row>
        <row r="886">
          <cell r="B886">
            <v>4370</v>
          </cell>
          <cell r="D886" t="str">
            <v>2.12.1.4.1.14</v>
          </cell>
          <cell r="E886" t="str">
            <v>Fonte de alimentação chaveada, entrada 220 V saída 24 Vcc 5A - 1 un.</v>
          </cell>
          <cell r="F886">
            <v>1</v>
          </cell>
          <cell r="I886">
            <v>0</v>
          </cell>
          <cell r="K886" t="str">
            <v/>
          </cell>
          <cell r="L886">
            <v>0</v>
          </cell>
        </row>
        <row r="887">
          <cell r="B887">
            <v>4371</v>
          </cell>
          <cell r="D887" t="str">
            <v>2.12.1.4.1.15</v>
          </cell>
          <cell r="E887" t="str">
            <v>Borne de passagem para cabos até 4 mm² - 116 un.</v>
          </cell>
          <cell r="F887">
            <v>116</v>
          </cell>
          <cell r="I887">
            <v>0</v>
          </cell>
          <cell r="K887" t="str">
            <v/>
          </cell>
          <cell r="L887">
            <v>0</v>
          </cell>
        </row>
        <row r="888">
          <cell r="B888">
            <v>4372</v>
          </cell>
          <cell r="D888" t="str">
            <v>2.12.1.4.1.16</v>
          </cell>
          <cell r="E888" t="str">
            <v>Borne fusível sem indicação de Led para cabos até 4 mm²   -    8 un.</v>
          </cell>
          <cell r="F888">
            <v>8</v>
          </cell>
          <cell r="I888">
            <v>0</v>
          </cell>
          <cell r="K888" t="str">
            <v/>
          </cell>
          <cell r="L888">
            <v>0</v>
          </cell>
        </row>
        <row r="889">
          <cell r="B889">
            <v>4373</v>
          </cell>
          <cell r="D889" t="str">
            <v>2.12.1.4.1.17</v>
          </cell>
          <cell r="E889" t="str">
            <v>Borne fusível com indicação de Led 24V para cabos até 4 mm²   - 35 un.</v>
          </cell>
          <cell r="F889">
            <v>35</v>
          </cell>
          <cell r="I889">
            <v>0</v>
          </cell>
          <cell r="K889" t="str">
            <v/>
          </cell>
          <cell r="L889">
            <v>0</v>
          </cell>
        </row>
        <row r="890">
          <cell r="B890">
            <v>4374</v>
          </cell>
          <cell r="D890" t="str">
            <v>2.12.1.4.1.18</v>
          </cell>
          <cell r="E890" t="str">
            <v>Terminador poste para borne 1492-J4 - 10 un.</v>
          </cell>
          <cell r="F890">
            <v>10</v>
          </cell>
          <cell r="I890">
            <v>0</v>
          </cell>
          <cell r="K890" t="str">
            <v/>
          </cell>
          <cell r="L890">
            <v>0</v>
          </cell>
        </row>
        <row r="891">
          <cell r="B891">
            <v>4375</v>
          </cell>
          <cell r="D891" t="str">
            <v>2.12.1.4.1.19</v>
          </cell>
          <cell r="E891" t="str">
            <v>Sistema de identificador de grupo - 10 un.</v>
          </cell>
          <cell r="F891">
            <v>10</v>
          </cell>
          <cell r="I891">
            <v>0</v>
          </cell>
          <cell r="K891" t="str">
            <v/>
          </cell>
          <cell r="L891">
            <v>0</v>
          </cell>
        </row>
        <row r="892">
          <cell r="B892">
            <v>4376</v>
          </cell>
          <cell r="D892" t="str">
            <v>2.12.1.4.1.20</v>
          </cell>
          <cell r="E892" t="str">
            <v>Tampa Final para Borne J4 - 7 un.</v>
          </cell>
          <cell r="F892">
            <v>7</v>
          </cell>
          <cell r="I892">
            <v>0</v>
          </cell>
          <cell r="K892" t="str">
            <v/>
          </cell>
          <cell r="L892">
            <v>0</v>
          </cell>
        </row>
        <row r="893">
          <cell r="B893">
            <v>4377</v>
          </cell>
          <cell r="D893" t="str">
            <v>2.12.1.4.1.21</v>
          </cell>
          <cell r="E893" t="str">
            <v>Tampa Separação para Borne J4 - 4 un.</v>
          </cell>
          <cell r="F893">
            <v>4</v>
          </cell>
          <cell r="I893">
            <v>0</v>
          </cell>
          <cell r="K893" t="str">
            <v/>
          </cell>
          <cell r="L893">
            <v>0</v>
          </cell>
        </row>
        <row r="894">
          <cell r="B894">
            <v>4378</v>
          </cell>
          <cell r="D894" t="str">
            <v>2.12.1.4.1.22</v>
          </cell>
          <cell r="E894" t="str">
            <v>Cartela de Identificação para Borne J4 - 2 un.</v>
          </cell>
          <cell r="F894">
            <v>2</v>
          </cell>
          <cell r="I894">
            <v>0</v>
          </cell>
          <cell r="K894" t="str">
            <v/>
          </cell>
          <cell r="L894">
            <v>0</v>
          </cell>
        </row>
        <row r="895">
          <cell r="B895">
            <v>4379</v>
          </cell>
          <cell r="D895" t="str">
            <v>2.12.1.4.1.23</v>
          </cell>
          <cell r="E895" t="str">
            <v>Cartela de identificação para borne WFB - 2 un.</v>
          </cell>
          <cell r="F895">
            <v>2</v>
          </cell>
          <cell r="I895">
            <v>0</v>
          </cell>
          <cell r="K895" t="str">
            <v/>
          </cell>
          <cell r="L895">
            <v>0</v>
          </cell>
        </row>
        <row r="896">
          <cell r="B896">
            <v>4380</v>
          </cell>
          <cell r="D896" t="str">
            <v>2.12.1.4.1.24</v>
          </cell>
          <cell r="E896" t="str">
            <v>Disjuntor termomagnético monopolar 10 A curva B - 2 un.</v>
          </cell>
          <cell r="F896">
            <v>2</v>
          </cell>
          <cell r="I896">
            <v>0</v>
          </cell>
          <cell r="K896" t="str">
            <v/>
          </cell>
          <cell r="L896">
            <v>0</v>
          </cell>
        </row>
        <row r="897">
          <cell r="B897">
            <v>4381</v>
          </cell>
          <cell r="D897" t="str">
            <v>2.12.1.4.1.25</v>
          </cell>
          <cell r="E897" t="str">
            <v>Disjuntor termomagnético monopolar 6 A curva B - 1 un.</v>
          </cell>
          <cell r="F897">
            <v>1</v>
          </cell>
          <cell r="I897">
            <v>0</v>
          </cell>
          <cell r="K897" t="str">
            <v/>
          </cell>
          <cell r="L897">
            <v>0</v>
          </cell>
        </row>
        <row r="898">
          <cell r="B898">
            <v>4382</v>
          </cell>
          <cell r="D898" t="str">
            <v>2.12.1.4.1.26</v>
          </cell>
          <cell r="E898" t="str">
            <v>Disjuntor termomagnético monopolar 4 A curva B - 2 un.</v>
          </cell>
          <cell r="F898">
            <v>2</v>
          </cell>
          <cell r="I898">
            <v>0</v>
          </cell>
          <cell r="K898" t="str">
            <v/>
          </cell>
          <cell r="L898">
            <v>0</v>
          </cell>
        </row>
        <row r="899">
          <cell r="B899">
            <v>4383</v>
          </cell>
          <cell r="D899" t="str">
            <v>2.12.1.4.1.27</v>
          </cell>
          <cell r="E899" t="str">
            <v>Disjuntor termomagnético monopolar 2 A curva B - 2 un.</v>
          </cell>
          <cell r="F899">
            <v>2</v>
          </cell>
          <cell r="I899">
            <v>0</v>
          </cell>
          <cell r="K899" t="str">
            <v/>
          </cell>
          <cell r="L899">
            <v>0</v>
          </cell>
        </row>
        <row r="900">
          <cell r="B900">
            <v>4384</v>
          </cell>
          <cell r="D900" t="str">
            <v>2.12.1.4.1.28</v>
          </cell>
          <cell r="E900" t="str">
            <v>Disjuntor termomagnético monopolar 2 A curva C - 5 un.</v>
          </cell>
          <cell r="F900">
            <v>5</v>
          </cell>
          <cell r="I900">
            <v>0</v>
          </cell>
          <cell r="K900" t="str">
            <v/>
          </cell>
          <cell r="L900">
            <v>0</v>
          </cell>
        </row>
        <row r="901">
          <cell r="B901">
            <v>4385</v>
          </cell>
          <cell r="D901" t="str">
            <v>2.12.1.4.1.29</v>
          </cell>
          <cell r="E901" t="str">
            <v>Fusível de vidro 5 x 20 mm corrente nominal 0,1 A - 8 un.</v>
          </cell>
          <cell r="F901">
            <v>8</v>
          </cell>
          <cell r="I901">
            <v>0</v>
          </cell>
          <cell r="K901" t="str">
            <v/>
          </cell>
          <cell r="L901">
            <v>0</v>
          </cell>
        </row>
        <row r="902">
          <cell r="B902">
            <v>4386</v>
          </cell>
          <cell r="D902" t="str">
            <v>2.12.1.4.1.30</v>
          </cell>
          <cell r="E902" t="str">
            <v>Fusível de vidro 5 x 20 mm corrente nominal 0,5 A - 10 un.</v>
          </cell>
          <cell r="F902">
            <v>10</v>
          </cell>
          <cell r="I902">
            <v>0</v>
          </cell>
          <cell r="K902" t="str">
            <v/>
          </cell>
          <cell r="L902">
            <v>0</v>
          </cell>
        </row>
        <row r="903">
          <cell r="B903">
            <v>4387</v>
          </cell>
          <cell r="D903" t="str">
            <v>2.12.1.4.1.31</v>
          </cell>
          <cell r="E903" t="str">
            <v>Fusível de vidro 5 x 20 mm corrente nominal 1 A - 25 un.</v>
          </cell>
          <cell r="F903">
            <v>25</v>
          </cell>
          <cell r="I903">
            <v>0</v>
          </cell>
          <cell r="K903" t="str">
            <v/>
          </cell>
          <cell r="L903">
            <v>0</v>
          </cell>
        </row>
        <row r="904">
          <cell r="B904">
            <v>4388</v>
          </cell>
          <cell r="D904" t="str">
            <v>2.12.1.4.1.32</v>
          </cell>
          <cell r="E904" t="str">
            <v>No-breack 2 Kva entrada 220/125 Vca autonomia 30 minutos   -    1 un.</v>
          </cell>
          <cell r="F904">
            <v>1</v>
          </cell>
          <cell r="I904">
            <v>0</v>
          </cell>
          <cell r="K904" t="str">
            <v/>
          </cell>
          <cell r="L904">
            <v>0</v>
          </cell>
        </row>
        <row r="905">
          <cell r="B905">
            <v>4389</v>
          </cell>
          <cell r="D905" t="str">
            <v>2.12.1.4.1.33</v>
          </cell>
          <cell r="E905" t="str">
            <v>Kit de iluminação fluorescente 18 W / 220 V com reator convencional - 1 un.</v>
          </cell>
          <cell r="F905">
            <v>1</v>
          </cell>
          <cell r="I905">
            <v>0</v>
          </cell>
          <cell r="K905" t="str">
            <v/>
          </cell>
          <cell r="L905">
            <v>0</v>
          </cell>
        </row>
        <row r="906">
          <cell r="B906">
            <v>4390</v>
          </cell>
          <cell r="D906" t="str">
            <v>2.12.1.4.1.34</v>
          </cell>
          <cell r="E906" t="str">
            <v>Fim de curso para acionamento da iluminação 1NA+1NF 10 A / 500 V - 1 un.</v>
          </cell>
          <cell r="F906">
            <v>1</v>
          </cell>
          <cell r="I906">
            <v>0</v>
          </cell>
          <cell r="K906" t="str">
            <v/>
          </cell>
          <cell r="L906">
            <v>0</v>
          </cell>
        </row>
        <row r="907">
          <cell r="B907">
            <v>4391</v>
          </cell>
          <cell r="D907" t="str">
            <v>2.12.1.4.1.35</v>
          </cell>
          <cell r="E907" t="str">
            <v>Tomada 2 P + T universal 15 A 250 V - 1 un.</v>
          </cell>
          <cell r="F907">
            <v>1</v>
          </cell>
          <cell r="I907">
            <v>0</v>
          </cell>
          <cell r="K907" t="str">
            <v/>
          </cell>
          <cell r="L907">
            <v>0</v>
          </cell>
        </row>
        <row r="908">
          <cell r="B908">
            <v>4392</v>
          </cell>
          <cell r="D908" t="str">
            <v>2.12.1.4.1.36</v>
          </cell>
          <cell r="E908" t="str">
            <v>Painel tipo sobrepor IP-54 fabricado em aço carbono cor final acabamento externo e interno Cinza Munseel N6,5 e placa de montagem Laranja DIM EXTERNAS 1200 x 800 x 300 ( A x L x P ) - 1 un.</v>
          </cell>
          <cell r="F908">
            <v>1</v>
          </cell>
          <cell r="I908">
            <v>0</v>
          </cell>
          <cell r="K908" t="str">
            <v/>
          </cell>
          <cell r="L908">
            <v>0</v>
          </cell>
        </row>
        <row r="909">
          <cell r="B909">
            <v>4393</v>
          </cell>
          <cell r="D909" t="str">
            <v>2.12.1.4.1.37</v>
          </cell>
          <cell r="E909" t="str">
            <v>Relé de interposição 6 A 1 NAF 300 V 24 Vcc - 1 un.</v>
          </cell>
          <cell r="F909">
            <v>1</v>
          </cell>
          <cell r="I909">
            <v>0</v>
          </cell>
          <cell r="K909" t="str">
            <v/>
          </cell>
          <cell r="L909">
            <v>0</v>
          </cell>
        </row>
        <row r="910">
          <cell r="B910">
            <v>1739</v>
          </cell>
          <cell r="C910" t="str">
            <v>F</v>
          </cell>
          <cell r="D910" t="str">
            <v>15.6.1.4</v>
          </cell>
          <cell r="E910" t="str">
            <v xml:space="preserve">Painel de Automação composto por: </v>
          </cell>
          <cell r="F910" t="str">
            <v>un</v>
          </cell>
          <cell r="G910">
            <v>1</v>
          </cell>
          <cell r="H910">
            <v>90600</v>
          </cell>
          <cell r="I910">
            <v>69692.31</v>
          </cell>
          <cell r="J910">
            <v>1</v>
          </cell>
          <cell r="K910">
            <v>90600</v>
          </cell>
          <cell r="L910">
            <v>0</v>
          </cell>
          <cell r="N910">
            <v>90600</v>
          </cell>
          <cell r="O910">
            <v>90600</v>
          </cell>
        </row>
        <row r="911">
          <cell r="B911">
            <v>1740</v>
          </cell>
          <cell r="D911" t="str">
            <v>1.16.6.1.5</v>
          </cell>
          <cell r="E911" t="str">
            <v>Base do controlador programável 16 entradas e 12 saídas a relê/ transmissor, alimentação 24 Vcc - 1 un.</v>
          </cell>
          <cell r="F911">
            <v>1</v>
          </cell>
          <cell r="I911">
            <v>0</v>
          </cell>
          <cell r="K911" t="str">
            <v/>
          </cell>
          <cell r="L911">
            <v>0</v>
          </cell>
        </row>
        <row r="912">
          <cell r="B912">
            <v>1741</v>
          </cell>
          <cell r="D912" t="str">
            <v>1.16.6.1.6</v>
          </cell>
          <cell r="E912" t="str">
            <v>Unidade central de processamento 14K de memória porta RS-232 - 1 un.</v>
          </cell>
          <cell r="F912">
            <v>1</v>
          </cell>
          <cell r="I912">
            <v>0</v>
          </cell>
          <cell r="K912" t="str">
            <v/>
          </cell>
          <cell r="L912">
            <v>0</v>
          </cell>
        </row>
        <row r="913">
          <cell r="B913">
            <v>1742</v>
          </cell>
          <cell r="D913" t="str">
            <v>1.16.6.1.7</v>
          </cell>
          <cell r="E913" t="str">
            <v>Módulo compact I/0 16pontos entradas digitais em 24 Vcc   -    1 un.</v>
          </cell>
          <cell r="F913">
            <v>1</v>
          </cell>
          <cell r="I913">
            <v>0</v>
          </cell>
          <cell r="K913" t="str">
            <v/>
          </cell>
          <cell r="L913">
            <v>0</v>
          </cell>
        </row>
        <row r="914">
          <cell r="B914">
            <v>1743</v>
          </cell>
          <cell r="D914" t="str">
            <v>1.16.6.1.8</v>
          </cell>
          <cell r="E914" t="str">
            <v>Módulo compact I/0 16pontos saídas A relé 5-265 Vca/ 5/125 Vcc 2,5A - 1 un.</v>
          </cell>
          <cell r="F914">
            <v>1</v>
          </cell>
          <cell r="I914">
            <v>0</v>
          </cell>
          <cell r="K914" t="str">
            <v/>
          </cell>
          <cell r="L914">
            <v>0</v>
          </cell>
        </row>
        <row r="915">
          <cell r="B915">
            <v>1744</v>
          </cell>
          <cell r="D915" t="str">
            <v>1.16.6.1.9</v>
          </cell>
          <cell r="E915" t="str">
            <v>Módulo de entradas analógica com 8 pontos - 1 un.</v>
          </cell>
          <cell r="F915">
            <v>1</v>
          </cell>
          <cell r="I915">
            <v>0</v>
          </cell>
          <cell r="K915" t="str">
            <v/>
          </cell>
          <cell r="L915">
            <v>0</v>
          </cell>
        </row>
        <row r="916">
          <cell r="B916">
            <v>1745</v>
          </cell>
          <cell r="D916" t="str">
            <v>1.16.6.1.10</v>
          </cell>
          <cell r="E916" t="str">
            <v>Módulo de saídas analógica com 8 pontos - 1 un.</v>
          </cell>
          <cell r="F916">
            <v>1</v>
          </cell>
          <cell r="I916">
            <v>0</v>
          </cell>
          <cell r="K916" t="str">
            <v/>
          </cell>
          <cell r="L916">
            <v>0</v>
          </cell>
        </row>
        <row r="917">
          <cell r="B917">
            <v>1746</v>
          </cell>
          <cell r="D917" t="str">
            <v>1.16.6.1.11</v>
          </cell>
          <cell r="E917" t="str">
            <v>Terminador para expansão de I/0 ( Lado Direito ) - 1 un.</v>
          </cell>
          <cell r="F917">
            <v>1</v>
          </cell>
          <cell r="I917">
            <v>0</v>
          </cell>
          <cell r="K917" t="str">
            <v/>
          </cell>
          <cell r="L917">
            <v>0</v>
          </cell>
        </row>
        <row r="918">
          <cell r="B918">
            <v>1747</v>
          </cell>
          <cell r="D918" t="str">
            <v>1.16.6.1.12</v>
          </cell>
          <cell r="E918" t="str">
            <v>Cabo de comunicação RS - 232 p/ panel view db9 mini-din 5 metros - 1 un.</v>
          </cell>
          <cell r="F918">
            <v>1</v>
          </cell>
          <cell r="I918">
            <v>0</v>
          </cell>
          <cell r="K918" t="str">
            <v/>
          </cell>
          <cell r="L918">
            <v>0</v>
          </cell>
        </row>
        <row r="919">
          <cell r="B919">
            <v>1748</v>
          </cell>
          <cell r="D919" t="str">
            <v>1.16.6.1.13</v>
          </cell>
          <cell r="E919" t="str">
            <v>Panel View escala cinza, teclado, RS - 232, 24 Vcc - 1 un.</v>
          </cell>
          <cell r="F919">
            <v>1</v>
          </cell>
          <cell r="I919">
            <v>0</v>
          </cell>
          <cell r="K919" t="str">
            <v/>
          </cell>
          <cell r="L919">
            <v>0</v>
          </cell>
        </row>
        <row r="920">
          <cell r="B920">
            <v>1749</v>
          </cell>
          <cell r="D920" t="str">
            <v>1.16.6.1.14</v>
          </cell>
          <cell r="E920" t="str">
            <v>Fonte de alimentação chaveada, entrada 220 V saída 24 Vcc 5A - 1 un.</v>
          </cell>
          <cell r="F920">
            <v>1</v>
          </cell>
          <cell r="I920">
            <v>0</v>
          </cell>
          <cell r="K920" t="str">
            <v/>
          </cell>
          <cell r="L920">
            <v>0</v>
          </cell>
        </row>
        <row r="921">
          <cell r="B921">
            <v>1750</v>
          </cell>
          <cell r="D921" t="str">
            <v>1.16.6.1.15</v>
          </cell>
          <cell r="E921" t="str">
            <v>Borne de passagem para cabos até 4 mm² - 116 un.</v>
          </cell>
          <cell r="F921">
            <v>116</v>
          </cell>
          <cell r="I921">
            <v>0</v>
          </cell>
          <cell r="K921" t="str">
            <v/>
          </cell>
          <cell r="L921">
            <v>0</v>
          </cell>
        </row>
        <row r="922">
          <cell r="B922">
            <v>1751</v>
          </cell>
          <cell r="D922" t="str">
            <v>1.16.6.1.16</v>
          </cell>
          <cell r="E922" t="str">
            <v>Borne fusível sem indicação de Led para cabos até 4 mm²   -    8 un.</v>
          </cell>
          <cell r="F922">
            <v>8</v>
          </cell>
          <cell r="I922">
            <v>0</v>
          </cell>
          <cell r="K922" t="str">
            <v/>
          </cell>
          <cell r="L922">
            <v>0</v>
          </cell>
        </row>
        <row r="923">
          <cell r="B923">
            <v>1752</v>
          </cell>
          <cell r="D923" t="str">
            <v>1.16.6.1.17</v>
          </cell>
          <cell r="E923" t="str">
            <v>Borne fusível com indicação de Led 24V para cabos até 4 mm²   - 35 un.</v>
          </cell>
          <cell r="F923">
            <v>35</v>
          </cell>
          <cell r="I923">
            <v>0</v>
          </cell>
          <cell r="K923" t="str">
            <v/>
          </cell>
          <cell r="L923">
            <v>0</v>
          </cell>
        </row>
        <row r="924">
          <cell r="B924">
            <v>1753</v>
          </cell>
          <cell r="D924" t="str">
            <v>1.16.6.1.18</v>
          </cell>
          <cell r="E924" t="str">
            <v>Terminador poste para borne 1492-J4 - 10 un.</v>
          </cell>
          <cell r="F924">
            <v>10</v>
          </cell>
          <cell r="I924">
            <v>0</v>
          </cell>
          <cell r="K924" t="str">
            <v/>
          </cell>
          <cell r="L924">
            <v>0</v>
          </cell>
        </row>
        <row r="925">
          <cell r="B925">
            <v>1754</v>
          </cell>
          <cell r="D925" t="str">
            <v>1.16.6.1.19</v>
          </cell>
          <cell r="E925" t="str">
            <v>Sistema de identificador de grupo - 10 un.</v>
          </cell>
          <cell r="F925">
            <v>10</v>
          </cell>
          <cell r="I925">
            <v>0</v>
          </cell>
          <cell r="K925" t="str">
            <v/>
          </cell>
          <cell r="L925">
            <v>0</v>
          </cell>
        </row>
        <row r="926">
          <cell r="B926">
            <v>1755</v>
          </cell>
          <cell r="D926" t="str">
            <v>1.16.6.1.20</v>
          </cell>
          <cell r="E926" t="str">
            <v>Tampa Final para Borne J4 - 7 un.</v>
          </cell>
          <cell r="F926">
            <v>7</v>
          </cell>
          <cell r="I926">
            <v>0</v>
          </cell>
          <cell r="K926" t="str">
            <v/>
          </cell>
          <cell r="L926">
            <v>0</v>
          </cell>
        </row>
        <row r="927">
          <cell r="B927">
            <v>1756</v>
          </cell>
          <cell r="D927" t="str">
            <v>1.16.6.1.21</v>
          </cell>
          <cell r="E927" t="str">
            <v>Tampa Separação para Borne J4 - 4 un.</v>
          </cell>
          <cell r="F927">
            <v>4</v>
          </cell>
          <cell r="I927">
            <v>0</v>
          </cell>
          <cell r="K927" t="str">
            <v/>
          </cell>
          <cell r="L927">
            <v>0</v>
          </cell>
        </row>
        <row r="928">
          <cell r="B928">
            <v>1757</v>
          </cell>
          <cell r="D928" t="str">
            <v>1.16.6.1.22</v>
          </cell>
          <cell r="E928" t="str">
            <v>Cartela de Identificação para Borne J4 - 2 un.</v>
          </cell>
          <cell r="F928">
            <v>2</v>
          </cell>
          <cell r="I928">
            <v>0</v>
          </cell>
          <cell r="K928" t="str">
            <v/>
          </cell>
          <cell r="L928">
            <v>0</v>
          </cell>
        </row>
        <row r="929">
          <cell r="B929">
            <v>1758</v>
          </cell>
          <cell r="D929" t="str">
            <v>1.16.6.1.23</v>
          </cell>
          <cell r="E929" t="str">
            <v>Cartela de identificação para borne WFB - 2 un.</v>
          </cell>
          <cell r="F929">
            <v>2</v>
          </cell>
          <cell r="I929">
            <v>0</v>
          </cell>
          <cell r="K929" t="str">
            <v/>
          </cell>
          <cell r="L929">
            <v>0</v>
          </cell>
        </row>
        <row r="930">
          <cell r="B930">
            <v>1759</v>
          </cell>
          <cell r="D930" t="str">
            <v>1.16.6.1.24</v>
          </cell>
          <cell r="E930" t="str">
            <v>Disjuntor termomagnético monopolar 10 A curva B - 2 un.</v>
          </cell>
          <cell r="F930">
            <v>2</v>
          </cell>
          <cell r="I930">
            <v>0</v>
          </cell>
          <cell r="K930" t="str">
            <v/>
          </cell>
          <cell r="L930">
            <v>0</v>
          </cell>
        </row>
        <row r="931">
          <cell r="B931">
            <v>1760</v>
          </cell>
          <cell r="D931" t="str">
            <v>1.16.6.1.25</v>
          </cell>
          <cell r="E931" t="str">
            <v>Disjuntor termomagnético monopolar 6 A curva B - 1 un.</v>
          </cell>
          <cell r="F931">
            <v>1</v>
          </cell>
          <cell r="I931">
            <v>0</v>
          </cell>
          <cell r="K931" t="str">
            <v/>
          </cell>
          <cell r="L931">
            <v>0</v>
          </cell>
        </row>
        <row r="932">
          <cell r="B932">
            <v>1761</v>
          </cell>
          <cell r="D932" t="str">
            <v>1.16.6.1.26</v>
          </cell>
          <cell r="E932" t="str">
            <v>Disjuntor termomagnético monopolar 4 A curva B - 2 un.</v>
          </cell>
          <cell r="F932">
            <v>2</v>
          </cell>
          <cell r="I932">
            <v>0</v>
          </cell>
          <cell r="K932" t="str">
            <v/>
          </cell>
          <cell r="L932">
            <v>0</v>
          </cell>
        </row>
        <row r="933">
          <cell r="B933">
            <v>1762</v>
          </cell>
          <cell r="D933" t="str">
            <v>1.16.6.1.27</v>
          </cell>
          <cell r="E933" t="str">
            <v>Disjuntor termomagnético monopolar 2 A curva B - 2 un.</v>
          </cell>
          <cell r="F933">
            <v>2</v>
          </cell>
          <cell r="I933">
            <v>0</v>
          </cell>
          <cell r="K933" t="str">
            <v/>
          </cell>
          <cell r="L933">
            <v>0</v>
          </cell>
        </row>
        <row r="934">
          <cell r="B934">
            <v>1763</v>
          </cell>
          <cell r="D934" t="str">
            <v>1.16.6.1.28</v>
          </cell>
          <cell r="E934" t="str">
            <v>Disjuntor termomagnético monopolar 2 A curva C - 5 un.</v>
          </cell>
          <cell r="F934">
            <v>5</v>
          </cell>
          <cell r="I934">
            <v>0</v>
          </cell>
          <cell r="K934" t="str">
            <v/>
          </cell>
          <cell r="L934">
            <v>0</v>
          </cell>
        </row>
        <row r="935">
          <cell r="B935">
            <v>1764</v>
          </cell>
          <cell r="D935" t="str">
            <v>1.16.6.1.29</v>
          </cell>
          <cell r="E935" t="str">
            <v>Fusível de vidro 5 x 20 mm corrente nominal 0,1 A - 8 un.</v>
          </cell>
          <cell r="F935">
            <v>8</v>
          </cell>
          <cell r="I935">
            <v>0</v>
          </cell>
          <cell r="K935" t="str">
            <v/>
          </cell>
          <cell r="L935">
            <v>0</v>
          </cell>
        </row>
        <row r="936">
          <cell r="B936">
            <v>1765</v>
          </cell>
          <cell r="D936" t="str">
            <v>1.16.6.1.30</v>
          </cell>
          <cell r="E936" t="str">
            <v>Fusível de vidro 5 x 20 mm corrente nominal 0,5 A - 10 un.</v>
          </cell>
          <cell r="F936">
            <v>10</v>
          </cell>
          <cell r="I936">
            <v>0</v>
          </cell>
          <cell r="K936" t="str">
            <v/>
          </cell>
          <cell r="L936">
            <v>0</v>
          </cell>
        </row>
        <row r="937">
          <cell r="B937">
            <v>1766</v>
          </cell>
          <cell r="D937" t="str">
            <v>1.16.6.1.31</v>
          </cell>
          <cell r="E937" t="str">
            <v>Fusível de vidro 5 x 20 mm corrente nominal 1 A - 25 un.</v>
          </cell>
          <cell r="F937">
            <v>25</v>
          </cell>
          <cell r="I937">
            <v>0</v>
          </cell>
          <cell r="K937" t="str">
            <v/>
          </cell>
          <cell r="L937">
            <v>0</v>
          </cell>
        </row>
        <row r="938">
          <cell r="B938">
            <v>1767</v>
          </cell>
          <cell r="D938" t="str">
            <v>1.16.6.1.32</v>
          </cell>
          <cell r="E938" t="str">
            <v>No-breack 2 Kva entrada 220/125 Vca autonomia 30 minutos   -    1 un.</v>
          </cell>
          <cell r="F938">
            <v>1</v>
          </cell>
          <cell r="I938">
            <v>0</v>
          </cell>
          <cell r="K938" t="str">
            <v/>
          </cell>
          <cell r="L938">
            <v>0</v>
          </cell>
        </row>
        <row r="939">
          <cell r="B939">
            <v>1768</v>
          </cell>
          <cell r="D939" t="str">
            <v>1.16.6.1.33</v>
          </cell>
          <cell r="E939" t="str">
            <v>Kit de iluminação fluorescente 18 W / 220 V com reator convencional - 1 un.</v>
          </cell>
          <cell r="F939">
            <v>1</v>
          </cell>
          <cell r="I939">
            <v>0</v>
          </cell>
          <cell r="K939" t="str">
            <v/>
          </cell>
          <cell r="L939">
            <v>0</v>
          </cell>
        </row>
        <row r="940">
          <cell r="B940">
            <v>1769</v>
          </cell>
          <cell r="D940" t="str">
            <v>1.16.6.1.34</v>
          </cell>
          <cell r="E940" t="str">
            <v>Fim de curso para acionamento da iluminação 1NA+1NF 10 A / 500 V - 1 un.</v>
          </cell>
          <cell r="F940">
            <v>1</v>
          </cell>
          <cell r="I940">
            <v>0</v>
          </cell>
          <cell r="K940" t="str">
            <v/>
          </cell>
          <cell r="L940">
            <v>0</v>
          </cell>
        </row>
        <row r="941">
          <cell r="B941">
            <v>1770</v>
          </cell>
          <cell r="D941" t="str">
            <v>1.16.6.1.35</v>
          </cell>
          <cell r="E941" t="str">
            <v>Tomada 2 P + T universal 15 A 250 V - 1 un.</v>
          </cell>
          <cell r="F941">
            <v>1</v>
          </cell>
          <cell r="I941">
            <v>0</v>
          </cell>
          <cell r="K941" t="str">
            <v/>
          </cell>
          <cell r="L941">
            <v>0</v>
          </cell>
        </row>
        <row r="942">
          <cell r="B942">
            <v>1771</v>
          </cell>
          <cell r="D942" t="str">
            <v>1.16.6.1.36</v>
          </cell>
          <cell r="E942" t="str">
            <v>Painel tipo sobrepor IP-54 fabricado em aço carbono cor final acabamento externo e interno Cinza Munseel N6,5 e placa de montagem Laranja DIM EXTERNAS 1200 x 800 x 300 ( A x L x P ) - 1 un.</v>
          </cell>
          <cell r="F942">
            <v>1</v>
          </cell>
          <cell r="I942">
            <v>0</v>
          </cell>
          <cell r="K942" t="str">
            <v/>
          </cell>
          <cell r="L942">
            <v>0</v>
          </cell>
        </row>
        <row r="943">
          <cell r="B943">
            <v>1772</v>
          </cell>
          <cell r="D943" t="str">
            <v>1.16.6.1.37</v>
          </cell>
          <cell r="E943" t="str">
            <v>Relé de interposição 6 A 1 NAF 300 V 24 Vcc - 1 un.</v>
          </cell>
          <cell r="F943">
            <v>1</v>
          </cell>
          <cell r="I943">
            <v>0</v>
          </cell>
          <cell r="K943" t="str">
            <v/>
          </cell>
          <cell r="L943">
            <v>0</v>
          </cell>
        </row>
        <row r="944">
          <cell r="B944">
            <v>1693</v>
          </cell>
          <cell r="C944" t="str">
            <v>F</v>
          </cell>
          <cell r="D944" t="str">
            <v>15.5.1.3</v>
          </cell>
          <cell r="E944" t="str">
            <v>Pára raios tipo válvula 12kV - 10kA - ZnO - Polimérico</v>
          </cell>
          <cell r="F944" t="str">
            <v>un</v>
          </cell>
          <cell r="G944">
            <v>9</v>
          </cell>
          <cell r="H944">
            <v>298</v>
          </cell>
          <cell r="I944">
            <v>229.23</v>
          </cell>
          <cell r="J944">
            <v>1</v>
          </cell>
          <cell r="K944">
            <v>2682</v>
          </cell>
          <cell r="L944">
            <v>0</v>
          </cell>
          <cell r="N944">
            <v>298</v>
          </cell>
          <cell r="O944">
            <v>2682</v>
          </cell>
        </row>
        <row r="945">
          <cell r="B945">
            <v>4413</v>
          </cell>
          <cell r="C945" t="str">
            <v>F</v>
          </cell>
          <cell r="D945" t="str">
            <v>12.2.1.1</v>
          </cell>
          <cell r="E945" t="str">
            <v>Parafuso cabeça quadrada 12 x 150mm</v>
          </cell>
          <cell r="F945" t="str">
            <v>un</v>
          </cell>
          <cell r="G945">
            <v>10</v>
          </cell>
          <cell r="H945">
            <v>3.8</v>
          </cell>
          <cell r="I945">
            <v>2.92</v>
          </cell>
          <cell r="J945">
            <v>1</v>
          </cell>
          <cell r="K945">
            <v>38</v>
          </cell>
          <cell r="L945">
            <v>0</v>
          </cell>
          <cell r="N945">
            <v>3.8</v>
          </cell>
          <cell r="O945">
            <v>38</v>
          </cell>
        </row>
        <row r="946">
          <cell r="B946">
            <v>1707</v>
          </cell>
          <cell r="C946" t="str">
            <v>F</v>
          </cell>
          <cell r="D946" t="str">
            <v>15.5.1.17</v>
          </cell>
          <cell r="E946" t="str">
            <v>Parafuso cabeça quadrada 16 x 250mm</v>
          </cell>
          <cell r="F946" t="str">
            <v>un</v>
          </cell>
          <cell r="G946">
            <v>36</v>
          </cell>
          <cell r="H946">
            <v>5.04</v>
          </cell>
          <cell r="I946">
            <v>3.88</v>
          </cell>
          <cell r="J946">
            <v>1</v>
          </cell>
          <cell r="K946">
            <v>181.44</v>
          </cell>
          <cell r="L946">
            <v>0</v>
          </cell>
          <cell r="N946">
            <v>5.04</v>
          </cell>
          <cell r="O946">
            <v>181.44</v>
          </cell>
        </row>
        <row r="947">
          <cell r="B947">
            <v>1708</v>
          </cell>
          <cell r="C947" t="str">
            <v>F</v>
          </cell>
          <cell r="D947" t="str">
            <v>15.5.1.18</v>
          </cell>
          <cell r="E947" t="str">
            <v>Parafuso cabeça quadrada 16 x 350mm</v>
          </cell>
          <cell r="F947" t="str">
            <v>un</v>
          </cell>
          <cell r="G947">
            <v>36</v>
          </cell>
          <cell r="H947">
            <v>7.27</v>
          </cell>
          <cell r="I947">
            <v>5.59</v>
          </cell>
          <cell r="J947">
            <v>1</v>
          </cell>
          <cell r="K947">
            <v>261.72000000000003</v>
          </cell>
          <cell r="L947">
            <v>0</v>
          </cell>
          <cell r="N947">
            <v>7.27</v>
          </cell>
          <cell r="O947">
            <v>261.72000000000003</v>
          </cell>
        </row>
        <row r="948">
          <cell r="B948">
            <v>1709</v>
          </cell>
          <cell r="C948" t="str">
            <v>F</v>
          </cell>
          <cell r="D948" t="str">
            <v>15.5.1.19</v>
          </cell>
          <cell r="E948" t="str">
            <v>Parafuso cabeça quadrada 16 x 450mm</v>
          </cell>
          <cell r="F948" t="str">
            <v>un</v>
          </cell>
          <cell r="G948">
            <v>36</v>
          </cell>
          <cell r="H948">
            <v>9.48</v>
          </cell>
          <cell r="I948">
            <v>7.29</v>
          </cell>
          <cell r="J948">
            <v>1</v>
          </cell>
          <cell r="K948">
            <v>341.28</v>
          </cell>
          <cell r="L948">
            <v>0</v>
          </cell>
          <cell r="N948">
            <v>9.48</v>
          </cell>
          <cell r="O948">
            <v>341.28</v>
          </cell>
        </row>
        <row r="949">
          <cell r="B949">
            <v>974</v>
          </cell>
          <cell r="C949" t="str">
            <v>F</v>
          </cell>
          <cell r="D949" t="str">
            <v>7.5.3.2.1</v>
          </cell>
          <cell r="E949" t="str">
            <v>Parafuso com porca para Flanges 16 x 80 mm PN 10 DN 100 mm</v>
          </cell>
          <cell r="F949" t="str">
            <v>pç</v>
          </cell>
          <cell r="G949">
            <v>344</v>
          </cell>
          <cell r="H949">
            <v>3.81</v>
          </cell>
          <cell r="I949">
            <v>2.93</v>
          </cell>
          <cell r="J949">
            <v>1</v>
          </cell>
          <cell r="K949">
            <v>1310.6400000000001</v>
          </cell>
          <cell r="L949">
            <v>0</v>
          </cell>
          <cell r="N949">
            <v>3.81</v>
          </cell>
          <cell r="O949">
            <v>1310.6400000000001</v>
          </cell>
        </row>
        <row r="950">
          <cell r="B950">
            <v>2328</v>
          </cell>
          <cell r="C950" t="str">
            <v>F</v>
          </cell>
          <cell r="D950" t="str">
            <v>3.4.8.3</v>
          </cell>
          <cell r="E950" t="str">
            <v>Parafuso com porca para Flanges 16 x 80 mm PN 10 DN 50 a 100 mm</v>
          </cell>
          <cell r="F950" t="str">
            <v>UND.</v>
          </cell>
          <cell r="G950">
            <v>576</v>
          </cell>
          <cell r="H950">
            <v>3.81</v>
          </cell>
          <cell r="I950">
            <v>2.93</v>
          </cell>
          <cell r="J950">
            <v>1</v>
          </cell>
          <cell r="K950">
            <v>2194.56</v>
          </cell>
          <cell r="L950">
            <v>0</v>
          </cell>
          <cell r="N950">
            <v>3.81</v>
          </cell>
          <cell r="O950">
            <v>2194.56</v>
          </cell>
        </row>
        <row r="951">
          <cell r="B951">
            <v>2407</v>
          </cell>
          <cell r="C951" t="str">
            <v>F</v>
          </cell>
          <cell r="D951" t="str">
            <v>3.5.10.2.7</v>
          </cell>
          <cell r="E951" t="str">
            <v>Parafuso com porca para Flanges 20 x 90 mm PN 10 DN 150 a 350 mm</v>
          </cell>
          <cell r="F951" t="str">
            <v>und</v>
          </cell>
          <cell r="G951">
            <v>2740</v>
          </cell>
          <cell r="H951">
            <v>7.2</v>
          </cell>
          <cell r="I951">
            <v>5.54</v>
          </cell>
          <cell r="J951">
            <v>1</v>
          </cell>
          <cell r="K951">
            <v>19728</v>
          </cell>
          <cell r="L951">
            <v>0</v>
          </cell>
          <cell r="N951">
            <v>7.2</v>
          </cell>
          <cell r="O951">
            <v>19728</v>
          </cell>
        </row>
        <row r="952">
          <cell r="B952">
            <v>975</v>
          </cell>
          <cell r="C952" t="str">
            <v>F</v>
          </cell>
          <cell r="D952" t="str">
            <v>7.5.3.2.2</v>
          </cell>
          <cell r="E952" t="str">
            <v>Parafuso com porca para Flanges 20 x 90 mm PN 10 DN 200 mm</v>
          </cell>
          <cell r="F952" t="str">
            <v>pç</v>
          </cell>
          <cell r="G952">
            <v>8</v>
          </cell>
          <cell r="H952">
            <v>7.2</v>
          </cell>
          <cell r="I952">
            <v>5.54</v>
          </cell>
          <cell r="J952">
            <v>1</v>
          </cell>
          <cell r="K952">
            <v>57.6</v>
          </cell>
          <cell r="L952">
            <v>0</v>
          </cell>
          <cell r="N952">
            <v>7.2</v>
          </cell>
          <cell r="O952">
            <v>57.6</v>
          </cell>
        </row>
        <row r="953">
          <cell r="B953">
            <v>976</v>
          </cell>
          <cell r="C953" t="str">
            <v>F</v>
          </cell>
          <cell r="D953" t="str">
            <v>7.5.3.2.3</v>
          </cell>
          <cell r="E953" t="str">
            <v>Parafuso com porca para Flanges 20 x 90 mm PN 10 DN 300 mm</v>
          </cell>
          <cell r="F953" t="str">
            <v>pç</v>
          </cell>
          <cell r="G953">
            <v>144</v>
          </cell>
          <cell r="H953">
            <v>7.2</v>
          </cell>
          <cell r="I953">
            <v>5.54</v>
          </cell>
          <cell r="J953">
            <v>1</v>
          </cell>
          <cell r="K953">
            <v>1036.8</v>
          </cell>
          <cell r="L953">
            <v>0</v>
          </cell>
          <cell r="N953">
            <v>7.2</v>
          </cell>
          <cell r="O953">
            <v>1036.8</v>
          </cell>
        </row>
        <row r="954">
          <cell r="B954">
            <v>2406</v>
          </cell>
          <cell r="C954" t="str">
            <v>F</v>
          </cell>
          <cell r="D954" t="str">
            <v>3.5.10.2.6</v>
          </cell>
          <cell r="E954" t="str">
            <v>Parafuso com porca para Flanges 24 x 100 mm PN 10 DN 400 a 500 mm</v>
          </cell>
          <cell r="F954" t="str">
            <v>und</v>
          </cell>
          <cell r="G954">
            <v>552</v>
          </cell>
          <cell r="H954">
            <v>11.3</v>
          </cell>
          <cell r="I954">
            <v>8.69</v>
          </cell>
          <cell r="J954">
            <v>1</v>
          </cell>
          <cell r="K954">
            <v>6237.6</v>
          </cell>
          <cell r="L954">
            <v>0</v>
          </cell>
          <cell r="N954">
            <v>11.3</v>
          </cell>
          <cell r="O954">
            <v>6237.6</v>
          </cell>
        </row>
        <row r="955">
          <cell r="B955">
            <v>977</v>
          </cell>
          <cell r="C955" t="str">
            <v>F</v>
          </cell>
          <cell r="D955" t="str">
            <v>7.5.3.2.4</v>
          </cell>
          <cell r="E955" t="str">
            <v>Parafuso com porca para Flanges 24 x 100 mm PN 10 DN 400 mm.</v>
          </cell>
          <cell r="F955" t="str">
            <v>pç</v>
          </cell>
          <cell r="G955">
            <v>320</v>
          </cell>
          <cell r="H955">
            <v>11.3</v>
          </cell>
          <cell r="I955">
            <v>8.69</v>
          </cell>
          <cell r="J955">
            <v>1</v>
          </cell>
          <cell r="K955">
            <v>3616</v>
          </cell>
          <cell r="L955">
            <v>0</v>
          </cell>
          <cell r="N955">
            <v>11.3</v>
          </cell>
          <cell r="O955">
            <v>3616</v>
          </cell>
        </row>
        <row r="956">
          <cell r="B956">
            <v>134</v>
          </cell>
          <cell r="C956" t="str">
            <v>F</v>
          </cell>
          <cell r="D956" t="str">
            <v>3.3.3.2</v>
          </cell>
          <cell r="E956" t="str">
            <v>Parafuso com Porca para Flanges 24x100 PN 10 DN   500 mm</v>
          </cell>
          <cell r="F956" t="str">
            <v>un</v>
          </cell>
          <cell r="G956">
            <v>40</v>
          </cell>
          <cell r="H956">
            <v>11.3</v>
          </cell>
          <cell r="I956">
            <v>8.69</v>
          </cell>
          <cell r="J956">
            <v>1</v>
          </cell>
          <cell r="K956">
            <v>452</v>
          </cell>
          <cell r="L956">
            <v>0</v>
          </cell>
          <cell r="N956">
            <v>11.3</v>
          </cell>
          <cell r="O956">
            <v>452</v>
          </cell>
        </row>
        <row r="957">
          <cell r="B957">
            <v>135</v>
          </cell>
          <cell r="C957" t="str">
            <v>F</v>
          </cell>
          <cell r="D957" t="str">
            <v>3.3.3.3</v>
          </cell>
          <cell r="E957" t="str">
            <v>Parafuso com Porca para Flanges 27x120 PN 10 DN   600 mm</v>
          </cell>
          <cell r="F957" t="str">
            <v>un</v>
          </cell>
          <cell r="G957">
            <v>200</v>
          </cell>
          <cell r="H957">
            <v>16.98</v>
          </cell>
          <cell r="I957">
            <v>13.06</v>
          </cell>
          <cell r="J957">
            <v>1</v>
          </cell>
          <cell r="K957">
            <v>3396</v>
          </cell>
          <cell r="L957">
            <v>0</v>
          </cell>
          <cell r="N957">
            <v>16.98</v>
          </cell>
          <cell r="O957">
            <v>3396</v>
          </cell>
        </row>
        <row r="958">
          <cell r="B958">
            <v>3485</v>
          </cell>
          <cell r="C958" t="str">
            <v>F</v>
          </cell>
          <cell r="D958" t="str">
            <v>7.5.10.2.6</v>
          </cell>
          <cell r="E958" t="str">
            <v>Parafuso com porca para Flanges 30 x 130 mm PN 10 DN 800 a 900mm</v>
          </cell>
          <cell r="F958" t="str">
            <v>und</v>
          </cell>
          <cell r="G958">
            <v>24</v>
          </cell>
          <cell r="H958">
            <v>23.76</v>
          </cell>
          <cell r="I958">
            <v>18.28</v>
          </cell>
          <cell r="J958">
            <v>1</v>
          </cell>
          <cell r="K958">
            <v>570.24</v>
          </cell>
          <cell r="L958">
            <v>0</v>
          </cell>
          <cell r="N958">
            <v>23.76</v>
          </cell>
          <cell r="O958">
            <v>570.24</v>
          </cell>
        </row>
        <row r="959">
          <cell r="B959">
            <v>4404</v>
          </cell>
          <cell r="C959" t="str">
            <v>F</v>
          </cell>
          <cell r="D959" t="str">
            <v>12.2.1.1</v>
          </cell>
          <cell r="E959" t="str">
            <v>Parafuso máquina 12 x 50mm</v>
          </cell>
          <cell r="F959" t="str">
            <v>un</v>
          </cell>
          <cell r="G959">
            <v>10</v>
          </cell>
          <cell r="H959">
            <v>2.2000000000000002</v>
          </cell>
          <cell r="I959">
            <v>1.69</v>
          </cell>
          <cell r="J959">
            <v>1</v>
          </cell>
          <cell r="K959">
            <v>22</v>
          </cell>
          <cell r="L959">
            <v>0</v>
          </cell>
          <cell r="N959">
            <v>2.2000000000000002</v>
          </cell>
          <cell r="O959">
            <v>22</v>
          </cell>
        </row>
        <row r="960">
          <cell r="B960">
            <v>4403</v>
          </cell>
          <cell r="C960" t="str">
            <v>F</v>
          </cell>
          <cell r="D960" t="str">
            <v>12.2.1.1</v>
          </cell>
          <cell r="E960" t="str">
            <v>Parafuso máquina 16 x 200mm</v>
          </cell>
          <cell r="F960" t="str">
            <v>un</v>
          </cell>
          <cell r="G960">
            <v>5</v>
          </cell>
          <cell r="H960">
            <v>4.2</v>
          </cell>
          <cell r="I960">
            <v>3.23</v>
          </cell>
          <cell r="J960">
            <v>1</v>
          </cell>
          <cell r="K960">
            <v>21</v>
          </cell>
          <cell r="L960">
            <v>0</v>
          </cell>
          <cell r="N960">
            <v>4.2</v>
          </cell>
          <cell r="O960">
            <v>21</v>
          </cell>
        </row>
        <row r="961">
          <cell r="B961">
            <v>403</v>
          </cell>
          <cell r="C961" t="str">
            <v>F</v>
          </cell>
          <cell r="D961" t="str">
            <v>7.1.4.16</v>
          </cell>
          <cell r="E961" t="str">
            <v>Parafusos c/ porca p/ flanges PN 10 DN 50 (16 X 80 mm) 0,175 kg</v>
          </cell>
          <cell r="F961" t="str">
            <v>pc</v>
          </cell>
          <cell r="G961">
            <v>24</v>
          </cell>
          <cell r="H961">
            <v>3.81</v>
          </cell>
          <cell r="I961">
            <v>2.93</v>
          </cell>
          <cell r="J961">
            <v>1</v>
          </cell>
          <cell r="K961">
            <v>91.44</v>
          </cell>
          <cell r="L961">
            <v>0</v>
          </cell>
          <cell r="N961">
            <v>3.81</v>
          </cell>
          <cell r="O961">
            <v>91.44</v>
          </cell>
        </row>
        <row r="962">
          <cell r="B962">
            <v>404</v>
          </cell>
          <cell r="C962" t="str">
            <v>F</v>
          </cell>
          <cell r="D962" t="str">
            <v>7.1.4.17</v>
          </cell>
          <cell r="E962" t="str">
            <v>Parafusos c/ porca p/ flanges PN 10 DN 100 (16 x 80 mm) 0,175 kg</v>
          </cell>
          <cell r="F962" t="str">
            <v>pc</v>
          </cell>
          <cell r="G962">
            <v>24</v>
          </cell>
          <cell r="H962">
            <v>3.81</v>
          </cell>
          <cell r="I962">
            <v>2.93</v>
          </cell>
          <cell r="J962">
            <v>1</v>
          </cell>
          <cell r="K962">
            <v>91.44</v>
          </cell>
          <cell r="L962">
            <v>0</v>
          </cell>
          <cell r="N962">
            <v>3.81</v>
          </cell>
          <cell r="O962">
            <v>91.44</v>
          </cell>
        </row>
        <row r="963">
          <cell r="B963">
            <v>405</v>
          </cell>
          <cell r="C963" t="str">
            <v>F</v>
          </cell>
          <cell r="D963" t="str">
            <v>7.1.4.18</v>
          </cell>
          <cell r="E963" t="str">
            <v>Parafusos c/ porca p/ flanges PN 10 DN 150 (20 X 90 mm) 0,338 kg</v>
          </cell>
          <cell r="F963" t="str">
            <v>pc</v>
          </cell>
          <cell r="G963">
            <v>48</v>
          </cell>
          <cell r="H963">
            <v>7.2</v>
          </cell>
          <cell r="I963">
            <v>5.54</v>
          </cell>
          <cell r="J963">
            <v>1</v>
          </cell>
          <cell r="K963">
            <v>345.6</v>
          </cell>
          <cell r="L963">
            <v>0</v>
          </cell>
          <cell r="N963">
            <v>7.2</v>
          </cell>
          <cell r="O963">
            <v>345.6</v>
          </cell>
        </row>
        <row r="964">
          <cell r="B964">
            <v>406</v>
          </cell>
          <cell r="C964" t="str">
            <v>F</v>
          </cell>
          <cell r="D964" t="str">
            <v>7.1.4.19</v>
          </cell>
          <cell r="E964" t="str">
            <v>Parafusos c/ porca p/ flanges PN 10 DN 200 (20 x 90 mm) 0,338 kg</v>
          </cell>
          <cell r="F964" t="str">
            <v>pc</v>
          </cell>
          <cell r="G964">
            <v>24</v>
          </cell>
          <cell r="H964">
            <v>7.2</v>
          </cell>
          <cell r="I964">
            <v>5.54</v>
          </cell>
          <cell r="J964">
            <v>1</v>
          </cell>
          <cell r="K964">
            <v>172.8</v>
          </cell>
          <cell r="L964">
            <v>0</v>
          </cell>
          <cell r="N964">
            <v>7.2</v>
          </cell>
          <cell r="O964">
            <v>172.8</v>
          </cell>
        </row>
        <row r="965">
          <cell r="B965">
            <v>1129</v>
          </cell>
          <cell r="C965" t="str">
            <v>F</v>
          </cell>
          <cell r="D965" t="str">
            <v>8.3.4.1</v>
          </cell>
          <cell r="E965" t="str">
            <v>Parafuso p/ juntas flangeadas pn10 dn 300 (20 x 90 mm) 0,333 kg</v>
          </cell>
          <cell r="F965" t="str">
            <v>pc</v>
          </cell>
          <cell r="G965">
            <v>128</v>
          </cell>
          <cell r="H965">
            <v>7.2</v>
          </cell>
          <cell r="I965">
            <v>5.54</v>
          </cell>
          <cell r="J965">
            <v>1</v>
          </cell>
          <cell r="K965">
            <v>921.6</v>
          </cell>
          <cell r="L965">
            <v>0</v>
          </cell>
          <cell r="N965">
            <v>7.2</v>
          </cell>
          <cell r="O965">
            <v>921.6</v>
          </cell>
        </row>
        <row r="966">
          <cell r="B966">
            <v>423</v>
          </cell>
          <cell r="C966" t="str">
            <v>F</v>
          </cell>
          <cell r="D966" t="str">
            <v>7.1.5.12</v>
          </cell>
          <cell r="E966" t="str">
            <v>Parafusos c/ porca P/ flanges DN400  0,664kg</v>
          </cell>
          <cell r="F966" t="str">
            <v>pc</v>
          </cell>
          <cell r="G966">
            <v>48</v>
          </cell>
          <cell r="H966">
            <v>11.3</v>
          </cell>
          <cell r="I966">
            <v>8.69</v>
          </cell>
          <cell r="J966">
            <v>1</v>
          </cell>
          <cell r="K966">
            <v>542.4</v>
          </cell>
          <cell r="L966">
            <v>0</v>
          </cell>
          <cell r="N966">
            <v>11.3</v>
          </cell>
          <cell r="O966">
            <v>542.4</v>
          </cell>
        </row>
        <row r="967">
          <cell r="B967">
            <v>242</v>
          </cell>
          <cell r="C967" t="str">
            <v>F</v>
          </cell>
          <cell r="D967" t="str">
            <v>4.4.2.1</v>
          </cell>
          <cell r="E967" t="str">
            <v>Parafusos p/ junta flangeadas aço p/ DN 300 (20 x 90 mm) 0,550 kg</v>
          </cell>
          <cell r="F967" t="str">
            <v>pc</v>
          </cell>
          <cell r="G967">
            <v>144</v>
          </cell>
          <cell r="H967">
            <v>7.2</v>
          </cell>
          <cell r="I967">
            <v>5.54</v>
          </cell>
          <cell r="J967">
            <v>1</v>
          </cell>
          <cell r="K967">
            <v>1036.8</v>
          </cell>
          <cell r="L967">
            <v>0</v>
          </cell>
          <cell r="N967">
            <v>7.2</v>
          </cell>
          <cell r="O967">
            <v>1036.8</v>
          </cell>
        </row>
        <row r="968">
          <cell r="B968">
            <v>243</v>
          </cell>
          <cell r="C968" t="str">
            <v>F</v>
          </cell>
          <cell r="D968" t="str">
            <v>4.4.2.2</v>
          </cell>
          <cell r="E968" t="str">
            <v>Parafusos p/ junta flangeadas aço p/ DN 400 (24 x 100 mm) 0,931 kg</v>
          </cell>
          <cell r="F968" t="str">
            <v>pc</v>
          </cell>
          <cell r="G968">
            <v>960</v>
          </cell>
          <cell r="H968">
            <v>11.3</v>
          </cell>
          <cell r="I968">
            <v>8.69</v>
          </cell>
          <cell r="J968">
            <v>1</v>
          </cell>
          <cell r="K968">
            <v>10848</v>
          </cell>
          <cell r="L968">
            <v>0</v>
          </cell>
          <cell r="N968">
            <v>11.3</v>
          </cell>
          <cell r="O968">
            <v>10848</v>
          </cell>
        </row>
        <row r="969">
          <cell r="B969">
            <v>244</v>
          </cell>
          <cell r="C969" t="str">
            <v>F</v>
          </cell>
          <cell r="D969" t="str">
            <v>4.4.2.3</v>
          </cell>
          <cell r="E969" t="str">
            <v>Parafusos p/ junta flangeadas aço p/ DN 500 (24 x 100 mm) 1,140 kg</v>
          </cell>
          <cell r="F969" t="str">
            <v>pc</v>
          </cell>
          <cell r="G969">
            <v>1200</v>
          </cell>
          <cell r="H969">
            <v>11.3</v>
          </cell>
          <cell r="I969">
            <v>8.69</v>
          </cell>
          <cell r="J969">
            <v>1</v>
          </cell>
          <cell r="K969">
            <v>13560</v>
          </cell>
          <cell r="L969">
            <v>0</v>
          </cell>
          <cell r="N969">
            <v>11.3</v>
          </cell>
          <cell r="O969">
            <v>13560</v>
          </cell>
        </row>
        <row r="970">
          <cell r="B970">
            <v>245</v>
          </cell>
          <cell r="C970" t="str">
            <v>F</v>
          </cell>
          <cell r="D970" t="str">
            <v>4.4.2.4</v>
          </cell>
          <cell r="E970" t="str">
            <v>Parafusos p/ junta flangeadas aço p/ DN 600 (27 x 120 mm) 1,470 kg</v>
          </cell>
          <cell r="F970" t="str">
            <v>pc</v>
          </cell>
          <cell r="G970">
            <v>1000</v>
          </cell>
          <cell r="H970">
            <v>16.98</v>
          </cell>
          <cell r="I970">
            <v>13.06</v>
          </cell>
          <cell r="J970">
            <v>1</v>
          </cell>
          <cell r="K970">
            <v>16980</v>
          </cell>
          <cell r="L970">
            <v>0</v>
          </cell>
          <cell r="N970">
            <v>16.98</v>
          </cell>
          <cell r="O970">
            <v>16980</v>
          </cell>
        </row>
        <row r="971">
          <cell r="B971">
            <v>246</v>
          </cell>
          <cell r="C971" t="str">
            <v>F</v>
          </cell>
          <cell r="D971" t="str">
            <v>4.4.2.5</v>
          </cell>
          <cell r="E971" t="str">
            <v>Parafusos p/ junta flangeadas aço p/ DN 1000 (33 x 130 mm) 2,371 kg</v>
          </cell>
          <cell r="F971" t="str">
            <v>pc</v>
          </cell>
          <cell r="G971">
            <v>168</v>
          </cell>
          <cell r="H971">
            <v>30.5</v>
          </cell>
          <cell r="I971">
            <v>23.46</v>
          </cell>
          <cell r="J971">
            <v>1</v>
          </cell>
          <cell r="K971">
            <v>5124</v>
          </cell>
          <cell r="L971">
            <v>0</v>
          </cell>
          <cell r="N971">
            <v>30.5</v>
          </cell>
          <cell r="O971">
            <v>5124</v>
          </cell>
        </row>
        <row r="972">
          <cell r="B972">
            <v>195</v>
          </cell>
          <cell r="C972" t="str">
            <v>F</v>
          </cell>
          <cell r="D972" t="str">
            <v>4.4.1.3</v>
          </cell>
          <cell r="E972" t="str">
            <v>Placa de redução fofo PN10 DN 400 x 300 38,000 kg</v>
          </cell>
          <cell r="F972" t="str">
            <v>pc</v>
          </cell>
          <cell r="G972">
            <v>4</v>
          </cell>
          <cell r="H972">
            <v>929.47</v>
          </cell>
          <cell r="I972">
            <v>714.98</v>
          </cell>
          <cell r="J972">
            <v>1</v>
          </cell>
          <cell r="K972">
            <v>3717.88</v>
          </cell>
          <cell r="L972">
            <v>0</v>
          </cell>
          <cell r="N972">
            <v>929.47</v>
          </cell>
          <cell r="O972">
            <v>3717.88</v>
          </cell>
        </row>
        <row r="973">
          <cell r="B973">
            <v>194</v>
          </cell>
          <cell r="C973" t="str">
            <v>F</v>
          </cell>
          <cell r="D973" t="str">
            <v>4.4.1.2</v>
          </cell>
          <cell r="E973" t="str">
            <v>Placa de redução fofo PN10 DN 500 x 400 53,000 kg</v>
          </cell>
          <cell r="F973" t="str">
            <v>pc</v>
          </cell>
          <cell r="G973">
            <v>4</v>
          </cell>
          <cell r="H973">
            <v>1386.52</v>
          </cell>
          <cell r="I973">
            <v>1066.55</v>
          </cell>
          <cell r="J973">
            <v>1</v>
          </cell>
          <cell r="K973">
            <v>5546.08</v>
          </cell>
          <cell r="L973">
            <v>0</v>
          </cell>
          <cell r="N973">
            <v>1386.52</v>
          </cell>
          <cell r="O973">
            <v>5546.08</v>
          </cell>
        </row>
        <row r="974">
          <cell r="B974">
            <v>4406</v>
          </cell>
          <cell r="C974" t="str">
            <v>F</v>
          </cell>
          <cell r="D974" t="str">
            <v>12.2.1.1</v>
          </cell>
          <cell r="E974" t="str">
            <v>Porca Ø16mm galvanizada</v>
          </cell>
          <cell r="F974" t="str">
            <v>un</v>
          </cell>
          <cell r="G974">
            <v>5</v>
          </cell>
          <cell r="H974">
            <v>1.76</v>
          </cell>
          <cell r="I974">
            <v>1.35</v>
          </cell>
          <cell r="J974">
            <v>1</v>
          </cell>
          <cell r="K974">
            <v>8.8000000000000007</v>
          </cell>
          <cell r="L974">
            <v>0</v>
          </cell>
          <cell r="N974">
            <v>1.76</v>
          </cell>
          <cell r="O974">
            <v>8.8000000000000007</v>
          </cell>
        </row>
        <row r="975">
          <cell r="B975">
            <v>1704</v>
          </cell>
          <cell r="C975" t="str">
            <v>F</v>
          </cell>
          <cell r="D975" t="str">
            <v>15.5.1.14</v>
          </cell>
          <cell r="E975" t="str">
            <v>Porca quadrada 24mm p/parafuso de 16mm</v>
          </cell>
          <cell r="F975" t="str">
            <v>un</v>
          </cell>
          <cell r="G975">
            <v>36</v>
          </cell>
          <cell r="H975">
            <v>3.97</v>
          </cell>
          <cell r="I975">
            <v>3.05</v>
          </cell>
          <cell r="J975">
            <v>1</v>
          </cell>
          <cell r="K975">
            <v>142.91999999999999</v>
          </cell>
          <cell r="L975">
            <v>-0.01</v>
          </cell>
          <cell r="N975">
            <v>3.96</v>
          </cell>
          <cell r="O975">
            <v>142.56</v>
          </cell>
        </row>
        <row r="976">
          <cell r="B976">
            <v>4399</v>
          </cell>
          <cell r="C976" t="str">
            <v>F</v>
          </cell>
          <cell r="D976" t="str">
            <v>12.2.1.1.1</v>
          </cell>
          <cell r="E976" t="str">
            <v>Poste de concreto DT 7/200kg</v>
          </cell>
          <cell r="F976" t="str">
            <v>un</v>
          </cell>
          <cell r="G976">
            <v>5</v>
          </cell>
          <cell r="H976">
            <v>320.29000000000002</v>
          </cell>
          <cell r="I976">
            <v>246.38</v>
          </cell>
          <cell r="J976">
            <v>1</v>
          </cell>
          <cell r="K976">
            <v>1601.45</v>
          </cell>
          <cell r="L976">
            <v>0</v>
          </cell>
          <cell r="N976">
            <v>320.29000000000002</v>
          </cell>
          <cell r="O976">
            <v>1601.45</v>
          </cell>
        </row>
        <row r="977">
          <cell r="B977">
            <v>1691</v>
          </cell>
          <cell r="C977" t="str">
            <v>F</v>
          </cell>
          <cell r="D977" t="str">
            <v>15.5.1.1</v>
          </cell>
          <cell r="E977" t="str">
            <v>Poste de concreto DT 11/600kg</v>
          </cell>
          <cell r="F977" t="str">
            <v>un</v>
          </cell>
          <cell r="G977">
            <v>3</v>
          </cell>
          <cell r="H977">
            <v>1298.77</v>
          </cell>
          <cell r="I977">
            <v>999.05</v>
          </cell>
          <cell r="J977">
            <v>1</v>
          </cell>
          <cell r="K977">
            <v>3896.31</v>
          </cell>
          <cell r="L977">
            <v>-0.01</v>
          </cell>
          <cell r="N977">
            <v>1298.76</v>
          </cell>
          <cell r="O977">
            <v>3896.28</v>
          </cell>
        </row>
        <row r="978">
          <cell r="B978">
            <v>4450</v>
          </cell>
          <cell r="C978" t="str">
            <v>F</v>
          </cell>
          <cell r="D978" t="str">
            <v>12.2.2.1.13</v>
          </cell>
          <cell r="E978" t="str">
            <v>Poste telecônico de aço, chicote simples, altura de montagem da luminária de 8m,de engastar</v>
          </cell>
          <cell r="F978" t="str">
            <v>n</v>
          </cell>
          <cell r="G978">
            <v>18</v>
          </cell>
          <cell r="H978">
            <v>1647.7</v>
          </cell>
          <cell r="I978">
            <v>1267.46</v>
          </cell>
          <cell r="J978">
            <v>1</v>
          </cell>
          <cell r="K978">
            <v>29658.6</v>
          </cell>
          <cell r="L978">
            <v>0</v>
          </cell>
          <cell r="N978">
            <v>1647.7</v>
          </cell>
          <cell r="O978">
            <v>29658.6</v>
          </cell>
        </row>
        <row r="979">
          <cell r="B979">
            <v>1710</v>
          </cell>
          <cell r="C979" t="str">
            <v>F</v>
          </cell>
          <cell r="D979" t="str">
            <v>15.5.1.20</v>
          </cell>
          <cell r="E979" t="str">
            <v>Prensa cabo</v>
          </cell>
          <cell r="F979" t="str">
            <v>un</v>
          </cell>
          <cell r="G979">
            <v>24</v>
          </cell>
          <cell r="H979">
            <v>4.78</v>
          </cell>
          <cell r="I979">
            <v>3.68</v>
          </cell>
          <cell r="J979">
            <v>1</v>
          </cell>
          <cell r="K979">
            <v>114.72</v>
          </cell>
          <cell r="L979">
            <v>0</v>
          </cell>
          <cell r="N979">
            <v>4.78</v>
          </cell>
          <cell r="O979">
            <v>114.72</v>
          </cell>
        </row>
        <row r="980">
          <cell r="B980">
            <v>1125</v>
          </cell>
          <cell r="C980" t="str">
            <v>F</v>
          </cell>
          <cell r="D980" t="str">
            <v>8.3.3.5</v>
          </cell>
          <cell r="E980" t="str">
            <v>Pressostato</v>
          </cell>
          <cell r="F980" t="str">
            <v>UN</v>
          </cell>
          <cell r="G980">
            <v>3</v>
          </cell>
          <cell r="H980">
            <v>2280.0100000000002</v>
          </cell>
          <cell r="I980">
            <v>1753.85</v>
          </cell>
          <cell r="J980">
            <v>1</v>
          </cell>
          <cell r="K980">
            <v>6840.03</v>
          </cell>
          <cell r="L980">
            <v>-0.01</v>
          </cell>
          <cell r="N980">
            <v>2280</v>
          </cell>
          <cell r="O980">
            <v>6840</v>
          </cell>
        </row>
        <row r="981">
          <cell r="B981">
            <v>35</v>
          </cell>
          <cell r="C981" t="str">
            <v>F</v>
          </cell>
          <cell r="D981" t="str">
            <v>1.1.3.3</v>
          </cell>
          <cell r="E981" t="str">
            <v>Programa de condições e meio ambiente de trabalho - P.C.M.A.T</v>
          </cell>
          <cell r="F981" t="str">
            <v>un</v>
          </cell>
          <cell r="G981">
            <v>2</v>
          </cell>
          <cell r="H981">
            <v>3000</v>
          </cell>
          <cell r="I981">
            <v>2307.69</v>
          </cell>
          <cell r="J981">
            <v>1</v>
          </cell>
          <cell r="K981">
            <v>6000</v>
          </cell>
          <cell r="L981">
            <v>0</v>
          </cell>
          <cell r="N981">
            <v>3000</v>
          </cell>
          <cell r="O981">
            <v>6000</v>
          </cell>
        </row>
        <row r="982">
          <cell r="B982">
            <v>33</v>
          </cell>
          <cell r="C982" t="str">
            <v>F</v>
          </cell>
          <cell r="D982" t="str">
            <v>1.1.3.1</v>
          </cell>
          <cell r="E982" t="str">
            <v>Programa de controle médico de saúde ocupacional - P.C.M.S.O</v>
          </cell>
          <cell r="F982" t="str">
            <v>un</v>
          </cell>
          <cell r="G982">
            <v>2</v>
          </cell>
          <cell r="H982">
            <v>8000.01</v>
          </cell>
          <cell r="I982">
            <v>6153.85</v>
          </cell>
          <cell r="J982">
            <v>1</v>
          </cell>
          <cell r="K982">
            <v>16000.02</v>
          </cell>
          <cell r="L982">
            <v>-0.01</v>
          </cell>
          <cell r="N982">
            <v>8000</v>
          </cell>
          <cell r="O982">
            <v>16000</v>
          </cell>
        </row>
        <row r="983">
          <cell r="B983">
            <v>34</v>
          </cell>
          <cell r="C983" t="str">
            <v>F</v>
          </cell>
          <cell r="D983" t="str">
            <v>1.1.3.2</v>
          </cell>
          <cell r="E983" t="str">
            <v>Programa de prevenção de riscos ambientais - P.P.R.A.</v>
          </cell>
          <cell r="F983" t="str">
            <v>un</v>
          </cell>
          <cell r="G983">
            <v>2</v>
          </cell>
          <cell r="H983">
            <v>4000</v>
          </cell>
          <cell r="I983">
            <v>3076.92</v>
          </cell>
          <cell r="J983">
            <v>1</v>
          </cell>
          <cell r="K983">
            <v>8000</v>
          </cell>
          <cell r="L983">
            <v>0</v>
          </cell>
          <cell r="N983">
            <v>4000</v>
          </cell>
          <cell r="O983">
            <v>8000</v>
          </cell>
        </row>
        <row r="984">
          <cell r="B984">
            <v>4350</v>
          </cell>
          <cell r="C984" t="str">
            <v>F</v>
          </cell>
          <cell r="D984" t="str">
            <v>12.1.3.1.20</v>
          </cell>
          <cell r="E984" t="str">
            <v>Quadro de  Comando - Transferência Automática</v>
          </cell>
          <cell r="F984" t="str">
            <v>un</v>
          </cell>
          <cell r="G984">
            <v>7</v>
          </cell>
          <cell r="H984">
            <v>9000</v>
          </cell>
          <cell r="I984">
            <v>6923.08</v>
          </cell>
          <cell r="J984">
            <v>1</v>
          </cell>
          <cell r="K984">
            <v>63000</v>
          </cell>
          <cell r="L984">
            <v>0</v>
          </cell>
          <cell r="N984">
            <v>9000</v>
          </cell>
          <cell r="O984">
            <v>63000</v>
          </cell>
        </row>
        <row r="985">
          <cell r="B985">
            <v>1637</v>
          </cell>
          <cell r="C985" t="str">
            <v>F</v>
          </cell>
          <cell r="D985" t="str">
            <v>15.2.2.28</v>
          </cell>
          <cell r="E985" t="str">
            <v>Quadro de distribuição com proteção geral, de embutir, com barramento 3F+N+T, 100A - 5kA, capacidade para até 16 disjuntores monopolares, com porta e trinco</v>
          </cell>
          <cell r="F985" t="str">
            <v>un</v>
          </cell>
          <cell r="G985">
            <v>1</v>
          </cell>
          <cell r="H985">
            <v>1894.72</v>
          </cell>
          <cell r="I985">
            <v>1457.48</v>
          </cell>
          <cell r="J985">
            <v>1</v>
          </cell>
          <cell r="K985">
            <v>1894.72</v>
          </cell>
          <cell r="L985">
            <v>0</v>
          </cell>
          <cell r="N985">
            <v>1894.72</v>
          </cell>
          <cell r="O985">
            <v>1894.72</v>
          </cell>
        </row>
        <row r="986">
          <cell r="B986">
            <v>4583</v>
          </cell>
          <cell r="C986" t="str">
            <v>F</v>
          </cell>
          <cell r="D986" t="str">
            <v>12.2.4.1.26</v>
          </cell>
          <cell r="E986" t="str">
            <v>Quadro de serviço com proteção geral, de sobrepor, com barramento 3f+n+t,100a - 5ka,disj geral 16A, 04 disj mono 10a,02 disj bifasicos 10a , capacidade para reserva de até 06 disjuntores monopolares, com porta e trinco</v>
          </cell>
          <cell r="F986" t="str">
            <v>un</v>
          </cell>
          <cell r="G986">
            <v>6</v>
          </cell>
          <cell r="H986">
            <v>460.01</v>
          </cell>
          <cell r="I986">
            <v>353.85</v>
          </cell>
          <cell r="J986">
            <v>1</v>
          </cell>
          <cell r="K986">
            <v>2760.06</v>
          </cell>
          <cell r="L986">
            <v>-0.01</v>
          </cell>
          <cell r="N986">
            <v>460</v>
          </cell>
          <cell r="O986">
            <v>2760</v>
          </cell>
        </row>
        <row r="987">
          <cell r="B987">
            <v>1672</v>
          </cell>
          <cell r="C987" t="str">
            <v>F</v>
          </cell>
          <cell r="D987" t="str">
            <v>15.3.1.20</v>
          </cell>
          <cell r="E987" t="str">
            <v>Quadro de Serviço com proteção geral, de embutir, com barramento 3F+N+T, 100A - 10kA, capacidade para até 12 disjuntores monopolares, com porta e trinco</v>
          </cell>
          <cell r="F987" t="str">
            <v>un</v>
          </cell>
          <cell r="G987">
            <v>1</v>
          </cell>
          <cell r="H987">
            <v>222.22</v>
          </cell>
          <cell r="I987">
            <v>170.94</v>
          </cell>
          <cell r="J987">
            <v>1</v>
          </cell>
          <cell r="K987">
            <v>222.22</v>
          </cell>
          <cell r="L987">
            <v>0</v>
          </cell>
          <cell r="N987">
            <v>222.22</v>
          </cell>
          <cell r="O987">
            <v>222.22</v>
          </cell>
        </row>
        <row r="988">
          <cell r="B988">
            <v>1126</v>
          </cell>
          <cell r="C988" t="str">
            <v>F</v>
          </cell>
          <cell r="D988" t="str">
            <v>8.3.3.6</v>
          </cell>
          <cell r="E988" t="str">
            <v>Ramal de entrada e módulos p/ energização dos equipamentos</v>
          </cell>
          <cell r="F988" t="str">
            <v>UN</v>
          </cell>
          <cell r="G988">
            <v>3</v>
          </cell>
          <cell r="H988">
            <v>9200</v>
          </cell>
          <cell r="I988">
            <v>7076.92</v>
          </cell>
          <cell r="J988">
            <v>1</v>
          </cell>
          <cell r="K988">
            <v>27600</v>
          </cell>
          <cell r="L988">
            <v>0</v>
          </cell>
          <cell r="N988">
            <v>9200</v>
          </cell>
          <cell r="O988">
            <v>27600</v>
          </cell>
        </row>
        <row r="989">
          <cell r="B989">
            <v>1593</v>
          </cell>
          <cell r="C989" t="str">
            <v>F</v>
          </cell>
          <cell r="D989" t="str">
            <v>15.1.1.12</v>
          </cell>
          <cell r="E989" t="str">
            <v>Reator eletrônico para 2 lâmpadas fluorescentes tubulares 32W</v>
          </cell>
          <cell r="F989" t="str">
            <v>un</v>
          </cell>
          <cell r="G989">
            <v>41</v>
          </cell>
          <cell r="H989">
            <v>41.48</v>
          </cell>
          <cell r="I989">
            <v>31.91</v>
          </cell>
          <cell r="J989">
            <v>1</v>
          </cell>
          <cell r="K989">
            <v>1700.68</v>
          </cell>
          <cell r="L989">
            <v>0</v>
          </cell>
          <cell r="N989">
            <v>41.48</v>
          </cell>
          <cell r="O989">
            <v>1700.68</v>
          </cell>
        </row>
        <row r="990">
          <cell r="B990">
            <v>4431</v>
          </cell>
          <cell r="C990" t="str">
            <v>F</v>
          </cell>
          <cell r="D990" t="str">
            <v>12.2.1.1</v>
          </cell>
          <cell r="E990" t="str">
            <v>Reator para lampada vsap 150w - 220 v</v>
          </cell>
          <cell r="F990" t="str">
            <v>un</v>
          </cell>
          <cell r="G990">
            <v>23</v>
          </cell>
          <cell r="H990">
            <v>101.54</v>
          </cell>
          <cell r="I990">
            <v>78.11</v>
          </cell>
          <cell r="J990">
            <v>1</v>
          </cell>
          <cell r="K990">
            <v>2335.42</v>
          </cell>
          <cell r="L990">
            <v>0</v>
          </cell>
          <cell r="N990">
            <v>101.54</v>
          </cell>
          <cell r="O990">
            <v>2335.42</v>
          </cell>
        </row>
        <row r="991">
          <cell r="B991">
            <v>211</v>
          </cell>
          <cell r="C991" t="str">
            <v>F</v>
          </cell>
          <cell r="D991" t="str">
            <v>4.4.1.19</v>
          </cell>
          <cell r="E991" t="str">
            <v>Redução concentrica em aço  com flanges, DN 500 x 400</v>
          </cell>
          <cell r="F991" t="str">
            <v>pc</v>
          </cell>
          <cell r="G991">
            <v>8</v>
          </cell>
          <cell r="H991">
            <v>6276.26</v>
          </cell>
          <cell r="I991">
            <v>4827.8900000000003</v>
          </cell>
          <cell r="J991">
            <v>1</v>
          </cell>
          <cell r="K991">
            <v>50210.080000000002</v>
          </cell>
          <cell r="L991">
            <v>-0.01</v>
          </cell>
          <cell r="N991">
            <v>6276.25</v>
          </cell>
          <cell r="O991">
            <v>50210</v>
          </cell>
        </row>
        <row r="992">
          <cell r="B992">
            <v>127</v>
          </cell>
          <cell r="C992" t="str">
            <v>F</v>
          </cell>
          <cell r="D992" t="str">
            <v>3.3.1.19</v>
          </cell>
          <cell r="E992" t="str">
            <v>Redução em aço com PT/FL e aba de vedação conforme det. 01  (peça especial) DN 800 x 600 mm</v>
          </cell>
          <cell r="F992" t="str">
            <v>un</v>
          </cell>
          <cell r="G992">
            <v>1</v>
          </cell>
          <cell r="H992">
            <v>11740</v>
          </cell>
          <cell r="I992">
            <v>9030.77</v>
          </cell>
          <cell r="J992">
            <v>1</v>
          </cell>
          <cell r="K992">
            <v>11740</v>
          </cell>
          <cell r="L992">
            <v>0</v>
          </cell>
          <cell r="N992">
            <v>11740</v>
          </cell>
          <cell r="O992">
            <v>11740</v>
          </cell>
        </row>
        <row r="993">
          <cell r="B993">
            <v>394</v>
          </cell>
          <cell r="C993" t="str">
            <v>F</v>
          </cell>
          <cell r="D993" t="str">
            <v>7.1.4.7</v>
          </cell>
          <cell r="E993" t="str">
            <v>Reducao concentrica c/ flanges FoFo PN 10 DN 100 x 50   15,500kg</v>
          </cell>
          <cell r="F993" t="str">
            <v>pc</v>
          </cell>
          <cell r="G993">
            <v>3</v>
          </cell>
          <cell r="H993">
            <v>196.37</v>
          </cell>
          <cell r="I993">
            <v>151.05000000000001</v>
          </cell>
          <cell r="J993">
            <v>1</v>
          </cell>
          <cell r="K993">
            <v>589.11</v>
          </cell>
          <cell r="L993">
            <v>0</v>
          </cell>
          <cell r="N993">
            <v>196.37</v>
          </cell>
          <cell r="O993">
            <v>589.11</v>
          </cell>
        </row>
        <row r="994">
          <cell r="B994">
            <v>3129</v>
          </cell>
          <cell r="C994" t="str">
            <v>F</v>
          </cell>
          <cell r="D994" t="str">
            <v>6.5.10.1.21</v>
          </cell>
          <cell r="E994" t="str">
            <v>Redução Concentrica c/ flanges FoFo PN 10, DN (150x100)mm</v>
          </cell>
          <cell r="F994" t="str">
            <v>pç</v>
          </cell>
          <cell r="G994">
            <v>2</v>
          </cell>
          <cell r="H994">
            <v>228.19</v>
          </cell>
          <cell r="I994">
            <v>175.53</v>
          </cell>
          <cell r="J994">
            <v>1</v>
          </cell>
          <cell r="K994">
            <v>456.38</v>
          </cell>
          <cell r="L994">
            <v>0</v>
          </cell>
          <cell r="N994">
            <v>228.19</v>
          </cell>
          <cell r="O994">
            <v>456.38</v>
          </cell>
        </row>
        <row r="995">
          <cell r="B995">
            <v>395</v>
          </cell>
          <cell r="C995" t="str">
            <v>F</v>
          </cell>
          <cell r="D995" t="str">
            <v>7.1.4.8</v>
          </cell>
          <cell r="E995" t="str">
            <v>Reducao concentrica c/ flanges FoFo PN 10 DN 200 x 150  22,000kg</v>
          </cell>
          <cell r="F995" t="str">
            <v>pc</v>
          </cell>
          <cell r="G995">
            <v>3</v>
          </cell>
          <cell r="H995">
            <v>351.09</v>
          </cell>
          <cell r="I995">
            <v>270.07</v>
          </cell>
          <cell r="J995">
            <v>1</v>
          </cell>
          <cell r="K995">
            <v>1053.27</v>
          </cell>
          <cell r="L995">
            <v>0</v>
          </cell>
          <cell r="N995">
            <v>351.09</v>
          </cell>
          <cell r="O995">
            <v>1053.27</v>
          </cell>
        </row>
        <row r="996">
          <cell r="B996">
            <v>2398</v>
          </cell>
          <cell r="C996" t="str">
            <v>F</v>
          </cell>
          <cell r="D996" t="str">
            <v>3.5.10.1.21</v>
          </cell>
          <cell r="E996" t="str">
            <v>Redução Concentrica c/ flanges FoFo PN 10, DN (200x150)mm</v>
          </cell>
          <cell r="F996" t="str">
            <v>pç</v>
          </cell>
          <cell r="G996">
            <v>4</v>
          </cell>
          <cell r="H996">
            <v>351.09</v>
          </cell>
          <cell r="I996">
            <v>270.07</v>
          </cell>
          <cell r="J996">
            <v>1</v>
          </cell>
          <cell r="K996">
            <v>1404.36</v>
          </cell>
          <cell r="L996">
            <v>0</v>
          </cell>
          <cell r="N996">
            <v>351.09</v>
          </cell>
          <cell r="O996">
            <v>1404.36</v>
          </cell>
        </row>
        <row r="997">
          <cell r="B997">
            <v>3477</v>
          </cell>
          <cell r="C997" t="str">
            <v>F</v>
          </cell>
          <cell r="D997" t="str">
            <v>7.5.10.1.20</v>
          </cell>
          <cell r="E997" t="str">
            <v>Redução Concentrica c/ flanges FoFo PN 10, DN (400x300)mm</v>
          </cell>
          <cell r="F997" t="str">
            <v>pç</v>
          </cell>
          <cell r="G997">
            <v>2</v>
          </cell>
          <cell r="H997">
            <v>1521.36</v>
          </cell>
          <cell r="I997">
            <v>1170.28</v>
          </cell>
          <cell r="J997">
            <v>1</v>
          </cell>
          <cell r="K997">
            <v>3042.72</v>
          </cell>
          <cell r="L997">
            <v>0</v>
          </cell>
          <cell r="N997">
            <v>1521.36</v>
          </cell>
          <cell r="O997">
            <v>3042.72</v>
          </cell>
        </row>
        <row r="998">
          <cell r="B998">
            <v>963</v>
          </cell>
          <cell r="C998" t="str">
            <v>F</v>
          </cell>
          <cell r="D998" t="str">
            <v>7.5.3.1.20</v>
          </cell>
          <cell r="E998" t="str">
            <v>Redução concêntrica c/Flanges FoFo PN-10 DN (500x400)mm</v>
          </cell>
          <cell r="F998" t="str">
            <v>pç</v>
          </cell>
          <cell r="G998">
            <v>1</v>
          </cell>
          <cell r="H998">
            <v>3054.47</v>
          </cell>
          <cell r="I998">
            <v>2349.59</v>
          </cell>
          <cell r="J998">
            <v>1</v>
          </cell>
          <cell r="K998">
            <v>3054.47</v>
          </cell>
          <cell r="L998">
            <v>0</v>
          </cell>
          <cell r="N998">
            <v>3054.47</v>
          </cell>
          <cell r="O998">
            <v>3054.47</v>
          </cell>
        </row>
        <row r="999">
          <cell r="B999">
            <v>504</v>
          </cell>
          <cell r="C999" t="str">
            <v>F</v>
          </cell>
          <cell r="D999" t="str">
            <v>7.2.4.1.17</v>
          </cell>
          <cell r="E999" t="str">
            <v>Redução Ponta e Bolsa FºF° JGS DN (150 X 100)mm, Inclusive anel de borracha</v>
          </cell>
          <cell r="F999" t="str">
            <v>pç</v>
          </cell>
          <cell r="G999">
            <v>22</v>
          </cell>
          <cell r="H999">
            <v>198.94</v>
          </cell>
          <cell r="I999">
            <v>153.03</v>
          </cell>
          <cell r="J999">
            <v>1</v>
          </cell>
          <cell r="K999">
            <v>4376.68</v>
          </cell>
          <cell r="L999">
            <v>0</v>
          </cell>
          <cell r="N999">
            <v>198.94</v>
          </cell>
          <cell r="O999">
            <v>4376.68</v>
          </cell>
        </row>
        <row r="1000">
          <cell r="B1000">
            <v>1479</v>
          </cell>
          <cell r="C1000" t="str">
            <v>F</v>
          </cell>
          <cell r="D1000" t="str">
            <v>13.4.14</v>
          </cell>
          <cell r="E1000" t="str">
            <v>Redução em fofo, ponta e bolsa JGS pn10, DN150x100 13,500 kg</v>
          </cell>
          <cell r="F1000" t="str">
            <v>pç</v>
          </cell>
          <cell r="G1000">
            <v>4</v>
          </cell>
          <cell r="H1000">
            <v>198.94</v>
          </cell>
          <cell r="I1000">
            <v>153.03</v>
          </cell>
          <cell r="J1000">
            <v>1</v>
          </cell>
          <cell r="K1000">
            <v>795.76</v>
          </cell>
          <cell r="L1000">
            <v>0</v>
          </cell>
          <cell r="N1000">
            <v>198.94</v>
          </cell>
          <cell r="O1000">
            <v>795.76</v>
          </cell>
        </row>
        <row r="1001">
          <cell r="B1001">
            <v>505</v>
          </cell>
          <cell r="C1001" t="str">
            <v>F</v>
          </cell>
          <cell r="D1001" t="str">
            <v>7.2.4.1.18</v>
          </cell>
          <cell r="E1001" t="str">
            <v>Redução Ponta e Bolsa FºF° JGS DN (200 X 100)mm, Inclusive anel de borracha</v>
          </cell>
          <cell r="F1001" t="str">
            <v>pç</v>
          </cell>
          <cell r="G1001">
            <v>2</v>
          </cell>
          <cell r="H1001">
            <v>251.59</v>
          </cell>
          <cell r="I1001">
            <v>193.53</v>
          </cell>
          <cell r="J1001">
            <v>1</v>
          </cell>
          <cell r="K1001">
            <v>503.18</v>
          </cell>
          <cell r="L1001">
            <v>0</v>
          </cell>
          <cell r="N1001">
            <v>251.59</v>
          </cell>
          <cell r="O1001">
            <v>503.18</v>
          </cell>
        </row>
        <row r="1002">
          <cell r="B1002">
            <v>506</v>
          </cell>
          <cell r="C1002" t="str">
            <v>F</v>
          </cell>
          <cell r="D1002" t="str">
            <v>7.2.4.1.19</v>
          </cell>
          <cell r="E1002" t="str">
            <v>Redução Ponta e Bolsa FºF° JGS DN (200 X 150)mm, Inclusive anel de borracha</v>
          </cell>
          <cell r="F1002" t="str">
            <v>pç</v>
          </cell>
          <cell r="G1002">
            <v>4</v>
          </cell>
          <cell r="H1002">
            <v>257.44</v>
          </cell>
          <cell r="I1002">
            <v>198.03</v>
          </cell>
          <cell r="J1002">
            <v>1</v>
          </cell>
          <cell r="K1002">
            <v>1029.76</v>
          </cell>
          <cell r="L1002">
            <v>0</v>
          </cell>
          <cell r="N1002">
            <v>257.44</v>
          </cell>
          <cell r="O1002">
            <v>1029.76</v>
          </cell>
        </row>
        <row r="1003">
          <cell r="B1003">
            <v>1391</v>
          </cell>
          <cell r="C1003" t="str">
            <v>F</v>
          </cell>
          <cell r="D1003" t="str">
            <v>12.4.9</v>
          </cell>
          <cell r="E1003" t="str">
            <v>Redução FoFo ponta e bolsa JGS DN 200x150 20,000 kg</v>
          </cell>
          <cell r="F1003" t="str">
            <v>pç</v>
          </cell>
          <cell r="G1003">
            <v>1</v>
          </cell>
          <cell r="H1003">
            <v>257.44</v>
          </cell>
          <cell r="I1003">
            <v>198.03</v>
          </cell>
          <cell r="J1003">
            <v>1</v>
          </cell>
          <cell r="K1003">
            <v>257.44</v>
          </cell>
          <cell r="L1003">
            <v>0</v>
          </cell>
          <cell r="N1003">
            <v>257.44</v>
          </cell>
          <cell r="O1003">
            <v>257.44</v>
          </cell>
        </row>
        <row r="1004">
          <cell r="B1004">
            <v>507</v>
          </cell>
          <cell r="C1004" t="str">
            <v>F</v>
          </cell>
          <cell r="D1004" t="str">
            <v>7.2.4.1.20</v>
          </cell>
          <cell r="E1004" t="str">
            <v>Redução Ponta e Bolsa FºF° JGS DN (250 X 200)mm, Inclusive anel de borracha</v>
          </cell>
          <cell r="F1004" t="str">
            <v>pç</v>
          </cell>
          <cell r="G1004">
            <v>1</v>
          </cell>
          <cell r="H1004">
            <v>345.24</v>
          </cell>
          <cell r="I1004">
            <v>265.57</v>
          </cell>
          <cell r="J1004">
            <v>1</v>
          </cell>
          <cell r="K1004">
            <v>345.24</v>
          </cell>
          <cell r="L1004">
            <v>0</v>
          </cell>
          <cell r="N1004">
            <v>345.24</v>
          </cell>
          <cell r="O1004">
            <v>345.24</v>
          </cell>
        </row>
        <row r="1005">
          <cell r="B1005">
            <v>508</v>
          </cell>
          <cell r="C1005" t="str">
            <v>F</v>
          </cell>
          <cell r="D1005" t="str">
            <v>7.2.4.1.21</v>
          </cell>
          <cell r="E1005" t="str">
            <v>Redução Ponta e Bolsa FºF° JGS DN (300 X 200)mm, Inclusive anel de borracha</v>
          </cell>
          <cell r="F1005" t="str">
            <v>pç</v>
          </cell>
          <cell r="G1005">
            <v>3</v>
          </cell>
          <cell r="H1005">
            <v>433.93</v>
          </cell>
          <cell r="I1005">
            <v>333.79</v>
          </cell>
          <cell r="J1005">
            <v>1</v>
          </cell>
          <cell r="K1005">
            <v>1301.79</v>
          </cell>
          <cell r="L1005">
            <v>0</v>
          </cell>
          <cell r="N1005">
            <v>433.93</v>
          </cell>
          <cell r="O1005">
            <v>1301.79</v>
          </cell>
        </row>
        <row r="1006">
          <cell r="B1006">
            <v>1392</v>
          </cell>
          <cell r="C1006" t="str">
            <v>F</v>
          </cell>
          <cell r="D1006" t="str">
            <v>12.4.10</v>
          </cell>
          <cell r="E1006" t="str">
            <v>Redução FoFo ponta e bolsa JGS DN 300x250 29,500 kg</v>
          </cell>
          <cell r="F1006" t="str">
            <v>pç</v>
          </cell>
          <cell r="G1006">
            <v>1</v>
          </cell>
          <cell r="H1006">
            <v>433.93</v>
          </cell>
          <cell r="I1006">
            <v>333.79</v>
          </cell>
          <cell r="J1006">
            <v>1</v>
          </cell>
          <cell r="K1006">
            <v>433.93</v>
          </cell>
          <cell r="L1006">
            <v>0</v>
          </cell>
          <cell r="N1006">
            <v>433.93</v>
          </cell>
          <cell r="O1006">
            <v>433.93</v>
          </cell>
        </row>
        <row r="1007">
          <cell r="B1007">
            <v>509</v>
          </cell>
          <cell r="C1007" t="str">
            <v>F</v>
          </cell>
          <cell r="D1007" t="str">
            <v>7.2.4.1.22</v>
          </cell>
          <cell r="E1007" t="str">
            <v>Redução Ponta e Bolsa FºF° JGS DN (300 X 250)mm, Inclusive anel de borracha</v>
          </cell>
          <cell r="F1007" t="str">
            <v>pç</v>
          </cell>
          <cell r="G1007">
            <v>3</v>
          </cell>
          <cell r="H1007">
            <v>456.4</v>
          </cell>
          <cell r="I1007">
            <v>351.08</v>
          </cell>
          <cell r="J1007">
            <v>1</v>
          </cell>
          <cell r="K1007">
            <v>1369.2</v>
          </cell>
          <cell r="L1007">
            <v>0</v>
          </cell>
          <cell r="N1007">
            <v>456.4</v>
          </cell>
          <cell r="O1007">
            <v>1369.2</v>
          </cell>
        </row>
        <row r="1008">
          <cell r="B1008">
            <v>1095</v>
          </cell>
          <cell r="C1008" t="str">
            <v>F</v>
          </cell>
          <cell r="D1008" t="str">
            <v>8.3.1.1</v>
          </cell>
          <cell r="E1008" t="str">
            <v>Redução Ponta e Bolsa FoFo JGS DN 350x 300mm</v>
          </cell>
          <cell r="F1008" t="str">
            <v>und.</v>
          </cell>
          <cell r="G1008">
            <v>4</v>
          </cell>
          <cell r="H1008">
            <v>762.85</v>
          </cell>
          <cell r="I1008">
            <v>586.80999999999995</v>
          </cell>
          <cell r="J1008">
            <v>1</v>
          </cell>
          <cell r="K1008">
            <v>3051.4</v>
          </cell>
          <cell r="L1008">
            <v>0</v>
          </cell>
          <cell r="N1008">
            <v>762.85</v>
          </cell>
          <cell r="O1008">
            <v>3051.4</v>
          </cell>
        </row>
        <row r="1009">
          <cell r="B1009">
            <v>415</v>
          </cell>
          <cell r="C1009" t="str">
            <v>F</v>
          </cell>
          <cell r="D1009" t="str">
            <v>7.1.5.4</v>
          </cell>
          <cell r="E1009" t="str">
            <v>Redução ponta e bolsa FoFo jgs DN 500x400  60,600kg</v>
          </cell>
          <cell r="F1009" t="str">
            <v>pc</v>
          </cell>
          <cell r="G1009">
            <v>1</v>
          </cell>
          <cell r="H1009">
            <v>1430.14</v>
          </cell>
          <cell r="I1009">
            <v>1100.1099999999999</v>
          </cell>
          <cell r="J1009">
            <v>1</v>
          </cell>
          <cell r="K1009">
            <v>1430.14</v>
          </cell>
          <cell r="L1009">
            <v>0</v>
          </cell>
          <cell r="N1009">
            <v>1430.14</v>
          </cell>
          <cell r="O1009">
            <v>1430.14</v>
          </cell>
        </row>
        <row r="1010">
          <cell r="B1010">
            <v>4200</v>
          </cell>
          <cell r="C1010" t="str">
            <v>F</v>
          </cell>
          <cell r="D1010" t="str">
            <v>10.7.1.7.6</v>
          </cell>
          <cell r="E1010" t="str">
            <v>Redução c/ ponta e bolsa FoFo PN 10 DN (600 x 400)mm</v>
          </cell>
          <cell r="F1010" t="str">
            <v>und</v>
          </cell>
          <cell r="G1010">
            <v>4</v>
          </cell>
          <cell r="H1010">
            <v>3200</v>
          </cell>
          <cell r="I1010">
            <v>2461.54</v>
          </cell>
          <cell r="J1010">
            <v>1</v>
          </cell>
          <cell r="K1010">
            <v>12800</v>
          </cell>
          <cell r="L1010">
            <v>0</v>
          </cell>
          <cell r="N1010">
            <v>3200</v>
          </cell>
          <cell r="O1010">
            <v>12800</v>
          </cell>
        </row>
        <row r="1011">
          <cell r="B1011">
            <v>4166</v>
          </cell>
          <cell r="C1011" t="str">
            <v>F</v>
          </cell>
          <cell r="D1011" t="str">
            <v>10.7.1.2.1</v>
          </cell>
          <cell r="E1011" t="str">
            <v>Redução c/ bolsas FoFo PN 10 DN (400 x 300)mm</v>
          </cell>
          <cell r="F1011" t="str">
            <v>pc</v>
          </cell>
          <cell r="G1011">
            <v>2</v>
          </cell>
          <cell r="H1011">
            <v>2500</v>
          </cell>
          <cell r="I1011">
            <v>1923.08</v>
          </cell>
          <cell r="J1011">
            <v>1</v>
          </cell>
          <cell r="K1011">
            <v>5000</v>
          </cell>
          <cell r="L1011">
            <v>0</v>
          </cell>
          <cell r="N1011">
            <v>2500</v>
          </cell>
          <cell r="O1011">
            <v>5000</v>
          </cell>
        </row>
        <row r="1012">
          <cell r="B1012">
            <v>4199</v>
          </cell>
          <cell r="C1012" t="str">
            <v>F</v>
          </cell>
          <cell r="D1012" t="str">
            <v>10.7.1.7.5</v>
          </cell>
          <cell r="E1012" t="str">
            <v>Redução c/ bolsas FoFo PN 10 DN (700 x 600)mm</v>
          </cell>
          <cell r="F1012" t="str">
            <v>und</v>
          </cell>
          <cell r="G1012">
            <v>2</v>
          </cell>
          <cell r="H1012">
            <v>3800</v>
          </cell>
          <cell r="I1012">
            <v>2923.08</v>
          </cell>
          <cell r="J1012">
            <v>1</v>
          </cell>
          <cell r="K1012">
            <v>7600</v>
          </cell>
          <cell r="L1012">
            <v>0</v>
          </cell>
          <cell r="N1012">
            <v>3800</v>
          </cell>
          <cell r="O1012">
            <v>7600</v>
          </cell>
        </row>
        <row r="1013">
          <cell r="B1013">
            <v>579</v>
          </cell>
          <cell r="C1013" t="str">
            <v>F</v>
          </cell>
          <cell r="D1013" t="str">
            <v>7.2.5.1.21</v>
          </cell>
          <cell r="E1013" t="str">
            <v>Redução PVC-PBA JE BB P/Rede de água DN (75 X 50)mm</v>
          </cell>
          <cell r="F1013" t="str">
            <v>un</v>
          </cell>
          <cell r="G1013">
            <v>24</v>
          </cell>
          <cell r="H1013">
            <v>44.46</v>
          </cell>
          <cell r="I1013">
            <v>34.200000000000003</v>
          </cell>
          <cell r="J1013">
            <v>1</v>
          </cell>
          <cell r="K1013">
            <v>1067.04</v>
          </cell>
          <cell r="L1013">
            <v>0</v>
          </cell>
          <cell r="N1013">
            <v>44.46</v>
          </cell>
          <cell r="O1013">
            <v>1067.04</v>
          </cell>
        </row>
        <row r="1014">
          <cell r="B1014">
            <v>580</v>
          </cell>
          <cell r="C1014" t="str">
            <v>F</v>
          </cell>
          <cell r="D1014" t="str">
            <v>7.2.5.1.22</v>
          </cell>
          <cell r="E1014" t="str">
            <v>Redução PVC-PBA JE BB P/Rede de água DN (100 X 50)mm</v>
          </cell>
          <cell r="F1014" t="str">
            <v>un</v>
          </cell>
          <cell r="G1014">
            <v>56</v>
          </cell>
          <cell r="H1014">
            <v>64.290000000000006</v>
          </cell>
          <cell r="I1014">
            <v>49.45</v>
          </cell>
          <cell r="J1014">
            <v>1</v>
          </cell>
          <cell r="K1014">
            <v>3600.24</v>
          </cell>
          <cell r="L1014">
            <v>-0.01</v>
          </cell>
          <cell r="N1014">
            <v>64.28</v>
          </cell>
          <cell r="O1014">
            <v>3599.68</v>
          </cell>
        </row>
        <row r="1015">
          <cell r="B1015">
            <v>581</v>
          </cell>
          <cell r="C1015" t="str">
            <v>F</v>
          </cell>
          <cell r="D1015" t="str">
            <v>7.2.5.1.23</v>
          </cell>
          <cell r="E1015" t="str">
            <v>Redução PVC-PBA JE BB P/Rede de água DN (100 X 75)mm</v>
          </cell>
          <cell r="F1015" t="str">
            <v>un</v>
          </cell>
          <cell r="G1015">
            <v>21</v>
          </cell>
          <cell r="H1015">
            <v>76.95</v>
          </cell>
          <cell r="I1015">
            <v>59.19</v>
          </cell>
          <cell r="J1015">
            <v>1</v>
          </cell>
          <cell r="K1015">
            <v>1615.95</v>
          </cell>
          <cell r="L1015">
            <v>-0.01</v>
          </cell>
          <cell r="N1015">
            <v>76.94</v>
          </cell>
          <cell r="O1015">
            <v>1615.74</v>
          </cell>
        </row>
        <row r="1016">
          <cell r="B1016">
            <v>1480</v>
          </cell>
          <cell r="C1016" t="str">
            <v>F</v>
          </cell>
          <cell r="D1016" t="str">
            <v>13.4.15</v>
          </cell>
          <cell r="E1016" t="str">
            <v>Redução em PVC PBA JE DN 100x75</v>
          </cell>
          <cell r="F1016" t="str">
            <v>pç</v>
          </cell>
          <cell r="G1016">
            <v>4</v>
          </cell>
          <cell r="H1016">
            <v>43.08</v>
          </cell>
          <cell r="I1016">
            <v>33.14</v>
          </cell>
          <cell r="J1016">
            <v>1</v>
          </cell>
          <cell r="K1016">
            <v>172.32</v>
          </cell>
          <cell r="L1016">
            <v>0</v>
          </cell>
          <cell r="N1016">
            <v>43.08</v>
          </cell>
          <cell r="O1016">
            <v>172.32</v>
          </cell>
        </row>
        <row r="1017">
          <cell r="B1017">
            <v>1630</v>
          </cell>
          <cell r="C1017" t="str">
            <v>F</v>
          </cell>
          <cell r="D1017" t="str">
            <v>15.2.2.21</v>
          </cell>
          <cell r="E1017" t="str">
            <v>Reducao para eletroduto ø 1" x 3/4" para instalação em condulete com entrada sem rosca</v>
          </cell>
          <cell r="F1017" t="str">
            <v>un</v>
          </cell>
          <cell r="G1017">
            <v>5</v>
          </cell>
          <cell r="H1017">
            <v>4.88</v>
          </cell>
          <cell r="I1017">
            <v>3.75</v>
          </cell>
          <cell r="J1017">
            <v>1</v>
          </cell>
          <cell r="K1017">
            <v>24.4</v>
          </cell>
          <cell r="L1017">
            <v>0</v>
          </cell>
          <cell r="N1017">
            <v>4.88</v>
          </cell>
          <cell r="O1017">
            <v>24.4</v>
          </cell>
        </row>
        <row r="1018">
          <cell r="B1018">
            <v>2397</v>
          </cell>
          <cell r="C1018" t="str">
            <v>F</v>
          </cell>
          <cell r="D1018" t="str">
            <v>3.5.10.1.20</v>
          </cell>
          <cell r="E1018" t="str">
            <v>Registro chato c/ flanges FoFo PN 10, c/ cabeçote e volante DN 100mm</v>
          </cell>
          <cell r="F1018" t="str">
            <v>pç</v>
          </cell>
          <cell r="G1018">
            <v>5</v>
          </cell>
          <cell r="H1018">
            <v>1045.8</v>
          </cell>
          <cell r="I1018">
            <v>804.46</v>
          </cell>
          <cell r="J1018">
            <v>1</v>
          </cell>
          <cell r="K1018">
            <v>5229</v>
          </cell>
          <cell r="L1018">
            <v>0</v>
          </cell>
          <cell r="N1018">
            <v>1045.8</v>
          </cell>
          <cell r="O1018">
            <v>5229</v>
          </cell>
        </row>
        <row r="1019">
          <cell r="B1019">
            <v>3127</v>
          </cell>
          <cell r="C1019" t="str">
            <v>F</v>
          </cell>
          <cell r="D1019" t="str">
            <v>6.5.10.1.19</v>
          </cell>
          <cell r="E1019" t="str">
            <v>Registro chato c/ flanges FoFo PN 10, c/ cabeçote e volante DN 150mm</v>
          </cell>
          <cell r="F1019" t="str">
            <v>pç</v>
          </cell>
          <cell r="G1019">
            <v>6</v>
          </cell>
          <cell r="H1019">
            <v>1716</v>
          </cell>
          <cell r="I1019">
            <v>1320</v>
          </cell>
          <cell r="J1019">
            <v>1</v>
          </cell>
          <cell r="K1019">
            <v>10296</v>
          </cell>
          <cell r="L1019">
            <v>0</v>
          </cell>
          <cell r="N1019">
            <v>1716</v>
          </cell>
          <cell r="O1019">
            <v>10296</v>
          </cell>
        </row>
        <row r="1020">
          <cell r="B1020">
            <v>2396</v>
          </cell>
          <cell r="C1020" t="str">
            <v>F</v>
          </cell>
          <cell r="D1020" t="str">
            <v>3.5.10.1.19</v>
          </cell>
          <cell r="E1020" t="str">
            <v>Registro chato c/ flanges FoFo PN 10, c/ cabeçote e volante DN 200mm</v>
          </cell>
          <cell r="F1020" t="str">
            <v>pç</v>
          </cell>
          <cell r="G1020">
            <v>5</v>
          </cell>
          <cell r="H1020">
            <v>2520</v>
          </cell>
          <cell r="I1020">
            <v>1938.46</v>
          </cell>
          <cell r="J1020">
            <v>1</v>
          </cell>
          <cell r="K1020">
            <v>12600</v>
          </cell>
          <cell r="L1020">
            <v>0</v>
          </cell>
          <cell r="N1020">
            <v>2520</v>
          </cell>
          <cell r="O1020">
            <v>12600</v>
          </cell>
        </row>
        <row r="1021">
          <cell r="B1021">
            <v>4164</v>
          </cell>
          <cell r="C1021" t="str">
            <v>F</v>
          </cell>
          <cell r="D1021" t="str">
            <v>10.7.1.1.12</v>
          </cell>
          <cell r="E1021" t="str">
            <v>Registro chato c/ flanges FoFo PN 10, c/ cabeçote DN 200mm.</v>
          </cell>
          <cell r="F1021" t="str">
            <v>und</v>
          </cell>
          <cell r="G1021">
            <v>16</v>
          </cell>
          <cell r="H1021">
            <v>2520</v>
          </cell>
          <cell r="I1021">
            <v>1938.46</v>
          </cell>
          <cell r="J1021">
            <v>1</v>
          </cell>
          <cell r="K1021">
            <v>40320</v>
          </cell>
          <cell r="L1021">
            <v>0</v>
          </cell>
          <cell r="N1021">
            <v>2520</v>
          </cell>
          <cell r="O1021">
            <v>40320</v>
          </cell>
        </row>
        <row r="1022">
          <cell r="B1022">
            <v>3475</v>
          </cell>
          <cell r="C1022" t="str">
            <v>F</v>
          </cell>
          <cell r="D1022" t="str">
            <v>7.5.10.1.18</v>
          </cell>
          <cell r="E1022" t="str">
            <v>Registro chato c/ flanges FoFo PN 10, c/ cabeçote e volante DN 400mm</v>
          </cell>
          <cell r="F1022" t="str">
            <v>pç</v>
          </cell>
          <cell r="G1022">
            <v>2</v>
          </cell>
          <cell r="H1022">
            <v>8060</v>
          </cell>
          <cell r="I1022">
            <v>6200</v>
          </cell>
          <cell r="J1022">
            <v>1</v>
          </cell>
          <cell r="K1022">
            <v>16120</v>
          </cell>
          <cell r="L1022">
            <v>0</v>
          </cell>
          <cell r="N1022">
            <v>8060</v>
          </cell>
          <cell r="O1022">
            <v>16120</v>
          </cell>
        </row>
        <row r="1023">
          <cell r="B1023">
            <v>960</v>
          </cell>
          <cell r="C1023" t="str">
            <v>F</v>
          </cell>
          <cell r="D1023" t="str">
            <v>7.5.3.1.17</v>
          </cell>
          <cell r="E1023" t="str">
            <v xml:space="preserve">Registro chato c/flanges FoFo PN 10  c/ cabeçote, haste inox DN 200mm </v>
          </cell>
          <cell r="F1023" t="str">
            <v>pç</v>
          </cell>
          <cell r="G1023">
            <v>1</v>
          </cell>
          <cell r="H1023">
            <v>2520</v>
          </cell>
          <cell r="I1023">
            <v>1938.46</v>
          </cell>
          <cell r="J1023">
            <v>1</v>
          </cell>
          <cell r="K1023">
            <v>2520</v>
          </cell>
          <cell r="L1023">
            <v>0</v>
          </cell>
          <cell r="N1023">
            <v>2520</v>
          </cell>
          <cell r="O1023">
            <v>2520</v>
          </cell>
        </row>
        <row r="1024">
          <cell r="B1024">
            <v>953</v>
          </cell>
          <cell r="C1024" t="str">
            <v>F</v>
          </cell>
          <cell r="D1024" t="str">
            <v>7.5.3.1.10</v>
          </cell>
          <cell r="E1024" t="str">
            <v xml:space="preserve">Registro chato c/flanges FoFo PN 10  c/ cabeçote, haste inox DN 300mm </v>
          </cell>
          <cell r="F1024" t="str">
            <v>pç</v>
          </cell>
          <cell r="G1024">
            <v>1</v>
          </cell>
          <cell r="H1024">
            <v>5187</v>
          </cell>
          <cell r="I1024">
            <v>3990</v>
          </cell>
          <cell r="J1024">
            <v>1</v>
          </cell>
          <cell r="K1024">
            <v>5187</v>
          </cell>
          <cell r="L1024">
            <v>0</v>
          </cell>
          <cell r="N1024">
            <v>5187</v>
          </cell>
          <cell r="O1024">
            <v>5187</v>
          </cell>
        </row>
        <row r="1025">
          <cell r="B1025">
            <v>961</v>
          </cell>
          <cell r="C1025" t="str">
            <v>F</v>
          </cell>
          <cell r="D1025" t="str">
            <v>7.5.3.1.18</v>
          </cell>
          <cell r="E1025" t="str">
            <v xml:space="preserve">Registro chato c/flanges FoFo PN 10  c/ cabeçote, haste inox DN 400mm </v>
          </cell>
          <cell r="F1025" t="str">
            <v>pç</v>
          </cell>
          <cell r="G1025">
            <v>1</v>
          </cell>
          <cell r="H1025">
            <v>18937.72</v>
          </cell>
          <cell r="I1025">
            <v>14567.48</v>
          </cell>
          <cell r="J1025">
            <v>1</v>
          </cell>
          <cell r="K1025">
            <v>18937.72</v>
          </cell>
          <cell r="L1025">
            <v>0</v>
          </cell>
          <cell r="N1025">
            <v>18937.72</v>
          </cell>
          <cell r="O1025">
            <v>18937.72</v>
          </cell>
        </row>
        <row r="1026">
          <cell r="B1026">
            <v>400</v>
          </cell>
          <cell r="C1026" t="str">
            <v>F</v>
          </cell>
          <cell r="D1026" t="str">
            <v>7.1.4.13</v>
          </cell>
          <cell r="E1026" t="str">
            <v>Registro de gaveta chato fofo c/ flanges pn 10 DN 50  13,000kg</v>
          </cell>
          <cell r="F1026" t="str">
            <v>pc</v>
          </cell>
          <cell r="G1026">
            <v>3</v>
          </cell>
          <cell r="H1026">
            <v>314.60000000000002</v>
          </cell>
          <cell r="I1026">
            <v>242</v>
          </cell>
          <cell r="J1026">
            <v>1</v>
          </cell>
          <cell r="K1026">
            <v>943.8</v>
          </cell>
          <cell r="L1026">
            <v>0</v>
          </cell>
          <cell r="N1026">
            <v>314.60000000000002</v>
          </cell>
          <cell r="O1026">
            <v>943.8</v>
          </cell>
        </row>
        <row r="1027">
          <cell r="B1027">
            <v>401</v>
          </cell>
          <cell r="C1027" t="str">
            <v>F</v>
          </cell>
          <cell r="D1027" t="str">
            <v>7.1.4.14</v>
          </cell>
          <cell r="E1027" t="str">
            <v>Registro de gaveta chato fofo c/ flanges pn 10 pn 150   60,00kg</v>
          </cell>
          <cell r="F1027" t="str">
            <v>pc</v>
          </cell>
          <cell r="G1027">
            <v>3</v>
          </cell>
          <cell r="H1027">
            <v>1452</v>
          </cell>
          <cell r="I1027">
            <v>1116.92</v>
          </cell>
          <cell r="J1027">
            <v>1</v>
          </cell>
          <cell r="K1027">
            <v>4356</v>
          </cell>
          <cell r="L1027">
            <v>0</v>
          </cell>
          <cell r="N1027">
            <v>1452</v>
          </cell>
          <cell r="O1027">
            <v>4356</v>
          </cell>
        </row>
        <row r="1028">
          <cell r="B1028">
            <v>196</v>
          </cell>
          <cell r="C1028" t="str">
            <v>F</v>
          </cell>
          <cell r="D1028" t="str">
            <v>4.4.1.4</v>
          </cell>
          <cell r="E1028" t="str">
            <v>Registro de gaveta chato fofo c/ flanges e cabeçote PN10, DN 300 215,000 kg</v>
          </cell>
          <cell r="F1028" t="str">
            <v>pc</v>
          </cell>
          <cell r="G1028">
            <v>4</v>
          </cell>
          <cell r="H1028">
            <v>5187</v>
          </cell>
          <cell r="I1028">
            <v>3990</v>
          </cell>
          <cell r="J1028">
            <v>1</v>
          </cell>
          <cell r="K1028">
            <v>20748</v>
          </cell>
          <cell r="L1028">
            <v>0</v>
          </cell>
          <cell r="N1028">
            <v>5187</v>
          </cell>
          <cell r="O1028">
            <v>20748</v>
          </cell>
        </row>
        <row r="1029">
          <cell r="B1029">
            <v>1393</v>
          </cell>
          <cell r="C1029" t="str">
            <v>F</v>
          </cell>
          <cell r="D1029" t="str">
            <v>12.4.11</v>
          </cell>
          <cell r="E1029" t="str">
            <v>Registro gaveta com bolsas e cunha de borracha para tubos de PVC Defofo  DN 100 23,000 kg</v>
          </cell>
          <cell r="F1029" t="str">
            <v>pç</v>
          </cell>
          <cell r="G1029">
            <v>4</v>
          </cell>
          <cell r="H1029">
            <v>556.6</v>
          </cell>
          <cell r="I1029">
            <v>428.15</v>
          </cell>
          <cell r="J1029">
            <v>1</v>
          </cell>
          <cell r="K1029">
            <v>2226.4</v>
          </cell>
          <cell r="L1029">
            <v>0</v>
          </cell>
          <cell r="N1029">
            <v>556.6</v>
          </cell>
          <cell r="O1029">
            <v>2226.4</v>
          </cell>
        </row>
        <row r="1030">
          <cell r="B1030">
            <v>1394</v>
          </cell>
          <cell r="C1030" t="str">
            <v>F</v>
          </cell>
          <cell r="D1030" t="str">
            <v>12.4.12</v>
          </cell>
          <cell r="E1030" t="str">
            <v>Registro gaveta com bolsas e cunha de borracha para tubos de PVC Defofo  DN 150 40,000 kg</v>
          </cell>
          <cell r="F1030" t="str">
            <v>pç</v>
          </cell>
          <cell r="G1030">
            <v>1</v>
          </cell>
          <cell r="H1030">
            <v>968.01</v>
          </cell>
          <cell r="I1030">
            <v>744.62</v>
          </cell>
          <cell r="J1030">
            <v>1</v>
          </cell>
          <cell r="K1030">
            <v>968.01</v>
          </cell>
          <cell r="L1030">
            <v>-0.01</v>
          </cell>
          <cell r="N1030">
            <v>968</v>
          </cell>
          <cell r="O1030">
            <v>968</v>
          </cell>
        </row>
        <row r="1031">
          <cell r="B1031">
            <v>1395</v>
          </cell>
          <cell r="C1031" t="str">
            <v>F</v>
          </cell>
          <cell r="D1031" t="str">
            <v>12.4.13</v>
          </cell>
          <cell r="E1031" t="str">
            <v>Registro gaveta com bolsas e cunha de borracha para tubos de PVC Defofo  DN 200 65,000 kg</v>
          </cell>
          <cell r="F1031" t="str">
            <v>pç</v>
          </cell>
          <cell r="G1031">
            <v>1</v>
          </cell>
          <cell r="H1031">
            <v>1573</v>
          </cell>
          <cell r="I1031">
            <v>1210</v>
          </cell>
          <cell r="J1031">
            <v>1</v>
          </cell>
          <cell r="K1031">
            <v>1573</v>
          </cell>
          <cell r="L1031">
            <v>0</v>
          </cell>
          <cell r="N1031">
            <v>1573</v>
          </cell>
          <cell r="O1031">
            <v>1573</v>
          </cell>
        </row>
        <row r="1032">
          <cell r="B1032">
            <v>1396</v>
          </cell>
          <cell r="C1032" t="str">
            <v>F</v>
          </cell>
          <cell r="D1032" t="str">
            <v>12.4.14</v>
          </cell>
          <cell r="E1032" t="str">
            <v>Registro gaveta com bolsas e cunha de borracha para tubos de PVC Defofo  DN 300 130,000 kg</v>
          </cell>
          <cell r="F1032" t="str">
            <v>pç</v>
          </cell>
          <cell r="G1032">
            <v>1</v>
          </cell>
          <cell r="H1032">
            <v>3146</v>
          </cell>
          <cell r="I1032">
            <v>2420</v>
          </cell>
          <cell r="J1032">
            <v>1</v>
          </cell>
          <cell r="K1032">
            <v>3146</v>
          </cell>
          <cell r="L1032">
            <v>0</v>
          </cell>
          <cell r="N1032">
            <v>3146</v>
          </cell>
          <cell r="O1032">
            <v>3146</v>
          </cell>
        </row>
        <row r="1033">
          <cell r="B1033">
            <v>4432</v>
          </cell>
          <cell r="C1033" t="str">
            <v>F</v>
          </cell>
          <cell r="D1033" t="str">
            <v>12.2.1.1</v>
          </cell>
          <cell r="E1033" t="str">
            <v>Rele fotoelétrico 1800VA-220V</v>
          </cell>
          <cell r="F1033" t="str">
            <v>un</v>
          </cell>
          <cell r="G1033">
            <v>23</v>
          </cell>
          <cell r="H1033">
            <v>46.8</v>
          </cell>
          <cell r="I1033">
            <v>36</v>
          </cell>
          <cell r="J1033">
            <v>1</v>
          </cell>
          <cell r="K1033">
            <v>1076.4000000000001</v>
          </cell>
          <cell r="L1033">
            <v>0</v>
          </cell>
          <cell r="N1033">
            <v>46.8</v>
          </cell>
          <cell r="O1033">
            <v>1076.4000000000001</v>
          </cell>
        </row>
        <row r="1034">
          <cell r="B1034">
            <v>38</v>
          </cell>
          <cell r="C1034" t="str">
            <v>F</v>
          </cell>
          <cell r="D1034" t="str">
            <v>1.1.4.1</v>
          </cell>
          <cell r="E1034" t="str">
            <v>República de Engenheiros</v>
          </cell>
          <cell r="F1034" t="str">
            <v>mês</v>
          </cell>
          <cell r="G1034">
            <v>60</v>
          </cell>
          <cell r="H1034">
            <v>2980</v>
          </cell>
          <cell r="I1034">
            <v>2292.31</v>
          </cell>
          <cell r="J1034">
            <v>1</v>
          </cell>
          <cell r="K1034">
            <v>178800</v>
          </cell>
          <cell r="L1034">
            <v>20</v>
          </cell>
          <cell r="M1034">
            <v>2980</v>
          </cell>
          <cell r="N1034">
            <v>3000</v>
          </cell>
          <cell r="O1034">
            <v>180000</v>
          </cell>
        </row>
        <row r="1035">
          <cell r="B1035">
            <v>39</v>
          </cell>
          <cell r="C1035" t="str">
            <v>F</v>
          </cell>
          <cell r="D1035" t="str">
            <v>1.1.4.2</v>
          </cell>
          <cell r="E1035" t="str">
            <v>República de mestres de obra</v>
          </cell>
          <cell r="F1035" t="str">
            <v>mês</v>
          </cell>
          <cell r="G1035">
            <v>60</v>
          </cell>
          <cell r="H1035">
            <v>4960.01</v>
          </cell>
          <cell r="I1035">
            <v>3815.39</v>
          </cell>
          <cell r="J1035">
            <v>1</v>
          </cell>
          <cell r="K1035">
            <v>297600.59999999998</v>
          </cell>
          <cell r="L1035">
            <v>39.99</v>
          </cell>
          <cell r="M1035">
            <v>4960</v>
          </cell>
          <cell r="N1035">
            <v>5000</v>
          </cell>
          <cell r="O1035">
            <v>300000</v>
          </cell>
        </row>
        <row r="1036">
          <cell r="B1036">
            <v>2123</v>
          </cell>
          <cell r="C1036" t="str">
            <v>F</v>
          </cell>
          <cell r="D1036" t="str">
            <v>2.2.2.2</v>
          </cell>
          <cell r="E1036" t="str">
            <v>Selim Pvc 90g com Travas Nbr 10569 para Rede Coletora de Esgoto Dn 150x100mm</v>
          </cell>
          <cell r="F1036" t="str">
            <v>pç</v>
          </cell>
          <cell r="G1036">
            <v>7264</v>
          </cell>
          <cell r="H1036">
            <v>14.4</v>
          </cell>
          <cell r="I1036">
            <v>11.08</v>
          </cell>
          <cell r="J1036">
            <v>1</v>
          </cell>
          <cell r="K1036">
            <v>104601.60000000001</v>
          </cell>
          <cell r="L1036">
            <v>0</v>
          </cell>
          <cell r="N1036">
            <v>14.4</v>
          </cell>
          <cell r="O1036">
            <v>104601.60000000001</v>
          </cell>
        </row>
        <row r="1037">
          <cell r="B1037">
            <v>2124</v>
          </cell>
          <cell r="C1037" t="str">
            <v>F</v>
          </cell>
          <cell r="D1037" t="str">
            <v>2.2.2.3</v>
          </cell>
          <cell r="E1037" t="str">
            <v>Selim PVC 90 Gr com travas NBR10569 para rede coletora de esgodo DN (200 x 100)mm</v>
          </cell>
          <cell r="F1037" t="str">
            <v>pç</v>
          </cell>
          <cell r="G1037">
            <v>210</v>
          </cell>
          <cell r="H1037">
            <v>32.42</v>
          </cell>
          <cell r="I1037">
            <v>24.94</v>
          </cell>
          <cell r="J1037">
            <v>1</v>
          </cell>
          <cell r="K1037">
            <v>6808.2</v>
          </cell>
          <cell r="L1037">
            <v>0</v>
          </cell>
          <cell r="N1037">
            <v>32.42</v>
          </cell>
          <cell r="O1037">
            <v>6808.2</v>
          </cell>
        </row>
        <row r="1038">
          <cell r="B1038">
            <v>2125</v>
          </cell>
          <cell r="C1038" t="str">
            <v>F</v>
          </cell>
          <cell r="D1038" t="str">
            <v>2.2.2.4</v>
          </cell>
          <cell r="E1038" t="str">
            <v>Selim PVC 90 Gr com travas NBR10569 para rede coletora de esgodo DN (250 x 100)mm</v>
          </cell>
          <cell r="F1038" t="str">
            <v>pç</v>
          </cell>
          <cell r="G1038">
            <v>174</v>
          </cell>
          <cell r="H1038">
            <v>34.11</v>
          </cell>
          <cell r="I1038">
            <v>26.24</v>
          </cell>
          <cell r="J1038">
            <v>1</v>
          </cell>
          <cell r="K1038">
            <v>5935.14</v>
          </cell>
          <cell r="L1038">
            <v>0</v>
          </cell>
          <cell r="N1038">
            <v>34.11</v>
          </cell>
          <cell r="O1038">
            <v>5935.14</v>
          </cell>
        </row>
        <row r="1039">
          <cell r="B1039">
            <v>2126</v>
          </cell>
          <cell r="C1039" t="str">
            <v>F</v>
          </cell>
          <cell r="D1039" t="str">
            <v>2.2.2.5</v>
          </cell>
          <cell r="E1039" t="str">
            <v>Selim PVC 90 Gr com travas NBR10569 para rede coletora de esgodo DN (350 x 100)mm</v>
          </cell>
          <cell r="F1039" t="str">
            <v>pç</v>
          </cell>
          <cell r="G1039">
            <v>222</v>
          </cell>
          <cell r="H1039">
            <v>132.78</v>
          </cell>
          <cell r="I1039">
            <v>102.14</v>
          </cell>
          <cell r="J1039">
            <v>1</v>
          </cell>
          <cell r="K1039">
            <v>29477.16</v>
          </cell>
          <cell r="L1039">
            <v>0</v>
          </cell>
          <cell r="N1039">
            <v>132.78</v>
          </cell>
          <cell r="O1039">
            <v>29477.16</v>
          </cell>
        </row>
        <row r="1040">
          <cell r="B1040">
            <v>2127</v>
          </cell>
          <cell r="C1040" t="str">
            <v>F</v>
          </cell>
          <cell r="D1040" t="str">
            <v>2.2.2.6</v>
          </cell>
          <cell r="E1040" t="str">
            <v>Selim PVC 90 Gr com travas NBR10569 para rede coletora de esgodo DN (400 x 100)mm</v>
          </cell>
          <cell r="F1040" t="str">
            <v>pç</v>
          </cell>
          <cell r="G1040">
            <v>262</v>
          </cell>
          <cell r="H1040">
            <v>317.33999999999997</v>
          </cell>
          <cell r="I1040">
            <v>244.11</v>
          </cell>
          <cell r="J1040">
            <v>1</v>
          </cell>
          <cell r="K1040">
            <v>83143.08</v>
          </cell>
          <cell r="L1040">
            <v>0</v>
          </cell>
          <cell r="N1040">
            <v>317.33999999999997</v>
          </cell>
          <cell r="O1040">
            <v>83143.08</v>
          </cell>
        </row>
        <row r="1041">
          <cell r="B1041">
            <v>4508</v>
          </cell>
          <cell r="C1041" t="str">
            <v>F</v>
          </cell>
          <cell r="D1041" t="str">
            <v>12.2.4.1.20</v>
          </cell>
          <cell r="E1041" t="str">
            <v>Sensor de nivel ultrassonico 220 vca</v>
          </cell>
          <cell r="F1041" t="str">
            <v>un</v>
          </cell>
          <cell r="G1041">
            <v>6</v>
          </cell>
          <cell r="H1041">
            <v>2400</v>
          </cell>
          <cell r="I1041">
            <v>1846.15</v>
          </cell>
          <cell r="J1041">
            <v>1</v>
          </cell>
          <cell r="K1041">
            <v>14400</v>
          </cell>
          <cell r="L1041">
            <v>0</v>
          </cell>
          <cell r="N1041">
            <v>2400</v>
          </cell>
          <cell r="O1041">
            <v>14400</v>
          </cell>
        </row>
        <row r="1042">
          <cell r="B1042">
            <v>1607</v>
          </cell>
          <cell r="C1042" t="str">
            <v>F</v>
          </cell>
          <cell r="D1042" t="str">
            <v>15.2.1.7</v>
          </cell>
          <cell r="E1042" t="str">
            <v>Sistema de Comunicação composto de rádio modem faixa de frequencia 902-928Mhz,interface RS-232/RS-485 selecionavel pelo usuario, transmissor,receptor, mastro e antena</v>
          </cell>
          <cell r="F1042" t="str">
            <v>un</v>
          </cell>
          <cell r="G1042">
            <v>1</v>
          </cell>
          <cell r="H1042">
            <v>18430</v>
          </cell>
          <cell r="I1042">
            <v>14176.92</v>
          </cell>
          <cell r="J1042">
            <v>1</v>
          </cell>
          <cell r="K1042">
            <v>18430</v>
          </cell>
          <cell r="L1042">
            <v>0</v>
          </cell>
          <cell r="N1042">
            <v>18430</v>
          </cell>
          <cell r="O1042">
            <v>18430</v>
          </cell>
        </row>
        <row r="1043">
          <cell r="B1043">
            <v>1606</v>
          </cell>
          <cell r="C1043" t="str">
            <v>F</v>
          </cell>
          <cell r="D1043" t="str">
            <v>15.2.1.6</v>
          </cell>
          <cell r="E1043" t="str">
            <v>Sistema Operacional : Windows Vista Business,Microsoft Office 2007,Soft Supervisório GENESIS</v>
          </cell>
          <cell r="F1043" t="str">
            <v>vb</v>
          </cell>
          <cell r="G1043">
            <v>1</v>
          </cell>
          <cell r="H1043">
            <v>56020</v>
          </cell>
          <cell r="I1043">
            <v>43092.31</v>
          </cell>
          <cell r="J1043">
            <v>1</v>
          </cell>
          <cell r="K1043">
            <v>56020</v>
          </cell>
          <cell r="L1043">
            <v>0</v>
          </cell>
          <cell r="N1043">
            <v>56020</v>
          </cell>
          <cell r="O1043">
            <v>56020</v>
          </cell>
        </row>
        <row r="1044">
          <cell r="B1044">
            <v>131</v>
          </cell>
          <cell r="C1044" t="str">
            <v>F</v>
          </cell>
          <cell r="D1044" t="str">
            <v>3.3.2.3</v>
          </cell>
          <cell r="E1044" t="str">
            <v>Stop log's e vertedores em fibra de vidro</v>
          </cell>
          <cell r="F1044" t="str">
            <v>un</v>
          </cell>
          <cell r="G1044">
            <v>8</v>
          </cell>
          <cell r="H1044">
            <v>1560</v>
          </cell>
          <cell r="I1044">
            <v>1200</v>
          </cell>
          <cell r="J1044">
            <v>1</v>
          </cell>
          <cell r="K1044">
            <v>12480</v>
          </cell>
          <cell r="L1044">
            <v>0</v>
          </cell>
          <cell r="N1044">
            <v>1560</v>
          </cell>
          <cell r="O1044">
            <v>12480</v>
          </cell>
        </row>
        <row r="1045">
          <cell r="B1045">
            <v>2456</v>
          </cell>
          <cell r="C1045" t="str">
            <v>F</v>
          </cell>
          <cell r="D1045" t="str">
            <v>3.5.20.1</v>
          </cell>
          <cell r="E1045" t="str">
            <v>Talha manual com corrente e estrutura em aço para altura de elev  H= 5,00 m, CAP. = 2000 kg, com pintura de proteção, exclusive trilhos de rolamento</v>
          </cell>
          <cell r="F1045" t="str">
            <v>un</v>
          </cell>
          <cell r="G1045">
            <v>6</v>
          </cell>
          <cell r="H1045">
            <v>3700</v>
          </cell>
          <cell r="I1045">
            <v>2846.15</v>
          </cell>
          <cell r="J1045">
            <v>1</v>
          </cell>
          <cell r="K1045">
            <v>22200</v>
          </cell>
          <cell r="L1045">
            <v>0</v>
          </cell>
          <cell r="N1045">
            <v>3700</v>
          </cell>
          <cell r="O1045">
            <v>22200</v>
          </cell>
        </row>
        <row r="1046">
          <cell r="B1046">
            <v>208</v>
          </cell>
          <cell r="C1046" t="str">
            <v>F</v>
          </cell>
          <cell r="D1046" t="str">
            <v>4.4.1.16</v>
          </cell>
          <cell r="E1046" t="str">
            <v xml:space="preserve">Tê redução aço c/  flanges DN 500 x 400 </v>
          </cell>
          <cell r="F1046" t="str">
            <v>pc</v>
          </cell>
          <cell r="G1046">
            <v>8</v>
          </cell>
          <cell r="H1046">
            <v>8115.12</v>
          </cell>
          <cell r="I1046">
            <v>6242.4</v>
          </cell>
          <cell r="J1046">
            <v>1</v>
          </cell>
          <cell r="K1046">
            <v>64920.959999999999</v>
          </cell>
          <cell r="L1046">
            <v>0</v>
          </cell>
          <cell r="N1046">
            <v>8115.12</v>
          </cell>
          <cell r="O1046">
            <v>64920.959999999999</v>
          </cell>
        </row>
        <row r="1047">
          <cell r="B1047">
            <v>215</v>
          </cell>
          <cell r="C1047" t="str">
            <v>F</v>
          </cell>
          <cell r="D1047" t="str">
            <v>4.4.1.23</v>
          </cell>
          <cell r="E1047" t="str">
            <v xml:space="preserve">Tê aço c/  flanges DN 500 x 500 </v>
          </cell>
          <cell r="F1047" t="str">
            <v>pc</v>
          </cell>
          <cell r="G1047">
            <v>8</v>
          </cell>
          <cell r="H1047">
            <v>8427.24</v>
          </cell>
          <cell r="I1047">
            <v>6482.49</v>
          </cell>
          <cell r="J1047">
            <v>1</v>
          </cell>
          <cell r="K1047">
            <v>67417.919999999998</v>
          </cell>
          <cell r="L1047">
            <v>0</v>
          </cell>
          <cell r="N1047">
            <v>8427.24</v>
          </cell>
          <cell r="O1047">
            <v>67417.919999999998</v>
          </cell>
        </row>
        <row r="1048">
          <cell r="B1048">
            <v>227</v>
          </cell>
          <cell r="C1048" t="str">
            <v>F</v>
          </cell>
          <cell r="D1048" t="str">
            <v>4.4.1.35</v>
          </cell>
          <cell r="E1048" t="str">
            <v xml:space="preserve">Tê aço c/  flanges DN 600 x 400 </v>
          </cell>
          <cell r="F1048" t="str">
            <v>pc</v>
          </cell>
          <cell r="G1048">
            <v>8</v>
          </cell>
          <cell r="H1048">
            <v>10958.88</v>
          </cell>
          <cell r="I1048">
            <v>8429.91</v>
          </cell>
          <cell r="J1048">
            <v>1</v>
          </cell>
          <cell r="K1048">
            <v>87671.039999999994</v>
          </cell>
          <cell r="L1048">
            <v>0</v>
          </cell>
          <cell r="N1048">
            <v>10958.88</v>
          </cell>
          <cell r="O1048">
            <v>87671.039999999994</v>
          </cell>
        </row>
        <row r="1049">
          <cell r="B1049">
            <v>200</v>
          </cell>
          <cell r="C1049" t="str">
            <v>F</v>
          </cell>
          <cell r="D1049" t="str">
            <v>4.4.1.8</v>
          </cell>
          <cell r="E1049" t="str">
            <v xml:space="preserve">Tê redução aço c/  flanges DN 600 x 500 </v>
          </cell>
          <cell r="F1049" t="str">
            <v>pc</v>
          </cell>
          <cell r="G1049">
            <v>4</v>
          </cell>
          <cell r="H1049">
            <v>11583.12</v>
          </cell>
          <cell r="I1049">
            <v>8910.09</v>
          </cell>
          <cell r="J1049">
            <v>1</v>
          </cell>
          <cell r="K1049">
            <v>46332.480000000003</v>
          </cell>
          <cell r="L1049">
            <v>0</v>
          </cell>
          <cell r="N1049">
            <v>11583.12</v>
          </cell>
          <cell r="O1049">
            <v>46332.480000000003</v>
          </cell>
        </row>
        <row r="1050">
          <cell r="B1050">
            <v>233</v>
          </cell>
          <cell r="C1050" t="str">
            <v>F</v>
          </cell>
          <cell r="D1050" t="str">
            <v>4.4.1.41</v>
          </cell>
          <cell r="E1050" t="str">
            <v xml:space="preserve">Te aço c/  flanges DN 600 x 600 </v>
          </cell>
          <cell r="F1050" t="str">
            <v>pc</v>
          </cell>
          <cell r="G1050">
            <v>2</v>
          </cell>
          <cell r="H1050">
            <v>12207.36</v>
          </cell>
          <cell r="I1050">
            <v>9390.2800000000007</v>
          </cell>
          <cell r="J1050">
            <v>1</v>
          </cell>
          <cell r="K1050">
            <v>24414.720000000001</v>
          </cell>
          <cell r="L1050">
            <v>0</v>
          </cell>
          <cell r="N1050">
            <v>12207.36</v>
          </cell>
          <cell r="O1050">
            <v>24414.720000000001</v>
          </cell>
        </row>
        <row r="1051">
          <cell r="B1051">
            <v>216</v>
          </cell>
          <cell r="C1051" t="str">
            <v>F</v>
          </cell>
          <cell r="D1051" t="str">
            <v>4.4.1.24</v>
          </cell>
          <cell r="E1051" t="str">
            <v>Tê rd aço c/  flanges DN 1000 x 500 (peça especial)</v>
          </cell>
          <cell r="F1051" t="str">
            <v>pc</v>
          </cell>
          <cell r="G1051">
            <v>4</v>
          </cell>
          <cell r="H1051">
            <v>40600</v>
          </cell>
          <cell r="I1051">
            <v>31230.77</v>
          </cell>
          <cell r="J1051">
            <v>1</v>
          </cell>
          <cell r="K1051">
            <v>162400</v>
          </cell>
          <cell r="L1051">
            <v>0</v>
          </cell>
          <cell r="N1051">
            <v>40600</v>
          </cell>
          <cell r="O1051">
            <v>162400</v>
          </cell>
        </row>
        <row r="1052">
          <cell r="B1052">
            <v>230</v>
          </cell>
          <cell r="C1052" t="str">
            <v>F</v>
          </cell>
          <cell r="D1052" t="str">
            <v>4.4.1.38</v>
          </cell>
          <cell r="E1052" t="str">
            <v xml:space="preserve">Tê aço c/ pontas p/ junta alvenius DN 600 x 600 </v>
          </cell>
          <cell r="F1052" t="str">
            <v>pc</v>
          </cell>
          <cell r="G1052">
            <v>2</v>
          </cell>
          <cell r="H1052">
            <v>12207.36</v>
          </cell>
          <cell r="I1052">
            <v>9390.2800000000007</v>
          </cell>
          <cell r="J1052">
            <v>1</v>
          </cell>
          <cell r="K1052">
            <v>24414.720000000001</v>
          </cell>
          <cell r="L1052">
            <v>0</v>
          </cell>
          <cell r="N1052">
            <v>12207.36</v>
          </cell>
          <cell r="O1052">
            <v>24414.720000000001</v>
          </cell>
        </row>
        <row r="1053">
          <cell r="B1053">
            <v>122</v>
          </cell>
          <cell r="C1053" t="str">
            <v>F</v>
          </cell>
          <cell r="D1053" t="str">
            <v>3.3.1.14</v>
          </cell>
          <cell r="E1053" t="str">
            <v>Tê com Flanges nas três extremidades TFL PN-10, DN 100  18,800 kg</v>
          </cell>
          <cell r="F1053" t="str">
            <v>un</v>
          </cell>
          <cell r="G1053">
            <v>9</v>
          </cell>
          <cell r="H1053">
            <v>251.46</v>
          </cell>
          <cell r="I1053">
            <v>193.43</v>
          </cell>
          <cell r="J1053">
            <v>1</v>
          </cell>
          <cell r="K1053">
            <v>2263.14</v>
          </cell>
          <cell r="L1053">
            <v>0</v>
          </cell>
          <cell r="N1053">
            <v>251.46</v>
          </cell>
          <cell r="O1053">
            <v>2263.14</v>
          </cell>
        </row>
        <row r="1054">
          <cell r="B1054">
            <v>4161</v>
          </cell>
          <cell r="C1054" t="str">
            <v>F</v>
          </cell>
          <cell r="D1054" t="str">
            <v>10.7.1.1.9</v>
          </cell>
          <cell r="E1054" t="str">
            <v>Te fofo c/flanges PN 10 DN 200mm</v>
          </cell>
          <cell r="F1054" t="str">
            <v>pc</v>
          </cell>
          <cell r="G1054">
            <v>20</v>
          </cell>
          <cell r="H1054">
            <v>1300</v>
          </cell>
          <cell r="I1054">
            <v>1000</v>
          </cell>
          <cell r="J1054">
            <v>1</v>
          </cell>
          <cell r="K1054">
            <v>26000</v>
          </cell>
          <cell r="L1054">
            <v>0</v>
          </cell>
          <cell r="N1054">
            <v>1300</v>
          </cell>
          <cell r="O1054">
            <v>26000</v>
          </cell>
        </row>
        <row r="1055">
          <cell r="B1055">
            <v>3122</v>
          </cell>
          <cell r="C1055" t="str">
            <v>F</v>
          </cell>
          <cell r="D1055" t="str">
            <v>6.5.10.1.14</v>
          </cell>
          <cell r="E1055" t="str">
            <v xml:space="preserve">Tê c/ flanges FoFo PN 10, DN (150x100)mm </v>
          </cell>
          <cell r="F1055" t="str">
            <v>pç</v>
          </cell>
          <cell r="G1055">
            <v>1</v>
          </cell>
          <cell r="H1055">
            <v>392.56</v>
          </cell>
          <cell r="I1055">
            <v>301.97000000000003</v>
          </cell>
          <cell r="J1055">
            <v>1</v>
          </cell>
          <cell r="K1055">
            <v>392.56</v>
          </cell>
          <cell r="L1055">
            <v>0</v>
          </cell>
          <cell r="N1055">
            <v>392.56</v>
          </cell>
          <cell r="O1055">
            <v>392.56</v>
          </cell>
        </row>
        <row r="1056">
          <cell r="B1056">
            <v>3121</v>
          </cell>
          <cell r="C1056" t="str">
            <v>F</v>
          </cell>
          <cell r="D1056" t="str">
            <v>6.5.10.1.13</v>
          </cell>
          <cell r="E1056" t="str">
            <v xml:space="preserve">Tê c/ flanges FoFo PN 10, DN (150x150)mm </v>
          </cell>
          <cell r="F1056" t="str">
            <v>pç</v>
          </cell>
          <cell r="G1056">
            <v>2</v>
          </cell>
          <cell r="H1056">
            <v>355.6</v>
          </cell>
          <cell r="I1056">
            <v>273.54000000000002</v>
          </cell>
          <cell r="J1056">
            <v>1</v>
          </cell>
          <cell r="K1056">
            <v>711.2</v>
          </cell>
          <cell r="L1056">
            <v>0</v>
          </cell>
          <cell r="N1056">
            <v>355.6</v>
          </cell>
          <cell r="O1056">
            <v>711.2</v>
          </cell>
        </row>
        <row r="1057">
          <cell r="B1057">
            <v>3759</v>
          </cell>
          <cell r="C1057" t="str">
            <v>F</v>
          </cell>
          <cell r="D1057" t="str">
            <v>8.5.10.1.15</v>
          </cell>
          <cell r="E1057" t="str">
            <v xml:space="preserve">Tê c/ flanges FoFo PN 10, DN (200x100)mm </v>
          </cell>
          <cell r="F1057" t="str">
            <v>pç</v>
          </cell>
          <cell r="G1057">
            <v>2</v>
          </cell>
          <cell r="H1057">
            <v>552.02</v>
          </cell>
          <cell r="I1057">
            <v>424.63</v>
          </cell>
          <cell r="J1057">
            <v>1</v>
          </cell>
          <cell r="K1057">
            <v>1104.04</v>
          </cell>
          <cell r="L1057">
            <v>0</v>
          </cell>
          <cell r="N1057">
            <v>552.02</v>
          </cell>
          <cell r="O1057">
            <v>1104.04</v>
          </cell>
        </row>
        <row r="1058">
          <cell r="B1058">
            <v>3758</v>
          </cell>
          <cell r="C1058" t="str">
            <v>F</v>
          </cell>
          <cell r="D1058" t="str">
            <v>8.5.10.1.14</v>
          </cell>
          <cell r="E1058" t="str">
            <v xml:space="preserve">Tê c/ flanges FoFo PN 10, DN (200x150)mm </v>
          </cell>
          <cell r="F1058" t="str">
            <v>pç</v>
          </cell>
          <cell r="G1058">
            <v>4</v>
          </cell>
          <cell r="H1058">
            <v>1013.56</v>
          </cell>
          <cell r="I1058">
            <v>779.66</v>
          </cell>
          <cell r="J1058">
            <v>1</v>
          </cell>
          <cell r="K1058">
            <v>4054.24</v>
          </cell>
          <cell r="L1058">
            <v>0</v>
          </cell>
          <cell r="N1058">
            <v>1013.56</v>
          </cell>
          <cell r="O1058">
            <v>4054.24</v>
          </cell>
        </row>
        <row r="1059">
          <cell r="B1059">
            <v>2391</v>
          </cell>
          <cell r="C1059" t="str">
            <v>F</v>
          </cell>
          <cell r="D1059" t="str">
            <v>3.5.10.1.14</v>
          </cell>
          <cell r="E1059" t="str">
            <v xml:space="preserve">Tê c/ flanges FoFo PN 10, DN (250x100)mm </v>
          </cell>
          <cell r="F1059" t="str">
            <v>pç</v>
          </cell>
          <cell r="G1059">
            <v>2</v>
          </cell>
          <cell r="H1059">
            <v>1273.74</v>
          </cell>
          <cell r="I1059">
            <v>979.8</v>
          </cell>
          <cell r="J1059">
            <v>1</v>
          </cell>
          <cell r="K1059">
            <v>2547.48</v>
          </cell>
          <cell r="L1059">
            <v>0</v>
          </cell>
          <cell r="N1059">
            <v>1273.74</v>
          </cell>
          <cell r="O1059">
            <v>2547.48</v>
          </cell>
        </row>
        <row r="1060">
          <cell r="B1060">
            <v>2390</v>
          </cell>
          <cell r="C1060" t="str">
            <v>F</v>
          </cell>
          <cell r="D1060" t="str">
            <v>3.5.10.1.13</v>
          </cell>
          <cell r="E1060" t="str">
            <v xml:space="preserve">Tê c/ flanges FoFo PN 10, DN (250x200)mm </v>
          </cell>
          <cell r="F1060" t="str">
            <v>pç</v>
          </cell>
          <cell r="G1060">
            <v>4</v>
          </cell>
          <cell r="H1060">
            <v>1665.04</v>
          </cell>
          <cell r="I1060">
            <v>1280.8</v>
          </cell>
          <cell r="J1060">
            <v>1</v>
          </cell>
          <cell r="K1060">
            <v>6660.16</v>
          </cell>
          <cell r="L1060">
            <v>0</v>
          </cell>
          <cell r="N1060">
            <v>1665.04</v>
          </cell>
          <cell r="O1060">
            <v>6660.16</v>
          </cell>
        </row>
        <row r="1061">
          <cell r="B1061">
            <v>959</v>
          </cell>
          <cell r="C1061" t="str">
            <v>F</v>
          </cell>
          <cell r="D1061" t="str">
            <v>7.5.3.1.16</v>
          </cell>
          <cell r="E1061" t="str">
            <v>Te C/Flanges Fofo PN-10 DN 400x200</v>
          </cell>
          <cell r="F1061" t="str">
            <v>pç</v>
          </cell>
          <cell r="G1061">
            <v>1</v>
          </cell>
          <cell r="H1061">
            <v>2996.62</v>
          </cell>
          <cell r="I1061">
            <v>2305.09</v>
          </cell>
          <cell r="J1061">
            <v>1</v>
          </cell>
          <cell r="K1061">
            <v>2996.62</v>
          </cell>
          <cell r="L1061">
            <v>0</v>
          </cell>
          <cell r="N1061">
            <v>2996.62</v>
          </cell>
          <cell r="O1061">
            <v>2996.62</v>
          </cell>
        </row>
        <row r="1062">
          <cell r="B1062">
            <v>3470</v>
          </cell>
          <cell r="C1062" t="str">
            <v>F</v>
          </cell>
          <cell r="D1062" t="str">
            <v>7.5.10.1.13</v>
          </cell>
          <cell r="E1062" t="str">
            <v xml:space="preserve">Tê c/ flanges FoFo PN 10, DN (500x200)mm </v>
          </cell>
          <cell r="F1062" t="str">
            <v>pç</v>
          </cell>
          <cell r="G1062">
            <v>1</v>
          </cell>
          <cell r="H1062">
            <v>5168.12</v>
          </cell>
          <cell r="I1062">
            <v>3975.48</v>
          </cell>
          <cell r="J1062">
            <v>1</v>
          </cell>
          <cell r="K1062">
            <v>5168.12</v>
          </cell>
          <cell r="L1062">
            <v>0</v>
          </cell>
          <cell r="N1062">
            <v>5168.12</v>
          </cell>
          <cell r="O1062">
            <v>5168.12</v>
          </cell>
        </row>
        <row r="1063">
          <cell r="B1063">
            <v>3469</v>
          </cell>
          <cell r="C1063" t="str">
            <v>F</v>
          </cell>
          <cell r="D1063" t="str">
            <v>7.5.10.1.12</v>
          </cell>
          <cell r="E1063" t="str">
            <v xml:space="preserve">Tê c/ flanges FoFo PN 10, DN (500x400)mm </v>
          </cell>
          <cell r="F1063" t="str">
            <v>pç</v>
          </cell>
          <cell r="G1063">
            <v>2</v>
          </cell>
          <cell r="H1063">
            <v>6400.17</v>
          </cell>
          <cell r="I1063">
            <v>4923.21</v>
          </cell>
          <cell r="J1063">
            <v>1</v>
          </cell>
          <cell r="K1063">
            <v>12800.34</v>
          </cell>
          <cell r="L1063">
            <v>0</v>
          </cell>
          <cell r="N1063">
            <v>6400.17</v>
          </cell>
          <cell r="O1063">
            <v>12800.34</v>
          </cell>
        </row>
        <row r="1064">
          <cell r="B1064">
            <v>392</v>
          </cell>
          <cell r="C1064" t="str">
            <v>F</v>
          </cell>
          <cell r="D1064" t="str">
            <v>7.1.4.5</v>
          </cell>
          <cell r="E1064" t="str">
            <v>Te FoFo c/ bolsas e flange PN 10 DN 300  101,500kg</v>
          </cell>
          <cell r="F1064" t="str">
            <v>pç</v>
          </cell>
          <cell r="G1064">
            <v>2</v>
          </cell>
          <cell r="H1064">
            <v>2002.36</v>
          </cell>
          <cell r="I1064">
            <v>1540.28</v>
          </cell>
          <cell r="J1064">
            <v>1</v>
          </cell>
          <cell r="K1064">
            <v>4004.72</v>
          </cell>
          <cell r="L1064">
            <v>0</v>
          </cell>
          <cell r="N1064">
            <v>2002.36</v>
          </cell>
          <cell r="O1064">
            <v>4004.72</v>
          </cell>
        </row>
        <row r="1065">
          <cell r="B1065">
            <v>389</v>
          </cell>
          <cell r="C1065" t="str">
            <v>F</v>
          </cell>
          <cell r="D1065" t="str">
            <v>7.1.4.2</v>
          </cell>
          <cell r="E1065" t="str">
            <v>Te FoFo c/ bolsas e flange JMF PN 10 DN 400x100 136,000kg</v>
          </cell>
          <cell r="F1065" t="str">
            <v>pc</v>
          </cell>
          <cell r="G1065">
            <v>3</v>
          </cell>
          <cell r="H1065">
            <v>3944.86</v>
          </cell>
          <cell r="I1065">
            <v>3034.51</v>
          </cell>
          <cell r="J1065">
            <v>1</v>
          </cell>
          <cell r="K1065">
            <v>11834.58</v>
          </cell>
          <cell r="L1065">
            <v>0</v>
          </cell>
          <cell r="N1065">
            <v>3944.86</v>
          </cell>
          <cell r="O1065">
            <v>11834.58</v>
          </cell>
        </row>
        <row r="1066">
          <cell r="B1066">
            <v>390</v>
          </cell>
          <cell r="C1066" t="str">
            <v>F</v>
          </cell>
          <cell r="D1066" t="str">
            <v>7.1.4.3</v>
          </cell>
          <cell r="E1066" t="str">
            <v>Te FoFo c/ bolsas e flange JMF PN 10 DN 400x200 175,000kg</v>
          </cell>
          <cell r="F1066" t="str">
            <v>pc</v>
          </cell>
          <cell r="G1066">
            <v>3</v>
          </cell>
          <cell r="H1066">
            <v>4580.67</v>
          </cell>
          <cell r="I1066">
            <v>3523.59</v>
          </cell>
          <cell r="J1066">
            <v>1</v>
          </cell>
          <cell r="K1066">
            <v>13742.01</v>
          </cell>
          <cell r="L1066">
            <v>-0.01</v>
          </cell>
          <cell r="N1066">
            <v>4580.66</v>
          </cell>
          <cell r="O1066">
            <v>13741.98</v>
          </cell>
        </row>
        <row r="1067">
          <cell r="B1067">
            <v>391</v>
          </cell>
          <cell r="C1067" t="str">
            <v>F</v>
          </cell>
          <cell r="D1067" t="str">
            <v>7.1.4.4</v>
          </cell>
          <cell r="E1067" t="str">
            <v>Te FoFo c/ bolsas e flange JMF PN 10 DN 400x300 182,00kg</v>
          </cell>
          <cell r="F1067" t="str">
            <v>pc</v>
          </cell>
          <cell r="G1067">
            <v>1</v>
          </cell>
          <cell r="H1067">
            <v>5274.26</v>
          </cell>
          <cell r="I1067">
            <v>4057.12</v>
          </cell>
          <cell r="J1067">
            <v>1</v>
          </cell>
          <cell r="K1067">
            <v>5274.26</v>
          </cell>
          <cell r="L1067">
            <v>0</v>
          </cell>
          <cell r="N1067">
            <v>5274.26</v>
          </cell>
          <cell r="O1067">
            <v>5274.26</v>
          </cell>
        </row>
        <row r="1068">
          <cell r="B1068">
            <v>495</v>
          </cell>
          <cell r="C1068" t="str">
            <v>F</v>
          </cell>
          <cell r="D1068" t="str">
            <v>7.2.4.1.8</v>
          </cell>
          <cell r="E1068" t="str">
            <v>Tê C/Bolsas JGS FºFº DN 150mm Inclusive anel de borracha</v>
          </cell>
          <cell r="F1068" t="str">
            <v>un</v>
          </cell>
          <cell r="G1068">
            <v>3</v>
          </cell>
          <cell r="H1068">
            <v>453.88</v>
          </cell>
          <cell r="I1068">
            <v>349.14</v>
          </cell>
          <cell r="J1068">
            <v>1</v>
          </cell>
          <cell r="K1068">
            <v>1361.64</v>
          </cell>
          <cell r="L1068">
            <v>0</v>
          </cell>
          <cell r="N1068">
            <v>453.88</v>
          </cell>
          <cell r="O1068">
            <v>1361.64</v>
          </cell>
        </row>
        <row r="1069">
          <cell r="B1069">
            <v>1397</v>
          </cell>
          <cell r="C1069" t="str">
            <v>F</v>
          </cell>
          <cell r="D1069" t="str">
            <v>12.4.15</v>
          </cell>
          <cell r="E1069" t="str">
            <v>Tê FoFo JGS DN 150 30,800 kg</v>
          </cell>
          <cell r="F1069" t="str">
            <v>pç</v>
          </cell>
          <cell r="G1069">
            <v>2</v>
          </cell>
          <cell r="H1069">
            <v>453.88</v>
          </cell>
          <cell r="I1069">
            <v>349.14</v>
          </cell>
          <cell r="J1069">
            <v>1</v>
          </cell>
          <cell r="K1069">
            <v>907.76</v>
          </cell>
          <cell r="L1069">
            <v>0</v>
          </cell>
          <cell r="N1069">
            <v>453.88</v>
          </cell>
          <cell r="O1069">
            <v>907.76</v>
          </cell>
        </row>
        <row r="1070">
          <cell r="B1070">
            <v>496</v>
          </cell>
          <cell r="C1070" t="str">
            <v>F</v>
          </cell>
          <cell r="D1070" t="str">
            <v>7.2.4.1.9</v>
          </cell>
          <cell r="E1070" t="str">
            <v>Tê C/Bolsas JGS FºFº DN 200mm Inclusive anel de borracha</v>
          </cell>
          <cell r="F1070" t="str">
            <v>un</v>
          </cell>
          <cell r="G1070">
            <v>2</v>
          </cell>
          <cell r="H1070">
            <v>723.76</v>
          </cell>
          <cell r="I1070">
            <v>556.74</v>
          </cell>
          <cell r="J1070">
            <v>1</v>
          </cell>
          <cell r="K1070">
            <v>1447.52</v>
          </cell>
          <cell r="L1070">
            <v>0</v>
          </cell>
          <cell r="N1070">
            <v>723.76</v>
          </cell>
          <cell r="O1070">
            <v>1447.52</v>
          </cell>
        </row>
        <row r="1071">
          <cell r="B1071">
            <v>497</v>
          </cell>
          <cell r="C1071" t="str">
            <v>F</v>
          </cell>
          <cell r="D1071" t="str">
            <v>7.2.4.1.10</v>
          </cell>
          <cell r="E1071" t="str">
            <v>Tê C/Bolsas JGS FºFº DN 300mm Inclusive anel de borracha</v>
          </cell>
          <cell r="F1071" t="str">
            <v>un</v>
          </cell>
          <cell r="G1071">
            <v>1</v>
          </cell>
          <cell r="H1071">
            <v>1202.19</v>
          </cell>
          <cell r="I1071">
            <v>924.76</v>
          </cell>
          <cell r="J1071">
            <v>1</v>
          </cell>
          <cell r="K1071">
            <v>1202.19</v>
          </cell>
          <cell r="L1071">
            <v>0</v>
          </cell>
          <cell r="N1071">
            <v>1202.19</v>
          </cell>
          <cell r="O1071">
            <v>1202.19</v>
          </cell>
        </row>
        <row r="1072">
          <cell r="B1072">
            <v>414</v>
          </cell>
          <cell r="C1072" t="str">
            <v>F</v>
          </cell>
          <cell r="D1072" t="str">
            <v>7.1.5.3</v>
          </cell>
          <cell r="E1072" t="str">
            <v>Tê c/ bolsas je FoFo Dn 500  205,900kg</v>
          </cell>
          <cell r="F1072" t="str">
            <v>pc</v>
          </cell>
          <cell r="G1072">
            <v>1</v>
          </cell>
          <cell r="H1072">
            <v>4045.09</v>
          </cell>
          <cell r="I1072">
            <v>3111.61</v>
          </cell>
          <cell r="J1072">
            <v>1</v>
          </cell>
          <cell r="K1072">
            <v>4045.09</v>
          </cell>
          <cell r="L1072">
            <v>0</v>
          </cell>
          <cell r="N1072">
            <v>4045.09</v>
          </cell>
          <cell r="O1072">
            <v>4045.09</v>
          </cell>
        </row>
        <row r="1073">
          <cell r="B1073">
            <v>4201</v>
          </cell>
          <cell r="C1073" t="str">
            <v>F</v>
          </cell>
          <cell r="D1073" t="str">
            <v>10.7.1.7.7</v>
          </cell>
          <cell r="E1073" t="str">
            <v>Tê c/bolsas  FoFo PN 10 DN 600mm</v>
          </cell>
          <cell r="F1073" t="str">
            <v>pc</v>
          </cell>
          <cell r="G1073">
            <v>2</v>
          </cell>
          <cell r="H1073">
            <v>4985.3599999999997</v>
          </cell>
          <cell r="I1073">
            <v>3834.89</v>
          </cell>
          <cell r="J1073">
            <v>1</v>
          </cell>
          <cell r="K1073">
            <v>9970.7199999999993</v>
          </cell>
          <cell r="L1073">
            <v>0</v>
          </cell>
          <cell r="N1073">
            <v>4985.3599999999997</v>
          </cell>
          <cell r="O1073">
            <v>9970.7199999999993</v>
          </cell>
        </row>
        <row r="1074">
          <cell r="B1074">
            <v>492</v>
          </cell>
          <cell r="C1074" t="str">
            <v>F</v>
          </cell>
          <cell r="D1074" t="str">
            <v>7.2.4.1.5</v>
          </cell>
          <cell r="E1074" t="str">
            <v>Tê de Redução C/Bolsas JGS FºFº DN (150 x 100)mm Inclusive anel de borracha</v>
          </cell>
          <cell r="F1074" t="str">
            <v>pç</v>
          </cell>
          <cell r="G1074">
            <v>2</v>
          </cell>
          <cell r="H1074">
            <v>404.82</v>
          </cell>
          <cell r="I1074">
            <v>311.39999999999998</v>
          </cell>
          <cell r="J1074">
            <v>1</v>
          </cell>
          <cell r="K1074">
            <v>809.64</v>
          </cell>
          <cell r="L1074">
            <v>0</v>
          </cell>
          <cell r="N1074">
            <v>404.82</v>
          </cell>
          <cell r="O1074">
            <v>809.64</v>
          </cell>
        </row>
        <row r="1075">
          <cell r="B1075">
            <v>1398</v>
          </cell>
          <cell r="C1075" t="str">
            <v>F</v>
          </cell>
          <cell r="D1075" t="str">
            <v>12.4.16</v>
          </cell>
          <cell r="E1075" t="str">
            <v>Tê FoFo JGS DN 150x100 26,000 kg</v>
          </cell>
          <cell r="F1075" t="str">
            <v>pç</v>
          </cell>
          <cell r="G1075">
            <v>1</v>
          </cell>
          <cell r="H1075">
            <v>404.82</v>
          </cell>
          <cell r="I1075">
            <v>311.39999999999998</v>
          </cell>
          <cell r="J1075">
            <v>1</v>
          </cell>
          <cell r="K1075">
            <v>404.82</v>
          </cell>
          <cell r="L1075">
            <v>0</v>
          </cell>
          <cell r="N1075">
            <v>404.82</v>
          </cell>
          <cell r="O1075">
            <v>404.82</v>
          </cell>
        </row>
        <row r="1076">
          <cell r="B1076">
            <v>493</v>
          </cell>
          <cell r="C1076" t="str">
            <v>F</v>
          </cell>
          <cell r="D1076" t="str">
            <v>7.2.4.1.6</v>
          </cell>
          <cell r="E1076" t="str">
            <v>Tê de Redução C/Bolsas JGS FºFº DN (200 x 100)mm Inclusive anel de borracha</v>
          </cell>
          <cell r="F1076" t="str">
            <v>pç</v>
          </cell>
          <cell r="G1076">
            <v>1</v>
          </cell>
          <cell r="H1076">
            <v>490.69</v>
          </cell>
          <cell r="I1076">
            <v>377.45</v>
          </cell>
          <cell r="J1076">
            <v>1</v>
          </cell>
          <cell r="K1076">
            <v>490.69</v>
          </cell>
          <cell r="L1076">
            <v>0</v>
          </cell>
          <cell r="N1076">
            <v>490.69</v>
          </cell>
          <cell r="O1076">
            <v>490.69</v>
          </cell>
        </row>
        <row r="1077">
          <cell r="B1077">
            <v>1399</v>
          </cell>
          <cell r="C1077" t="str">
            <v>F</v>
          </cell>
          <cell r="D1077" t="str">
            <v>12.4.17</v>
          </cell>
          <cell r="E1077" t="str">
            <v>Tê FoFo JGS DN 200x100 36,700 kg</v>
          </cell>
          <cell r="F1077" t="str">
            <v>pç</v>
          </cell>
          <cell r="G1077">
            <v>1</v>
          </cell>
          <cell r="H1077">
            <v>490.69</v>
          </cell>
          <cell r="I1077">
            <v>377.45</v>
          </cell>
          <cell r="J1077">
            <v>1</v>
          </cell>
          <cell r="K1077">
            <v>490.69</v>
          </cell>
          <cell r="L1077">
            <v>0</v>
          </cell>
          <cell r="N1077">
            <v>490.69</v>
          </cell>
          <cell r="O1077">
            <v>490.69</v>
          </cell>
        </row>
        <row r="1078">
          <cell r="B1078">
            <v>494</v>
          </cell>
          <cell r="C1078" t="str">
            <v>F</v>
          </cell>
          <cell r="D1078" t="str">
            <v>7.2.4.1.7</v>
          </cell>
          <cell r="E1078" t="str">
            <v>Tê de Redução C/Bolsas JGS FºFº DN (250 x 100)mm Inclusive anel de borracha</v>
          </cell>
          <cell r="F1078" t="str">
            <v>pç</v>
          </cell>
          <cell r="G1078">
            <v>2</v>
          </cell>
          <cell r="H1078">
            <v>607.22</v>
          </cell>
          <cell r="I1078">
            <v>467.09</v>
          </cell>
          <cell r="J1078">
            <v>1</v>
          </cell>
          <cell r="K1078">
            <v>1214.44</v>
          </cell>
          <cell r="L1078">
            <v>0</v>
          </cell>
          <cell r="N1078">
            <v>607.22</v>
          </cell>
          <cell r="O1078">
            <v>1214.44</v>
          </cell>
        </row>
        <row r="1079">
          <cell r="B1079">
            <v>1400</v>
          </cell>
          <cell r="C1079" t="str">
            <v>F</v>
          </cell>
          <cell r="D1079" t="str">
            <v>12.4.18</v>
          </cell>
          <cell r="E1079" t="str">
            <v>Tê FoFo JGS DN 300x200 76,600 kg</v>
          </cell>
          <cell r="F1079" t="str">
            <v>pç</v>
          </cell>
          <cell r="G1079">
            <v>1</v>
          </cell>
          <cell r="H1079">
            <v>1054.99</v>
          </cell>
          <cell r="I1079">
            <v>811.53</v>
          </cell>
          <cell r="J1079">
            <v>1</v>
          </cell>
          <cell r="K1079">
            <v>1054.99</v>
          </cell>
          <cell r="L1079">
            <v>0</v>
          </cell>
          <cell r="N1079">
            <v>1054.99</v>
          </cell>
          <cell r="O1079">
            <v>1054.99</v>
          </cell>
        </row>
        <row r="1080">
          <cell r="B1080">
            <v>4167</v>
          </cell>
          <cell r="C1080" t="str">
            <v>F</v>
          </cell>
          <cell r="D1080" t="str">
            <v>10.7.1.2.2</v>
          </cell>
          <cell r="E1080" t="str">
            <v>Te fofo c/bolsas PN 10 DN (300x200)mm</v>
          </cell>
          <cell r="F1080" t="str">
            <v>pc</v>
          </cell>
          <cell r="G1080">
            <v>16</v>
          </cell>
          <cell r="H1080">
            <v>1054.99</v>
          </cell>
          <cell r="I1080">
            <v>811.53</v>
          </cell>
          <cell r="J1080">
            <v>1</v>
          </cell>
          <cell r="K1080">
            <v>16879.84</v>
          </cell>
          <cell r="L1080">
            <v>0</v>
          </cell>
          <cell r="N1080">
            <v>1054.99</v>
          </cell>
          <cell r="O1080">
            <v>16879.84</v>
          </cell>
        </row>
        <row r="1081">
          <cell r="B1081">
            <v>4168</v>
          </cell>
          <cell r="C1081" t="str">
            <v>F</v>
          </cell>
          <cell r="D1081" t="str">
            <v>10.7.1.2.3</v>
          </cell>
          <cell r="E1081" t="str">
            <v>Te fofo c/bolsas PN 10 DN (400x300)mm</v>
          </cell>
          <cell r="F1081" t="str">
            <v>pc</v>
          </cell>
          <cell r="G1081">
            <v>2</v>
          </cell>
          <cell r="H1081">
            <v>2017.2</v>
          </cell>
          <cell r="I1081">
            <v>1551.69</v>
          </cell>
          <cell r="J1081">
            <v>1</v>
          </cell>
          <cell r="K1081">
            <v>4034.4</v>
          </cell>
          <cell r="L1081">
            <v>0</v>
          </cell>
          <cell r="N1081">
            <v>2017.2</v>
          </cell>
          <cell r="O1081">
            <v>4034.4</v>
          </cell>
        </row>
        <row r="1082">
          <cell r="B1082">
            <v>569</v>
          </cell>
          <cell r="C1082" t="str">
            <v>F</v>
          </cell>
          <cell r="D1082" t="str">
            <v>7.2.5.1.11</v>
          </cell>
          <cell r="E1082" t="str">
            <v>Tê PVC-PBA (NBR 10351) P/ Rede de Água 90G BBB DN 50mm</v>
          </cell>
          <cell r="F1082" t="str">
            <v>un</v>
          </cell>
          <cell r="G1082">
            <v>64</v>
          </cell>
          <cell r="H1082">
            <v>15</v>
          </cell>
          <cell r="I1082">
            <v>11.54</v>
          </cell>
          <cell r="J1082">
            <v>1</v>
          </cell>
          <cell r="K1082">
            <v>960</v>
          </cell>
          <cell r="L1082">
            <v>0</v>
          </cell>
          <cell r="N1082">
            <v>15</v>
          </cell>
          <cell r="O1082">
            <v>960</v>
          </cell>
        </row>
        <row r="1083">
          <cell r="B1083">
            <v>570</v>
          </cell>
          <cell r="C1083" t="str">
            <v>F</v>
          </cell>
          <cell r="D1083" t="str">
            <v>7.2.5.1.12</v>
          </cell>
          <cell r="E1083" t="str">
            <v>Tê PVC-PBA (NBR 10351) P/ Rede de Água 90G BBB DN 75mm</v>
          </cell>
          <cell r="F1083" t="str">
            <v>un</v>
          </cell>
          <cell r="G1083">
            <v>4</v>
          </cell>
          <cell r="H1083">
            <v>37.6</v>
          </cell>
          <cell r="I1083">
            <v>28.92</v>
          </cell>
          <cell r="J1083">
            <v>1</v>
          </cell>
          <cell r="K1083">
            <v>150.4</v>
          </cell>
          <cell r="L1083">
            <v>0</v>
          </cell>
          <cell r="N1083">
            <v>37.6</v>
          </cell>
          <cell r="O1083">
            <v>150.4</v>
          </cell>
        </row>
        <row r="1084">
          <cell r="B1084">
            <v>571</v>
          </cell>
          <cell r="C1084" t="str">
            <v>F</v>
          </cell>
          <cell r="D1084" t="str">
            <v>7.2.5.1.13</v>
          </cell>
          <cell r="E1084" t="str">
            <v>Tê PVC-PBA (NBR 10351) P/ Rede de Água 90G BBB DN 100mm</v>
          </cell>
          <cell r="F1084" t="str">
            <v>un</v>
          </cell>
          <cell r="G1084">
            <v>1</v>
          </cell>
          <cell r="H1084">
            <v>69.819999999999993</v>
          </cell>
          <cell r="I1084">
            <v>53.71</v>
          </cell>
          <cell r="J1084">
            <v>1</v>
          </cell>
          <cell r="K1084">
            <v>69.819999999999993</v>
          </cell>
          <cell r="L1084">
            <v>0</v>
          </cell>
          <cell r="N1084">
            <v>69.819999999999993</v>
          </cell>
          <cell r="O1084">
            <v>69.819999999999993</v>
          </cell>
        </row>
        <row r="1085">
          <cell r="B1085">
            <v>1481</v>
          </cell>
          <cell r="C1085" t="str">
            <v>F</v>
          </cell>
          <cell r="D1085" t="str">
            <v>13.4.16</v>
          </cell>
          <cell r="E1085" t="str">
            <v>Tê em PVC PBA JE cl20 DN 75</v>
          </cell>
          <cell r="F1085" t="str">
            <v>pç</v>
          </cell>
          <cell r="G1085">
            <v>3</v>
          </cell>
          <cell r="H1085">
            <v>37.6</v>
          </cell>
          <cell r="I1085">
            <v>28.92</v>
          </cell>
          <cell r="J1085">
            <v>1</v>
          </cell>
          <cell r="K1085">
            <v>112.8</v>
          </cell>
          <cell r="L1085">
            <v>0</v>
          </cell>
          <cell r="N1085">
            <v>37.6</v>
          </cell>
          <cell r="O1085">
            <v>112.8</v>
          </cell>
        </row>
        <row r="1086">
          <cell r="B1086">
            <v>566</v>
          </cell>
          <cell r="C1086" t="str">
            <v>F</v>
          </cell>
          <cell r="D1086" t="str">
            <v>7.2.5.1.8</v>
          </cell>
          <cell r="E1086" t="str">
            <v>Tê de Redução c/ Bolsas JGS  em PVC-PBA ( 75 x 50)mm P/ Rede de Água 90G BBBB</v>
          </cell>
          <cell r="F1086" t="str">
            <v>un</v>
          </cell>
          <cell r="G1086">
            <v>14</v>
          </cell>
          <cell r="H1086">
            <v>31.27</v>
          </cell>
          <cell r="I1086">
            <v>24.05</v>
          </cell>
          <cell r="J1086">
            <v>1</v>
          </cell>
          <cell r="K1086">
            <v>437.78</v>
          </cell>
          <cell r="L1086">
            <v>0</v>
          </cell>
          <cell r="N1086">
            <v>31.27</v>
          </cell>
          <cell r="O1086">
            <v>437.78</v>
          </cell>
        </row>
        <row r="1087">
          <cell r="B1087">
            <v>567</v>
          </cell>
          <cell r="C1087" t="str">
            <v>F</v>
          </cell>
          <cell r="D1087" t="str">
            <v>7.2.5.1.9</v>
          </cell>
          <cell r="E1087" t="str">
            <v xml:space="preserve">Tê de Redução c/ Bolsas JGS  em PVC-PBA ( 100 x 50)mm P/ Rede de Água 90G BBBB </v>
          </cell>
          <cell r="F1087" t="str">
            <v>un</v>
          </cell>
          <cell r="G1087">
            <v>4</v>
          </cell>
          <cell r="H1087">
            <v>56.56</v>
          </cell>
          <cell r="I1087">
            <v>43.51</v>
          </cell>
          <cell r="J1087">
            <v>1</v>
          </cell>
          <cell r="K1087">
            <v>226.24</v>
          </cell>
          <cell r="L1087">
            <v>0</v>
          </cell>
          <cell r="N1087">
            <v>56.56</v>
          </cell>
          <cell r="O1087">
            <v>226.24</v>
          </cell>
        </row>
        <row r="1088">
          <cell r="B1088">
            <v>568</v>
          </cell>
          <cell r="C1088" t="str">
            <v>F</v>
          </cell>
          <cell r="D1088" t="str">
            <v>7.2.5.1.10</v>
          </cell>
          <cell r="E1088" t="str">
            <v>Tê de Redução c/ Bolsas JGS  em PVC-PBA ( 100 x 75)mm P/ Rede de Água 90G BBBB</v>
          </cell>
          <cell r="F1088" t="str">
            <v>un</v>
          </cell>
          <cell r="G1088">
            <v>2</v>
          </cell>
          <cell r="H1088">
            <v>61.78</v>
          </cell>
          <cell r="I1088">
            <v>47.52</v>
          </cell>
          <cell r="J1088">
            <v>1</v>
          </cell>
          <cell r="K1088">
            <v>123.56</v>
          </cell>
          <cell r="L1088">
            <v>0</v>
          </cell>
          <cell r="N1088">
            <v>61.78</v>
          </cell>
          <cell r="O1088">
            <v>123.56</v>
          </cell>
        </row>
        <row r="1089">
          <cell r="B1089">
            <v>4874</v>
          </cell>
          <cell r="C1089" t="str">
            <v>F</v>
          </cell>
          <cell r="D1089" t="str">
            <v>12.4.1.1.24</v>
          </cell>
          <cell r="E1089" t="str">
            <v>Terminal de aperto para cabor de cobre nu 10mm²</v>
          </cell>
          <cell r="F1089" t="str">
            <v>un</v>
          </cell>
          <cell r="G1089">
            <v>6</v>
          </cell>
          <cell r="H1089">
            <v>2.83</v>
          </cell>
          <cell r="I1089">
            <v>2.1800000000000002</v>
          </cell>
          <cell r="J1089">
            <v>1</v>
          </cell>
          <cell r="K1089">
            <v>16.98</v>
          </cell>
          <cell r="L1089">
            <v>0</v>
          </cell>
          <cell r="N1089">
            <v>2.83</v>
          </cell>
          <cell r="O1089">
            <v>16.98</v>
          </cell>
        </row>
        <row r="1090">
          <cell r="B1090">
            <v>4649</v>
          </cell>
          <cell r="C1090" t="str">
            <v>F</v>
          </cell>
          <cell r="D1090" t="str">
            <v>12.3.1.1.25</v>
          </cell>
          <cell r="E1090" t="str">
            <v>Terminal de aperto para cabor de cobre nu 16mm²</v>
          </cell>
          <cell r="F1090" t="str">
            <v>un</v>
          </cell>
          <cell r="G1090">
            <v>2</v>
          </cell>
          <cell r="H1090">
            <v>3.13</v>
          </cell>
          <cell r="I1090">
            <v>2.41</v>
          </cell>
          <cell r="J1090">
            <v>1</v>
          </cell>
          <cell r="K1090">
            <v>6.26</v>
          </cell>
          <cell r="L1090">
            <v>0</v>
          </cell>
          <cell r="N1090">
            <v>3.13</v>
          </cell>
          <cell r="O1090">
            <v>6.26</v>
          </cell>
        </row>
        <row r="1091">
          <cell r="B1091">
            <v>4423</v>
          </cell>
          <cell r="C1091" t="str">
            <v>F</v>
          </cell>
          <cell r="D1091" t="str">
            <v>12.2.1.1</v>
          </cell>
          <cell r="E1091" t="str">
            <v>Terminal de aperto para cabor de cobre nu 35mm²</v>
          </cell>
          <cell r="F1091" t="str">
            <v>un</v>
          </cell>
          <cell r="G1091">
            <v>2</v>
          </cell>
          <cell r="H1091">
            <v>3.28</v>
          </cell>
          <cell r="I1091">
            <v>2.52</v>
          </cell>
          <cell r="J1091">
            <v>1</v>
          </cell>
          <cell r="K1091">
            <v>6.56</v>
          </cell>
          <cell r="L1091">
            <v>0</v>
          </cell>
          <cell r="N1091">
            <v>3.28</v>
          </cell>
          <cell r="O1091">
            <v>6.56</v>
          </cell>
        </row>
        <row r="1092">
          <cell r="B1092">
            <v>1725</v>
          </cell>
          <cell r="C1092" t="str">
            <v>F</v>
          </cell>
          <cell r="D1092" t="str">
            <v>15.5.1.35</v>
          </cell>
          <cell r="E1092" t="str">
            <v>Terminal de aperto para condutor de cobre 50mm²</v>
          </cell>
          <cell r="F1092" t="str">
            <v>un</v>
          </cell>
          <cell r="G1092">
            <v>18</v>
          </cell>
          <cell r="H1092">
            <v>4.97</v>
          </cell>
          <cell r="I1092">
            <v>3.82</v>
          </cell>
          <cell r="J1092">
            <v>1</v>
          </cell>
          <cell r="K1092">
            <v>89.46</v>
          </cell>
          <cell r="L1092">
            <v>0</v>
          </cell>
          <cell r="N1092">
            <v>4.97</v>
          </cell>
          <cell r="O1092">
            <v>89.46</v>
          </cell>
        </row>
        <row r="1093">
          <cell r="B1093">
            <v>1726</v>
          </cell>
          <cell r="C1093" t="str">
            <v>F</v>
          </cell>
          <cell r="D1093" t="str">
            <v>15.5.1.36</v>
          </cell>
          <cell r="E1093" t="str">
            <v>Terminal de aperto para cabo de cobre 240mm²</v>
          </cell>
          <cell r="F1093" t="str">
            <v>un</v>
          </cell>
          <cell r="G1093">
            <v>48</v>
          </cell>
          <cell r="H1093">
            <v>14.08</v>
          </cell>
          <cell r="I1093">
            <v>10.83</v>
          </cell>
          <cell r="J1093">
            <v>1</v>
          </cell>
          <cell r="K1093">
            <v>675.84</v>
          </cell>
          <cell r="L1093">
            <v>0</v>
          </cell>
          <cell r="N1093">
            <v>14.08</v>
          </cell>
          <cell r="O1093">
            <v>675.84</v>
          </cell>
        </row>
        <row r="1094">
          <cell r="B1094">
            <v>2387</v>
          </cell>
          <cell r="C1094" t="str">
            <v>F</v>
          </cell>
          <cell r="D1094" t="str">
            <v>3.5.10.1.10</v>
          </cell>
          <cell r="E1094" t="str">
            <v>Toco c/ Flanges FoFo PN 10, DN 100mm L=0,25m</v>
          </cell>
          <cell r="F1094" t="str">
            <v>pç</v>
          </cell>
          <cell r="G1094">
            <v>5</v>
          </cell>
          <cell r="H1094">
            <v>499.51</v>
          </cell>
          <cell r="I1094">
            <v>384.24</v>
          </cell>
          <cell r="J1094">
            <v>1</v>
          </cell>
          <cell r="K1094">
            <v>2497.5500000000002</v>
          </cell>
          <cell r="L1094">
            <v>0</v>
          </cell>
          <cell r="N1094">
            <v>499.51</v>
          </cell>
          <cell r="O1094">
            <v>2497.5500000000002</v>
          </cell>
        </row>
        <row r="1095">
          <cell r="B1095">
            <v>121</v>
          </cell>
          <cell r="C1095" t="str">
            <v>F</v>
          </cell>
          <cell r="D1095" t="str">
            <v>3.3.1.13</v>
          </cell>
          <cell r="E1095" t="str">
            <v>Toco FoFo Flangeado PN  10 DN100  L=0,50 m</v>
          </cell>
          <cell r="F1095" t="str">
            <v>un</v>
          </cell>
          <cell r="G1095">
            <v>1</v>
          </cell>
          <cell r="H1095">
            <v>551.6</v>
          </cell>
          <cell r="I1095">
            <v>424.31</v>
          </cell>
          <cell r="J1095">
            <v>1</v>
          </cell>
          <cell r="K1095">
            <v>551.6</v>
          </cell>
          <cell r="L1095">
            <v>0</v>
          </cell>
          <cell r="N1095">
            <v>551.6</v>
          </cell>
          <cell r="O1095">
            <v>551.6</v>
          </cell>
        </row>
        <row r="1096">
          <cell r="B1096">
            <v>3116</v>
          </cell>
          <cell r="C1096" t="str">
            <v>F</v>
          </cell>
          <cell r="D1096" t="str">
            <v>6.5.10.1.8</v>
          </cell>
          <cell r="E1096" t="str">
            <v>Toco c/ Flanges FoFo PN 10, DN 150mm L=0,25m</v>
          </cell>
          <cell r="F1096" t="str">
            <v>pç</v>
          </cell>
          <cell r="G1096">
            <v>7</v>
          </cell>
          <cell r="H1096">
            <v>584.04999999999995</v>
          </cell>
          <cell r="I1096">
            <v>449.27</v>
          </cell>
          <cell r="J1096">
            <v>1</v>
          </cell>
          <cell r="K1096">
            <v>4088.35</v>
          </cell>
          <cell r="L1096">
            <v>0</v>
          </cell>
          <cell r="N1096">
            <v>584.04999999999995</v>
          </cell>
          <cell r="O1096">
            <v>4088.35</v>
          </cell>
        </row>
        <row r="1097">
          <cell r="B1097">
            <v>2386</v>
          </cell>
          <cell r="C1097" t="str">
            <v>F</v>
          </cell>
          <cell r="D1097" t="str">
            <v>3.5.10.1.9</v>
          </cell>
          <cell r="E1097" t="str">
            <v>Toco c/ Flanges FoFo PN 10, DN 200mm L=0,25m</v>
          </cell>
          <cell r="F1097" t="str">
            <v>pç</v>
          </cell>
          <cell r="G1097">
            <v>10</v>
          </cell>
          <cell r="H1097">
            <v>1229.97</v>
          </cell>
          <cell r="I1097">
            <v>946.13</v>
          </cell>
          <cell r="J1097">
            <v>1</v>
          </cell>
          <cell r="K1097">
            <v>12299.7</v>
          </cell>
          <cell r="L1097">
            <v>0</v>
          </cell>
          <cell r="N1097">
            <v>1229.97</v>
          </cell>
          <cell r="O1097">
            <v>12299.7</v>
          </cell>
        </row>
        <row r="1098">
          <cell r="B1098">
            <v>3465</v>
          </cell>
          <cell r="C1098" t="str">
            <v>F</v>
          </cell>
          <cell r="D1098" t="str">
            <v>7.5.10.1.8</v>
          </cell>
          <cell r="E1098" t="str">
            <v>Toco c/ Flanges FoFo PN 10, DN 400mm L=0,25m</v>
          </cell>
          <cell r="F1098" t="str">
            <v>pç</v>
          </cell>
          <cell r="G1098">
            <v>1</v>
          </cell>
          <cell r="H1098">
            <v>3919.07</v>
          </cell>
          <cell r="I1098">
            <v>3014.67</v>
          </cell>
          <cell r="J1098">
            <v>1</v>
          </cell>
          <cell r="K1098">
            <v>3919.07</v>
          </cell>
          <cell r="L1098">
            <v>0</v>
          </cell>
          <cell r="N1098">
            <v>3919.07</v>
          </cell>
          <cell r="O1098">
            <v>3919.07</v>
          </cell>
        </row>
        <row r="1099">
          <cell r="B1099">
            <v>3464</v>
          </cell>
          <cell r="C1099" t="str">
            <v>F</v>
          </cell>
          <cell r="D1099" t="str">
            <v>7.5.10.1.7</v>
          </cell>
          <cell r="E1099" t="str">
            <v>Toco c/ Flanges FoFo PN 10, DN 500mm L=0,50m</v>
          </cell>
          <cell r="F1099" t="str">
            <v>pç</v>
          </cell>
          <cell r="G1099">
            <v>2</v>
          </cell>
          <cell r="H1099">
            <v>7192.68</v>
          </cell>
          <cell r="I1099">
            <v>5532.83</v>
          </cell>
          <cell r="J1099">
            <v>1</v>
          </cell>
          <cell r="K1099">
            <v>14385.36</v>
          </cell>
          <cell r="L1099">
            <v>0</v>
          </cell>
          <cell r="N1099">
            <v>7192.68</v>
          </cell>
          <cell r="O1099">
            <v>14385.36</v>
          </cell>
        </row>
        <row r="1100">
          <cell r="B1100">
            <v>949</v>
          </cell>
          <cell r="C1100" t="str">
            <v>F</v>
          </cell>
          <cell r="D1100" t="str">
            <v>7.5.3.1.6</v>
          </cell>
          <cell r="E1100" t="str">
            <v>Toco c/flange e aba vedacao FoFo PN-10 DN 300</v>
          </cell>
          <cell r="F1100" t="str">
            <v>pç</v>
          </cell>
          <cell r="G1100">
            <v>1</v>
          </cell>
          <cell r="H1100">
            <v>4023.46</v>
          </cell>
          <cell r="I1100">
            <v>3094.97</v>
          </cell>
          <cell r="J1100">
            <v>1</v>
          </cell>
          <cell r="K1100">
            <v>4023.46</v>
          </cell>
          <cell r="L1100">
            <v>0</v>
          </cell>
          <cell r="N1100">
            <v>4023.46</v>
          </cell>
          <cell r="O1100">
            <v>4023.46</v>
          </cell>
        </row>
        <row r="1101">
          <cell r="B1101">
            <v>954</v>
          </cell>
          <cell r="C1101" t="str">
            <v>F</v>
          </cell>
          <cell r="D1101" t="str">
            <v>7.5.3.1.11</v>
          </cell>
          <cell r="E1101" t="str">
            <v>Toco c/flange e aba vedação FoFo PN-10 DN 400</v>
          </cell>
          <cell r="F1101" t="str">
            <v>pç</v>
          </cell>
          <cell r="G1101">
            <v>1</v>
          </cell>
          <cell r="H1101">
            <v>6270.54</v>
          </cell>
          <cell r="I1101">
            <v>4823.49</v>
          </cell>
          <cell r="J1101">
            <v>1</v>
          </cell>
          <cell r="K1101">
            <v>6270.54</v>
          </cell>
          <cell r="L1101">
            <v>0</v>
          </cell>
          <cell r="N1101">
            <v>6270.54</v>
          </cell>
          <cell r="O1101">
            <v>6270.54</v>
          </cell>
        </row>
        <row r="1102">
          <cell r="B1102">
            <v>966</v>
          </cell>
          <cell r="C1102" t="str">
            <v>F</v>
          </cell>
          <cell r="D1102" t="str">
            <v>7.5.3.1.23</v>
          </cell>
          <cell r="E1102" t="str">
            <v>Toco c/flange e aba vedacao FoFo PN-10 DN 400,  L=0,70m</v>
          </cell>
          <cell r="F1102" t="str">
            <v>pç</v>
          </cell>
          <cell r="G1102">
            <v>1</v>
          </cell>
          <cell r="H1102">
            <v>6270.54</v>
          </cell>
          <cell r="I1102">
            <v>4823.49</v>
          </cell>
          <cell r="J1102">
            <v>1</v>
          </cell>
          <cell r="K1102">
            <v>6270.54</v>
          </cell>
          <cell r="L1102">
            <v>0</v>
          </cell>
          <cell r="N1102">
            <v>6270.54</v>
          </cell>
          <cell r="O1102">
            <v>6270.54</v>
          </cell>
        </row>
        <row r="1103">
          <cell r="B1103">
            <v>967</v>
          </cell>
          <cell r="C1103" t="str">
            <v>F</v>
          </cell>
          <cell r="D1103" t="str">
            <v>7.5.3.1.24</v>
          </cell>
          <cell r="E1103" t="str">
            <v>Toco c/flange e aba vedacao FoFo PN-10 DN 400,  L=1,10m</v>
          </cell>
          <cell r="F1103" t="str">
            <v>pç</v>
          </cell>
          <cell r="G1103">
            <v>1</v>
          </cell>
          <cell r="H1103">
            <v>6897.59</v>
          </cell>
          <cell r="I1103">
            <v>5305.84</v>
          </cell>
          <cell r="J1103">
            <v>1</v>
          </cell>
          <cell r="K1103">
            <v>6897.59</v>
          </cell>
          <cell r="L1103">
            <v>0</v>
          </cell>
          <cell r="N1103">
            <v>6897.59</v>
          </cell>
          <cell r="O1103">
            <v>6897.59</v>
          </cell>
        </row>
        <row r="1104">
          <cell r="B1104">
            <v>1595</v>
          </cell>
          <cell r="C1104" t="str">
            <v>F</v>
          </cell>
          <cell r="D1104" t="str">
            <v>15.1.1.14</v>
          </cell>
          <cell r="E1104" t="str">
            <v>Tomada universal simples 2 pólos + terra 15A - 250V montada em tampa de condulete DN 3/4"</v>
          </cell>
          <cell r="F1104" t="str">
            <v>un</v>
          </cell>
          <cell r="G1104">
            <v>35</v>
          </cell>
          <cell r="H1104">
            <v>10.18</v>
          </cell>
          <cell r="I1104">
            <v>7.83</v>
          </cell>
          <cell r="J1104">
            <v>1</v>
          </cell>
          <cell r="K1104">
            <v>356.3</v>
          </cell>
          <cell r="L1104">
            <v>0</v>
          </cell>
          <cell r="N1104">
            <v>10.18</v>
          </cell>
          <cell r="O1104">
            <v>356.3</v>
          </cell>
        </row>
        <row r="1105">
          <cell r="B1105">
            <v>1636</v>
          </cell>
          <cell r="C1105" t="str">
            <v>F</v>
          </cell>
          <cell r="D1105" t="str">
            <v>15.2.2.27</v>
          </cell>
          <cell r="E1105" t="str">
            <v xml:space="preserve">Tomada universal simples de embutir 2 pólos + terra 15A - 250V, com espelho "4 x "2 </v>
          </cell>
          <cell r="F1105" t="str">
            <v>un</v>
          </cell>
          <cell r="G1105">
            <v>27</v>
          </cell>
          <cell r="H1105">
            <v>19.440000000000001</v>
          </cell>
          <cell r="I1105">
            <v>14.95</v>
          </cell>
          <cell r="J1105">
            <v>1</v>
          </cell>
          <cell r="K1105">
            <v>524.88</v>
          </cell>
          <cell r="L1105">
            <v>0</v>
          </cell>
          <cell r="N1105">
            <v>19.440000000000001</v>
          </cell>
          <cell r="O1105">
            <v>524.88</v>
          </cell>
        </row>
        <row r="1106">
          <cell r="B1106">
            <v>1671</v>
          </cell>
          <cell r="C1106" t="str">
            <v>F</v>
          </cell>
          <cell r="D1106" t="str">
            <v>15.3.1.19</v>
          </cell>
          <cell r="E1106" t="str">
            <v>Transformador trifásico 40/254V, 5kVA a ser instalado no CCM</v>
          </cell>
          <cell r="F1106" t="str">
            <v>un</v>
          </cell>
          <cell r="G1106">
            <v>1</v>
          </cell>
          <cell r="H1106">
            <v>3111.12</v>
          </cell>
          <cell r="I1106">
            <v>2393.17</v>
          </cell>
          <cell r="J1106">
            <v>1</v>
          </cell>
          <cell r="K1106">
            <v>3111.12</v>
          </cell>
          <cell r="L1106">
            <v>0</v>
          </cell>
          <cell r="N1106">
            <v>3111.12</v>
          </cell>
          <cell r="O1106">
            <v>3111.12</v>
          </cell>
        </row>
        <row r="1107">
          <cell r="B1107">
            <v>1727</v>
          </cell>
          <cell r="C1107" t="str">
            <v>F</v>
          </cell>
          <cell r="D1107" t="str">
            <v>15.5.1.37</v>
          </cell>
          <cell r="E1107" t="str">
            <v>Transformador trifásico 13.8kV para 380/220V, 112,5kVA, conforme FD</v>
          </cell>
          <cell r="F1107" t="str">
            <v>un</v>
          </cell>
          <cell r="G1107">
            <v>1</v>
          </cell>
          <cell r="H1107">
            <v>21000.01</v>
          </cell>
          <cell r="I1107">
            <v>16153.85</v>
          </cell>
          <cell r="J1107">
            <v>1</v>
          </cell>
          <cell r="K1107">
            <v>21000.01</v>
          </cell>
          <cell r="L1107">
            <v>-0.01</v>
          </cell>
          <cell r="N1107">
            <v>21000</v>
          </cell>
          <cell r="O1107">
            <v>21000</v>
          </cell>
        </row>
        <row r="1108">
          <cell r="B1108">
            <v>4316</v>
          </cell>
          <cell r="C1108" t="str">
            <v>F</v>
          </cell>
          <cell r="D1108" t="str">
            <v>12.1.1.1.38</v>
          </cell>
          <cell r="E1108" t="str">
            <v>Transformador trifásico 13.8kV para 380/220V, 225kVA, conforme FD</v>
          </cell>
          <cell r="F1108" t="str">
            <v>un</v>
          </cell>
          <cell r="G1108">
            <v>2</v>
          </cell>
          <cell r="H1108">
            <v>35392.5</v>
          </cell>
          <cell r="I1108">
            <v>27225</v>
          </cell>
          <cell r="J1108">
            <v>1</v>
          </cell>
          <cell r="K1108">
            <v>70785</v>
          </cell>
          <cell r="L1108">
            <v>0</v>
          </cell>
          <cell r="N1108">
            <v>35392.5</v>
          </cell>
          <cell r="O1108">
            <v>70785</v>
          </cell>
        </row>
        <row r="1109">
          <cell r="B1109">
            <v>1124</v>
          </cell>
          <cell r="C1109" t="str">
            <v>F</v>
          </cell>
          <cell r="D1109" t="str">
            <v>8.3.3.4</v>
          </cell>
          <cell r="E1109" t="str">
            <v xml:space="preserve">Transmissor de pressão ( sensor +transmissor) 24vcc, </v>
          </cell>
          <cell r="F1109" t="str">
            <v>UN</v>
          </cell>
          <cell r="G1109">
            <v>9</v>
          </cell>
          <cell r="H1109">
            <v>3100.01</v>
          </cell>
          <cell r="I1109">
            <v>2384.62</v>
          </cell>
          <cell r="J1109">
            <v>1</v>
          </cell>
          <cell r="K1109">
            <v>27900.09</v>
          </cell>
          <cell r="L1109">
            <v>-0.01</v>
          </cell>
          <cell r="N1109">
            <v>3100</v>
          </cell>
          <cell r="O1109">
            <v>27900</v>
          </cell>
        </row>
        <row r="1110">
          <cell r="B1110">
            <v>1107</v>
          </cell>
          <cell r="C1110" t="str">
            <v>F</v>
          </cell>
          <cell r="D1110" t="str">
            <v>8.3.1.13</v>
          </cell>
          <cell r="E1110" t="str">
            <v>Transmissor de pressão piezoresistivo, analógico (4-20ma), rosca dn 1/2", classe de pressão 300lbs</v>
          </cell>
          <cell r="F1110" t="str">
            <v>pc</v>
          </cell>
          <cell r="G1110">
            <v>4</v>
          </cell>
          <cell r="H1110">
            <v>3100.01</v>
          </cell>
          <cell r="I1110">
            <v>2384.62</v>
          </cell>
          <cell r="J1110">
            <v>1</v>
          </cell>
          <cell r="K1110">
            <v>12400.04</v>
          </cell>
          <cell r="L1110">
            <v>-0.01</v>
          </cell>
          <cell r="N1110">
            <v>3100</v>
          </cell>
          <cell r="O1110">
            <v>12400</v>
          </cell>
        </row>
        <row r="1111">
          <cell r="B1111">
            <v>498</v>
          </cell>
          <cell r="C1111" t="str">
            <v>F</v>
          </cell>
          <cell r="D1111" t="str">
            <v>7.2.4.1.11</v>
          </cell>
          <cell r="E1111" t="str">
            <v>Transmissor de pressão tipo Piezoresistivo "Nivetec 790" (4-20mA) ou similar, Rosca NPT 1/2, DN 1/2"</v>
          </cell>
          <cell r="F1111" t="str">
            <v>pç</v>
          </cell>
          <cell r="G1111">
            <v>3</v>
          </cell>
          <cell r="H1111">
            <v>3100.01</v>
          </cell>
          <cell r="I1111">
            <v>2384.62</v>
          </cell>
          <cell r="J1111">
            <v>1</v>
          </cell>
          <cell r="K1111">
            <v>9300.0300000000007</v>
          </cell>
          <cell r="L1111">
            <v>-0.01</v>
          </cell>
          <cell r="N1111">
            <v>3100</v>
          </cell>
          <cell r="O1111">
            <v>9300</v>
          </cell>
        </row>
        <row r="1112">
          <cell r="B1112">
            <v>4203</v>
          </cell>
          <cell r="C1112" t="str">
            <v>F</v>
          </cell>
          <cell r="D1112" t="str">
            <v>10.7.1.8.1</v>
          </cell>
          <cell r="E1112" t="str">
            <v>Tubo concreto armado classe A-2 PB JE NBR 8890 DN 200mm para esgoto sanitário, inclusive com anel de borracha</v>
          </cell>
          <cell r="F1112" t="str">
            <v>m</v>
          </cell>
          <cell r="G1112">
            <v>54</v>
          </cell>
          <cell r="H1112">
            <v>95.42</v>
          </cell>
          <cell r="I1112">
            <v>73.400000000000006</v>
          </cell>
          <cell r="J1112">
            <v>1</v>
          </cell>
          <cell r="K1112">
            <v>5152.68</v>
          </cell>
          <cell r="L1112">
            <v>0</v>
          </cell>
          <cell r="N1112">
            <v>95.42</v>
          </cell>
          <cell r="O1112">
            <v>5152.68</v>
          </cell>
        </row>
        <row r="1113">
          <cell r="B1113">
            <v>2825</v>
          </cell>
          <cell r="C1113" t="str">
            <v>F</v>
          </cell>
          <cell r="D1113" t="str">
            <v>6.1.8.1</v>
          </cell>
          <cell r="E1113" t="str">
            <v>Tubo concreto armado classe A-2 PB JE NBR 8890 DN 500mm para esgoto sanitário, inclusive com anel de borracha</v>
          </cell>
          <cell r="F1113" t="str">
            <v>m</v>
          </cell>
          <cell r="G1113">
            <v>825.14</v>
          </cell>
          <cell r="H1113">
            <v>156.41999999999999</v>
          </cell>
          <cell r="I1113">
            <v>120.32</v>
          </cell>
          <cell r="J1113">
            <v>1</v>
          </cell>
          <cell r="K1113">
            <v>129068.39</v>
          </cell>
          <cell r="L1113">
            <v>0</v>
          </cell>
          <cell r="N1113">
            <v>156.41999999999999</v>
          </cell>
          <cell r="O1113">
            <v>129068.39</v>
          </cell>
        </row>
        <row r="1114">
          <cell r="B1114">
            <v>3270</v>
          </cell>
          <cell r="C1114" t="str">
            <v>F</v>
          </cell>
          <cell r="D1114" t="str">
            <v>7.1.8.2</v>
          </cell>
          <cell r="E1114" t="str">
            <v>Tubo Concreto Armado Classe A-2 PB JE NBR-8890 DN 700mm para esgoto sanitário</v>
          </cell>
          <cell r="F1114" t="str">
            <v>m</v>
          </cell>
          <cell r="G1114">
            <v>173.49</v>
          </cell>
          <cell r="H1114">
            <v>251.11</v>
          </cell>
          <cell r="I1114">
            <v>193.16</v>
          </cell>
          <cell r="J1114">
            <v>1</v>
          </cell>
          <cell r="K1114">
            <v>43565.07</v>
          </cell>
          <cell r="L1114">
            <v>0</v>
          </cell>
          <cell r="N1114">
            <v>251.11</v>
          </cell>
          <cell r="O1114">
            <v>43565.07</v>
          </cell>
        </row>
        <row r="1115">
          <cell r="B1115">
            <v>2071</v>
          </cell>
          <cell r="C1115" t="str">
            <v>F</v>
          </cell>
          <cell r="D1115" t="str">
            <v>2.1.8.1</v>
          </cell>
          <cell r="E1115" t="str">
            <v>Tubo Concreto Armado Classe A-2 PB JE NBR-8890 DN 800mm para esgoto sanitário</v>
          </cell>
          <cell r="F1115" t="str">
            <v>m</v>
          </cell>
          <cell r="G1115">
            <v>212.95</v>
          </cell>
          <cell r="H1115">
            <v>290.17</v>
          </cell>
          <cell r="I1115">
            <v>223.21</v>
          </cell>
          <cell r="J1115">
            <v>1</v>
          </cell>
          <cell r="K1115">
            <v>61791.7</v>
          </cell>
          <cell r="L1115">
            <v>0</v>
          </cell>
          <cell r="N1115">
            <v>290.17</v>
          </cell>
          <cell r="O1115">
            <v>61791.7</v>
          </cell>
        </row>
        <row r="1116">
          <cell r="B1116">
            <v>2072</v>
          </cell>
          <cell r="C1116" t="str">
            <v>F</v>
          </cell>
          <cell r="D1116" t="str">
            <v>2.1.8.2</v>
          </cell>
          <cell r="E1116" t="str">
            <v>Tubo Concreto Armado Classe A-2 PB JE NBR-8890 DN 900mm para esgoto sanitário</v>
          </cell>
          <cell r="F1116" t="str">
            <v>m</v>
          </cell>
          <cell r="G1116">
            <v>667.23</v>
          </cell>
          <cell r="H1116">
            <v>394.41</v>
          </cell>
          <cell r="I1116">
            <v>303.39</v>
          </cell>
          <cell r="J1116">
            <v>1</v>
          </cell>
          <cell r="K1116">
            <v>263162.18</v>
          </cell>
          <cell r="L1116">
            <v>3.18</v>
          </cell>
          <cell r="M1116">
            <v>394.4</v>
          </cell>
          <cell r="N1116">
            <v>397.59</v>
          </cell>
          <cell r="O1116">
            <v>265283.96999999997</v>
          </cell>
        </row>
        <row r="1117">
          <cell r="B1117">
            <v>2073</v>
          </cell>
          <cell r="C1117" t="str">
            <v>F</v>
          </cell>
          <cell r="D1117" t="str">
            <v>2.1.8.3</v>
          </cell>
          <cell r="E1117" t="str">
            <v>Tubo Concreto Armado Classe A-2 PB JE NBR-8890 DN 1000mm para esgoto sanitário</v>
          </cell>
          <cell r="F1117" t="str">
            <v>m</v>
          </cell>
          <cell r="G1117">
            <v>549.42999999999995</v>
          </cell>
          <cell r="H1117">
            <v>422.2</v>
          </cell>
          <cell r="I1117">
            <v>324.77</v>
          </cell>
          <cell r="J1117">
            <v>1</v>
          </cell>
          <cell r="K1117">
            <v>231969.34</v>
          </cell>
          <cell r="L1117">
            <v>3.38</v>
          </cell>
          <cell r="M1117">
            <v>422.2</v>
          </cell>
          <cell r="N1117">
            <v>425.58</v>
          </cell>
          <cell r="O1117">
            <v>233826.41</v>
          </cell>
        </row>
        <row r="1118">
          <cell r="B1118">
            <v>232</v>
          </cell>
          <cell r="C1118" t="str">
            <v>F</v>
          </cell>
          <cell r="D1118" t="str">
            <v>4.4.1.40</v>
          </cell>
          <cell r="E1118" t="str">
            <v>Tubo de aço com pontas para junta alvenius DN 600 mm L = 1,25 m</v>
          </cell>
          <cell r="F1118" t="str">
            <v>pc</v>
          </cell>
          <cell r="G1118">
            <v>1</v>
          </cell>
          <cell r="H1118">
            <v>7344.51</v>
          </cell>
          <cell r="I1118">
            <v>5649.62</v>
          </cell>
          <cell r="J1118">
            <v>1</v>
          </cell>
          <cell r="K1118">
            <v>7344.51</v>
          </cell>
          <cell r="L1118">
            <v>0</v>
          </cell>
          <cell r="N1118">
            <v>7344.51</v>
          </cell>
          <cell r="O1118">
            <v>7344.51</v>
          </cell>
        </row>
        <row r="1119">
          <cell r="B1119">
            <v>223</v>
          </cell>
          <cell r="C1119" t="str">
            <v>F</v>
          </cell>
          <cell r="D1119" t="str">
            <v>4.4.1.31</v>
          </cell>
          <cell r="E1119" t="str">
            <v>Tubo de aço c/ flange e  ponta DN 400 mm L = 0,50 m</v>
          </cell>
          <cell r="F1119" t="str">
            <v>pc</v>
          </cell>
          <cell r="G1119">
            <v>8</v>
          </cell>
          <cell r="H1119">
            <v>2175.2800000000002</v>
          </cell>
          <cell r="I1119">
            <v>1673.29</v>
          </cell>
          <cell r="J1119">
            <v>1</v>
          </cell>
          <cell r="K1119">
            <v>17402.240000000002</v>
          </cell>
          <cell r="L1119">
            <v>-0.01</v>
          </cell>
          <cell r="N1119">
            <v>2175.27</v>
          </cell>
          <cell r="O1119">
            <v>17402.16</v>
          </cell>
        </row>
        <row r="1120">
          <cell r="B1120">
            <v>222</v>
          </cell>
          <cell r="C1120" t="str">
            <v>F</v>
          </cell>
          <cell r="D1120" t="str">
            <v>4.4.1.30</v>
          </cell>
          <cell r="E1120" t="str">
            <v>Tubo de aço c/ flange e  ponta DN 600 mm L = 0,50 m</v>
          </cell>
          <cell r="F1120" t="str">
            <v>pc</v>
          </cell>
          <cell r="G1120">
            <v>8</v>
          </cell>
          <cell r="H1120">
            <v>4036.8</v>
          </cell>
          <cell r="I1120">
            <v>3105.23</v>
          </cell>
          <cell r="J1120">
            <v>1</v>
          </cell>
          <cell r="K1120">
            <v>32294.400000000001</v>
          </cell>
          <cell r="L1120">
            <v>0</v>
          </cell>
          <cell r="N1120">
            <v>4036.8</v>
          </cell>
          <cell r="O1120">
            <v>32294.400000000001</v>
          </cell>
        </row>
        <row r="1121">
          <cell r="B1121">
            <v>229</v>
          </cell>
          <cell r="C1121" t="str">
            <v>F</v>
          </cell>
          <cell r="D1121" t="str">
            <v>4.4.1.37</v>
          </cell>
          <cell r="E1121" t="str">
            <v>Tubo de aço c/ flange e  ponta para junta alvenius DN 600 mm L = 1,20 m</v>
          </cell>
          <cell r="F1121" t="str">
            <v>pc</v>
          </cell>
          <cell r="G1121">
            <v>1</v>
          </cell>
          <cell r="H1121">
            <v>7344.51</v>
          </cell>
          <cell r="I1121">
            <v>5649.62</v>
          </cell>
          <cell r="J1121">
            <v>1</v>
          </cell>
          <cell r="K1121">
            <v>7344.51</v>
          </cell>
          <cell r="L1121">
            <v>0</v>
          </cell>
          <cell r="N1121">
            <v>7344.51</v>
          </cell>
          <cell r="O1121">
            <v>7344.51</v>
          </cell>
        </row>
        <row r="1122">
          <cell r="B1122">
            <v>201</v>
          </cell>
          <cell r="C1122" t="str">
            <v>F</v>
          </cell>
          <cell r="D1122" t="str">
            <v>4.4.1.9</v>
          </cell>
          <cell r="E1122" t="str">
            <v>Tubo de aço c/ flange e  ponta DN 600 mm L = 2,15 m</v>
          </cell>
          <cell r="F1122" t="str">
            <v>pc</v>
          </cell>
          <cell r="G1122">
            <v>4</v>
          </cell>
          <cell r="H1122">
            <v>11835.49</v>
          </cell>
          <cell r="I1122">
            <v>9104.2199999999993</v>
          </cell>
          <cell r="J1122">
            <v>1</v>
          </cell>
          <cell r="K1122">
            <v>47341.96</v>
          </cell>
          <cell r="L1122">
            <v>-0.01</v>
          </cell>
          <cell r="N1122">
            <v>11835.48</v>
          </cell>
          <cell r="O1122">
            <v>47341.919999999998</v>
          </cell>
        </row>
        <row r="1123">
          <cell r="B1123">
            <v>239</v>
          </cell>
          <cell r="C1123" t="str">
            <v>F</v>
          </cell>
          <cell r="D1123" t="str">
            <v>4.4.1.47</v>
          </cell>
          <cell r="E1123" t="str">
            <v>Tubo de aço c/ pontas p/ junta alvenius e flangeada DN 600 mm L = 2,15 m</v>
          </cell>
          <cell r="F1123" t="str">
            <v>pc</v>
          </cell>
          <cell r="G1123">
            <v>1</v>
          </cell>
          <cell r="H1123">
            <v>10162.200000000001</v>
          </cell>
          <cell r="I1123">
            <v>7817.08</v>
          </cell>
          <cell r="J1123">
            <v>1</v>
          </cell>
          <cell r="K1123">
            <v>10162.200000000001</v>
          </cell>
          <cell r="L1123">
            <v>0</v>
          </cell>
          <cell r="N1123">
            <v>10162.200000000001</v>
          </cell>
          <cell r="O1123">
            <v>10162.200000000001</v>
          </cell>
        </row>
        <row r="1124">
          <cell r="B1124">
            <v>117</v>
          </cell>
          <cell r="C1124" t="str">
            <v>F</v>
          </cell>
          <cell r="D1124" t="str">
            <v>3.3.1.9</v>
          </cell>
          <cell r="E1124" t="str">
            <v xml:space="preserve">Tubo de aço c/ flange e Ponta DN 600 L=3,40 </v>
          </cell>
          <cell r="F1124" t="str">
            <v>un</v>
          </cell>
          <cell r="G1124">
            <v>1</v>
          </cell>
          <cell r="H1124">
            <v>17745.72</v>
          </cell>
          <cell r="I1124">
            <v>13650.55</v>
          </cell>
          <cell r="J1124">
            <v>1</v>
          </cell>
          <cell r="K1124">
            <v>17745.72</v>
          </cell>
          <cell r="L1124">
            <v>0</v>
          </cell>
          <cell r="N1124">
            <v>17745.72</v>
          </cell>
          <cell r="O1124">
            <v>17745.72</v>
          </cell>
        </row>
        <row r="1125">
          <cell r="B1125">
            <v>217</v>
          </cell>
          <cell r="C1125" t="str">
            <v>F</v>
          </cell>
          <cell r="D1125" t="str">
            <v>4.4.1.25</v>
          </cell>
          <cell r="E1125" t="str">
            <v>Tubo de aço c/ flange e  ponta DN 1000 mm L = 1,90 m</v>
          </cell>
          <cell r="F1125" t="str">
            <v>pc</v>
          </cell>
          <cell r="G1125">
            <v>2</v>
          </cell>
          <cell r="H1125">
            <v>30160.86</v>
          </cell>
          <cell r="I1125">
            <v>23200.66</v>
          </cell>
          <cell r="J1125">
            <v>1</v>
          </cell>
          <cell r="K1125">
            <v>60321.72</v>
          </cell>
          <cell r="L1125">
            <v>0</v>
          </cell>
          <cell r="N1125">
            <v>30160.86</v>
          </cell>
          <cell r="O1125">
            <v>60321.72</v>
          </cell>
        </row>
        <row r="1126">
          <cell r="B1126">
            <v>218</v>
          </cell>
          <cell r="C1126" t="str">
            <v>F</v>
          </cell>
          <cell r="D1126" t="str">
            <v>4.4.1.26</v>
          </cell>
          <cell r="E1126" t="str">
            <v>Tubo de aço c/ flange e  ponta DN 1000 mm L = 8,80 m</v>
          </cell>
          <cell r="F1126" t="str">
            <v>pc</v>
          </cell>
          <cell r="G1126">
            <v>1</v>
          </cell>
          <cell r="H1126">
            <v>123410.37</v>
          </cell>
          <cell r="I1126">
            <v>94931.05</v>
          </cell>
          <cell r="J1126">
            <v>1</v>
          </cell>
          <cell r="K1126">
            <v>123410.37</v>
          </cell>
          <cell r="L1126">
            <v>0</v>
          </cell>
          <cell r="N1126">
            <v>123410.37</v>
          </cell>
          <cell r="O1126">
            <v>123410.37</v>
          </cell>
        </row>
        <row r="1127">
          <cell r="B1127">
            <v>210</v>
          </cell>
          <cell r="C1127" t="str">
            <v>F</v>
          </cell>
          <cell r="D1127" t="str">
            <v>4.4.1.18</v>
          </cell>
          <cell r="E1127" t="str">
            <v>Tubo de aço c/ flanges DN 400 mm L = 0,45 m 169,935 kg</v>
          </cell>
          <cell r="F1127" t="str">
            <v>pc</v>
          </cell>
          <cell r="G1127">
            <v>2</v>
          </cell>
          <cell r="H1127">
            <v>2877.45</v>
          </cell>
          <cell r="I1127">
            <v>2213.42</v>
          </cell>
          <cell r="J1127">
            <v>1</v>
          </cell>
          <cell r="K1127">
            <v>5754.9</v>
          </cell>
          <cell r="L1127">
            <v>0</v>
          </cell>
          <cell r="N1127">
            <v>2877.45</v>
          </cell>
          <cell r="O1127">
            <v>5754.9</v>
          </cell>
        </row>
        <row r="1128">
          <cell r="B1128">
            <v>225</v>
          </cell>
          <cell r="C1128" t="str">
            <v>F</v>
          </cell>
          <cell r="D1128" t="str">
            <v>4.4.1.33</v>
          </cell>
          <cell r="E1128" t="str">
            <v>Tubo de aço c/ flanges DN 400 mm L = 1,00 m</v>
          </cell>
          <cell r="F1128" t="str">
            <v>pc</v>
          </cell>
          <cell r="G1128">
            <v>8</v>
          </cell>
          <cell r="H1128">
            <v>4347.54</v>
          </cell>
          <cell r="I1128">
            <v>3344.26</v>
          </cell>
          <cell r="J1128">
            <v>1</v>
          </cell>
          <cell r="K1128">
            <v>34780.32</v>
          </cell>
          <cell r="L1128">
            <v>0</v>
          </cell>
          <cell r="N1128">
            <v>4347.54</v>
          </cell>
          <cell r="O1128">
            <v>34780.32</v>
          </cell>
        </row>
        <row r="1129">
          <cell r="B1129">
            <v>212</v>
          </cell>
          <cell r="C1129" t="str">
            <v>F</v>
          </cell>
          <cell r="D1129" t="str">
            <v>4.4.1.20</v>
          </cell>
          <cell r="E1129" t="str">
            <v>Tubo de aço c/ flanges DN 400 mm L = 1,35 m 100,610 kg</v>
          </cell>
          <cell r="F1129" t="str">
            <v>pc</v>
          </cell>
          <cell r="G1129">
            <v>2</v>
          </cell>
          <cell r="H1129">
            <v>5282.8</v>
          </cell>
          <cell r="I1129">
            <v>4063.69</v>
          </cell>
          <cell r="J1129">
            <v>1</v>
          </cell>
          <cell r="K1129">
            <v>10565.6</v>
          </cell>
          <cell r="L1129">
            <v>-0.01</v>
          </cell>
          <cell r="N1129">
            <v>5282.79</v>
          </cell>
          <cell r="O1129">
            <v>10565.58</v>
          </cell>
        </row>
        <row r="1130">
          <cell r="B1130">
            <v>213</v>
          </cell>
          <cell r="C1130" t="str">
            <v>F</v>
          </cell>
          <cell r="D1130" t="str">
            <v>4.4.1.21</v>
          </cell>
          <cell r="E1130" t="str">
            <v>Tubo de aço c/ flanges DN 400 mm L = 1,80 m 100,610 kg</v>
          </cell>
          <cell r="F1130" t="str">
            <v>pc</v>
          </cell>
          <cell r="G1130">
            <v>2</v>
          </cell>
          <cell r="H1130">
            <v>6486.96</v>
          </cell>
          <cell r="I1130">
            <v>4989.97</v>
          </cell>
          <cell r="J1130">
            <v>1</v>
          </cell>
          <cell r="K1130">
            <v>12973.92</v>
          </cell>
          <cell r="L1130">
            <v>0</v>
          </cell>
          <cell r="N1130">
            <v>6486.96</v>
          </cell>
          <cell r="O1130">
            <v>12973.92</v>
          </cell>
        </row>
        <row r="1131">
          <cell r="B1131">
            <v>207</v>
          </cell>
          <cell r="C1131" t="str">
            <v>F</v>
          </cell>
          <cell r="D1131" t="str">
            <v>4.4.1.15</v>
          </cell>
          <cell r="E1131" t="str">
            <v>Tubo de aço c/ flanges DN 500 mm L = 0,45 m 116,780 kg</v>
          </cell>
          <cell r="F1131" t="str">
            <v>pc</v>
          </cell>
          <cell r="G1131">
            <v>8</v>
          </cell>
          <cell r="H1131">
            <v>3908.31</v>
          </cell>
          <cell r="I1131">
            <v>3006.39</v>
          </cell>
          <cell r="J1131">
            <v>1</v>
          </cell>
          <cell r="K1131">
            <v>31266.48</v>
          </cell>
          <cell r="L1131">
            <v>0</v>
          </cell>
          <cell r="N1131">
            <v>3908.31</v>
          </cell>
          <cell r="O1131">
            <v>31266.48</v>
          </cell>
        </row>
        <row r="1132">
          <cell r="B1132">
            <v>199</v>
          </cell>
          <cell r="C1132" t="str">
            <v>F</v>
          </cell>
          <cell r="D1132" t="str">
            <v>4.4.1.7</v>
          </cell>
          <cell r="E1132" t="str">
            <v>Tubo de aço c/ flanges DN 600 mm L = 0,40 m 152,320 kg</v>
          </cell>
          <cell r="F1132" t="str">
            <v>pc</v>
          </cell>
          <cell r="G1132">
            <v>2</v>
          </cell>
          <cell r="H1132">
            <v>5237.97</v>
          </cell>
          <cell r="I1132">
            <v>4029.21</v>
          </cell>
          <cell r="J1132">
            <v>1</v>
          </cell>
          <cell r="K1132">
            <v>10475.94</v>
          </cell>
          <cell r="L1132">
            <v>0</v>
          </cell>
          <cell r="N1132">
            <v>5237.97</v>
          </cell>
          <cell r="O1132">
            <v>10475.94</v>
          </cell>
        </row>
        <row r="1133">
          <cell r="B1133">
            <v>237</v>
          </cell>
          <cell r="C1133" t="str">
            <v>F</v>
          </cell>
          <cell r="D1133" t="str">
            <v>4.4.1.45</v>
          </cell>
          <cell r="E1133" t="str">
            <v>Tubo de aço c/ flanges DN 600 mm L = 1,40 m</v>
          </cell>
          <cell r="F1133" t="str">
            <v>pc</v>
          </cell>
          <cell r="G1133">
            <v>1</v>
          </cell>
          <cell r="H1133">
            <v>9964.98</v>
          </cell>
          <cell r="I1133">
            <v>7665.37</v>
          </cell>
          <cell r="J1133">
            <v>1</v>
          </cell>
          <cell r="K1133">
            <v>9964.98</v>
          </cell>
          <cell r="L1133">
            <v>0</v>
          </cell>
          <cell r="N1133">
            <v>9964.98</v>
          </cell>
          <cell r="O1133">
            <v>9964.98</v>
          </cell>
        </row>
        <row r="1134">
          <cell r="B1134">
            <v>234</v>
          </cell>
          <cell r="C1134" t="str">
            <v>F</v>
          </cell>
          <cell r="D1134" t="str">
            <v>4.4.1.42</v>
          </cell>
          <cell r="E1134" t="str">
            <v>Tubo de aço c/ flanges DN 600 mm L = 2,20 m</v>
          </cell>
          <cell r="F1134" t="str">
            <v>pc</v>
          </cell>
          <cell r="G1134">
            <v>2</v>
          </cell>
          <cell r="H1134">
            <v>13744.8</v>
          </cell>
          <cell r="I1134">
            <v>10572.92</v>
          </cell>
          <cell r="J1134">
            <v>1</v>
          </cell>
          <cell r="K1134">
            <v>27489.599999999999</v>
          </cell>
          <cell r="L1134">
            <v>0</v>
          </cell>
          <cell r="N1134">
            <v>13744.8</v>
          </cell>
          <cell r="O1134">
            <v>27489.599999999999</v>
          </cell>
        </row>
        <row r="1135">
          <cell r="B1135">
            <v>228</v>
          </cell>
          <cell r="C1135" t="str">
            <v>F</v>
          </cell>
          <cell r="D1135" t="str">
            <v>4.4.1.36</v>
          </cell>
          <cell r="E1135" t="str">
            <v>Tubo de aço c/ flanges DN 600 mm L = 4,60 m</v>
          </cell>
          <cell r="F1135" t="str">
            <v>pc</v>
          </cell>
          <cell r="G1135">
            <v>6</v>
          </cell>
          <cell r="H1135">
            <v>25090.23</v>
          </cell>
          <cell r="I1135">
            <v>19300.18</v>
          </cell>
          <cell r="J1135">
            <v>1</v>
          </cell>
          <cell r="K1135">
            <v>150541.38</v>
          </cell>
          <cell r="L1135">
            <v>0</v>
          </cell>
          <cell r="N1135">
            <v>25090.23</v>
          </cell>
          <cell r="O1135">
            <v>150541.38</v>
          </cell>
        </row>
        <row r="1136">
          <cell r="B1136">
            <v>119</v>
          </cell>
          <cell r="C1136" t="str">
            <v>F</v>
          </cell>
          <cell r="D1136" t="str">
            <v>3.3.1.11</v>
          </cell>
          <cell r="E1136" t="str">
            <v>Tubo em aço, com Flanges(Peça Especial) com curva 90° Conforme det 02 TFL  PN-10 DN 600 mm L =3,25 m</v>
          </cell>
          <cell r="F1136" t="str">
            <v>un</v>
          </cell>
          <cell r="G1136">
            <v>1</v>
          </cell>
          <cell r="H1136">
            <v>30035.37</v>
          </cell>
          <cell r="I1136">
            <v>23104.13</v>
          </cell>
          <cell r="J1136">
            <v>1</v>
          </cell>
          <cell r="K1136">
            <v>30035.37</v>
          </cell>
          <cell r="L1136">
            <v>0</v>
          </cell>
          <cell r="N1136">
            <v>30035.37</v>
          </cell>
          <cell r="O1136">
            <v>30035.37</v>
          </cell>
        </row>
        <row r="1137">
          <cell r="B1137">
            <v>1482</v>
          </cell>
          <cell r="C1137" t="str">
            <v>F</v>
          </cell>
          <cell r="D1137" t="str">
            <v>13.4.17</v>
          </cell>
          <cell r="E1137" t="str">
            <v>Tubo cilindrico em fofo pn10, DN 100 L=1,00m 17,200 kg</v>
          </cell>
          <cell r="F1137" t="str">
            <v>pç</v>
          </cell>
          <cell r="G1137">
            <v>4</v>
          </cell>
          <cell r="H1137">
            <v>299.86</v>
          </cell>
          <cell r="I1137">
            <v>230.66</v>
          </cell>
          <cell r="J1137">
            <v>1</v>
          </cell>
          <cell r="K1137">
            <v>1199.44</v>
          </cell>
          <cell r="L1137">
            <v>0</v>
          </cell>
          <cell r="N1137">
            <v>299.86</v>
          </cell>
          <cell r="O1137">
            <v>1199.44</v>
          </cell>
        </row>
        <row r="1138">
          <cell r="B1138">
            <v>1483</v>
          </cell>
          <cell r="C1138" t="str">
            <v>F</v>
          </cell>
          <cell r="D1138" t="str">
            <v>13.4.18</v>
          </cell>
          <cell r="E1138" t="str">
            <v>Tubo cilindrico em fofo pn10, DN 150 L=1,00m 26,000 kg</v>
          </cell>
          <cell r="F1138" t="str">
            <v>pç</v>
          </cell>
          <cell r="G1138">
            <v>2</v>
          </cell>
          <cell r="H1138">
            <v>415.17</v>
          </cell>
          <cell r="I1138">
            <v>319.36</v>
          </cell>
          <cell r="J1138">
            <v>1</v>
          </cell>
          <cell r="K1138">
            <v>830.34</v>
          </cell>
          <cell r="L1138">
            <v>0</v>
          </cell>
          <cell r="N1138">
            <v>415.17</v>
          </cell>
          <cell r="O1138">
            <v>830.34</v>
          </cell>
        </row>
        <row r="1139">
          <cell r="B1139">
            <v>413</v>
          </cell>
          <cell r="C1139" t="str">
            <v>F</v>
          </cell>
          <cell r="D1139" t="str">
            <v>7.1.5.2</v>
          </cell>
          <cell r="E1139" t="str">
            <v>Tubos de FoFo ductil cilindricos (tcl) DN 500, L=0,50m  60,900kg</v>
          </cell>
          <cell r="F1139" t="str">
            <v>pc</v>
          </cell>
          <cell r="G1139">
            <v>2</v>
          </cell>
          <cell r="H1139">
            <v>1010.95</v>
          </cell>
          <cell r="I1139">
            <v>777.65</v>
          </cell>
          <cell r="J1139">
            <v>1</v>
          </cell>
          <cell r="K1139">
            <v>2021.9</v>
          </cell>
          <cell r="L1139">
            <v>-0.01</v>
          </cell>
          <cell r="N1139">
            <v>1010.94</v>
          </cell>
          <cell r="O1139">
            <v>2021.88</v>
          </cell>
        </row>
        <row r="1140">
          <cell r="B1140">
            <v>3752</v>
          </cell>
          <cell r="C1140" t="str">
            <v>F</v>
          </cell>
          <cell r="D1140" t="str">
            <v>8.5.10.1.8</v>
          </cell>
          <cell r="E1140" t="str">
            <v>Tubo FoFo Cilindrico TCL DN 250mm</v>
          </cell>
          <cell r="F1140" t="str">
            <v>m</v>
          </cell>
          <cell r="G1140">
            <v>2</v>
          </cell>
          <cell r="H1140">
            <v>729.7</v>
          </cell>
          <cell r="I1140">
            <v>561.30999999999995</v>
          </cell>
          <cell r="J1140">
            <v>1</v>
          </cell>
          <cell r="K1140">
            <v>1459.4</v>
          </cell>
          <cell r="L1140">
            <v>0</v>
          </cell>
          <cell r="N1140">
            <v>729.7</v>
          </cell>
          <cell r="O1140">
            <v>1459.4</v>
          </cell>
        </row>
        <row r="1141">
          <cell r="B1141">
            <v>1103</v>
          </cell>
          <cell r="C1141" t="str">
            <v>F</v>
          </cell>
          <cell r="D1141" t="str">
            <v>8.3.1.9</v>
          </cell>
          <cell r="E1141" t="str">
            <v>Tubo cilindrico fofo dn  300 57,100 kg</v>
          </cell>
          <cell r="F1141" t="str">
            <v>m</v>
          </cell>
          <cell r="G1141">
            <v>8</v>
          </cell>
          <cell r="H1141">
            <v>919.67</v>
          </cell>
          <cell r="I1141">
            <v>707.44</v>
          </cell>
          <cell r="J1141">
            <v>1</v>
          </cell>
          <cell r="K1141">
            <v>7357.36</v>
          </cell>
          <cell r="L1141">
            <v>0</v>
          </cell>
          <cell r="N1141">
            <v>919.67</v>
          </cell>
          <cell r="O1141">
            <v>7357.36</v>
          </cell>
        </row>
        <row r="1142">
          <cell r="B1142">
            <v>2682</v>
          </cell>
          <cell r="C1142" t="str">
            <v>F</v>
          </cell>
          <cell r="D1142" t="str">
            <v>4.5.10.1.8</v>
          </cell>
          <cell r="E1142" t="str">
            <v>Tubo FoFo Cilindrico TCL DN 350mm</v>
          </cell>
          <cell r="F1142" t="str">
            <v>m</v>
          </cell>
          <cell r="G1142">
            <v>1</v>
          </cell>
          <cell r="H1142">
            <v>1203.98</v>
          </cell>
          <cell r="I1142">
            <v>926.14</v>
          </cell>
          <cell r="J1142">
            <v>1</v>
          </cell>
          <cell r="K1142">
            <v>1203.98</v>
          </cell>
          <cell r="L1142">
            <v>0</v>
          </cell>
          <cell r="N1142">
            <v>1203.98</v>
          </cell>
          <cell r="O1142">
            <v>1203.98</v>
          </cell>
        </row>
        <row r="1143">
          <cell r="B1143">
            <v>2385</v>
          </cell>
          <cell r="C1143" t="str">
            <v>F</v>
          </cell>
          <cell r="D1143" t="str">
            <v>3.5.10.1.8</v>
          </cell>
          <cell r="E1143" t="str">
            <v>Tubo FoFo Cilindrico TCL DN 400mm</v>
          </cell>
          <cell r="F1143" t="str">
            <v>m</v>
          </cell>
          <cell r="G1143">
            <v>1</v>
          </cell>
          <cell r="H1143">
            <v>1430.18</v>
          </cell>
          <cell r="I1143">
            <v>1100.1400000000001</v>
          </cell>
          <cell r="J1143">
            <v>1</v>
          </cell>
          <cell r="K1143">
            <v>1430.18</v>
          </cell>
          <cell r="L1143">
            <v>0</v>
          </cell>
          <cell r="N1143">
            <v>1430.18</v>
          </cell>
          <cell r="O1143">
            <v>1430.18</v>
          </cell>
        </row>
        <row r="1144">
          <cell r="B1144">
            <v>3463</v>
          </cell>
          <cell r="C1144" t="str">
            <v>F</v>
          </cell>
          <cell r="D1144" t="str">
            <v>7.5.10.1.6</v>
          </cell>
          <cell r="E1144" t="str">
            <v>Tubo FoFo Cilindrico TCL DN 800mm</v>
          </cell>
          <cell r="F1144" t="str">
            <v>m</v>
          </cell>
          <cell r="G1144">
            <v>1</v>
          </cell>
          <cell r="H1144">
            <v>3782.12</v>
          </cell>
          <cell r="I1144">
            <v>2909.32</v>
          </cell>
          <cell r="J1144">
            <v>1</v>
          </cell>
          <cell r="K1144">
            <v>3782.12</v>
          </cell>
          <cell r="L1144">
            <v>0</v>
          </cell>
          <cell r="N1144">
            <v>3782.12</v>
          </cell>
          <cell r="O1144">
            <v>3782.12</v>
          </cell>
        </row>
        <row r="1145">
          <cell r="B1145">
            <v>3055</v>
          </cell>
          <cell r="C1145" t="str">
            <v>F</v>
          </cell>
          <cell r="D1145" t="str">
            <v>6.4.7.1.1</v>
          </cell>
          <cell r="E1145" t="str">
            <v>Tubo FoFo integral c/ponta e bolsa p/ esgoto sanitário JGS DN 150 mm, inclusive anel de borracha</v>
          </cell>
          <cell r="F1145" t="str">
            <v>m</v>
          </cell>
          <cell r="G1145">
            <v>678</v>
          </cell>
          <cell r="H1145">
            <v>287.92</v>
          </cell>
          <cell r="I1145">
            <v>221.48</v>
          </cell>
          <cell r="J1145">
            <v>1</v>
          </cell>
          <cell r="K1145">
            <v>195209.76</v>
          </cell>
          <cell r="L1145">
            <v>2.3199999999999998</v>
          </cell>
          <cell r="M1145">
            <v>287.92</v>
          </cell>
          <cell r="N1145">
            <v>290.24</v>
          </cell>
          <cell r="O1145">
            <v>196782.72</v>
          </cell>
        </row>
        <row r="1146">
          <cell r="B1146">
            <v>3691</v>
          </cell>
          <cell r="C1146" t="str">
            <v>F</v>
          </cell>
          <cell r="D1146" t="str">
            <v>8.4.7.1.1</v>
          </cell>
          <cell r="E1146" t="str">
            <v>Tubo FoFo integral c/ponta e bolsa p/ esgoto sanitário JGS DN 200 mm, inclusive anel de borracha</v>
          </cell>
          <cell r="F1146" t="str">
            <v>m</v>
          </cell>
          <cell r="G1146">
            <v>524</v>
          </cell>
          <cell r="H1146">
            <v>388.51</v>
          </cell>
          <cell r="I1146">
            <v>298.85000000000002</v>
          </cell>
          <cell r="J1146">
            <v>1</v>
          </cell>
          <cell r="K1146">
            <v>203579.24</v>
          </cell>
          <cell r="L1146">
            <v>3.08</v>
          </cell>
          <cell r="M1146">
            <v>388.5</v>
          </cell>
          <cell r="N1146">
            <v>391.59</v>
          </cell>
          <cell r="O1146">
            <v>205193.16</v>
          </cell>
        </row>
        <row r="1147">
          <cell r="B1147">
            <v>2322</v>
          </cell>
          <cell r="C1147" t="str">
            <v>F</v>
          </cell>
          <cell r="D1147" t="str">
            <v>3.4.7.1.1</v>
          </cell>
          <cell r="E1147" t="str">
            <v>Tubo FoFo integral c/ponta e bolsa p/ esgoto sanitário JGS DN 250 mm, inclusive anel de borracha</v>
          </cell>
          <cell r="F1147" t="str">
            <v>m</v>
          </cell>
          <cell r="G1147">
            <v>1790</v>
          </cell>
          <cell r="H1147">
            <v>498.9</v>
          </cell>
          <cell r="I1147">
            <v>383.77</v>
          </cell>
          <cell r="J1147">
            <v>1</v>
          </cell>
          <cell r="K1147">
            <v>893031</v>
          </cell>
          <cell r="L1147">
            <v>4.0199999999999996</v>
          </cell>
          <cell r="M1147">
            <v>498.9</v>
          </cell>
          <cell r="N1147">
            <v>502.92</v>
          </cell>
          <cell r="O1147">
            <v>900226.8</v>
          </cell>
        </row>
        <row r="1148">
          <cell r="B1148">
            <v>3397</v>
          </cell>
          <cell r="C1148" t="str">
            <v>F</v>
          </cell>
          <cell r="D1148" t="str">
            <v>7.4.7.1.1</v>
          </cell>
          <cell r="E1148" t="str">
            <v>Tubo FoFo integral c/ponta e bolsa p/ esgoto sanitário JGS DN 500 mm, inclusive anel de borracha</v>
          </cell>
          <cell r="F1148" t="str">
            <v>m</v>
          </cell>
          <cell r="G1148">
            <v>1725</v>
          </cell>
          <cell r="H1148">
            <v>1339.1</v>
          </cell>
          <cell r="I1148">
            <v>1030.08</v>
          </cell>
          <cell r="J1148">
            <v>1</v>
          </cell>
          <cell r="K1148">
            <v>2309947.5</v>
          </cell>
          <cell r="L1148">
            <v>10.78</v>
          </cell>
          <cell r="M1148">
            <v>1339.1</v>
          </cell>
          <cell r="N1148">
            <v>1349.88</v>
          </cell>
          <cell r="O1148">
            <v>2328543</v>
          </cell>
        </row>
        <row r="1149">
          <cell r="B1149">
            <v>4196</v>
          </cell>
          <cell r="C1149" t="str">
            <v>F</v>
          </cell>
          <cell r="D1149" t="str">
            <v>10.7.1.7.2</v>
          </cell>
          <cell r="E1149" t="str">
            <v>Tubo FoFo c/ bolsas TB PN 10 DN 600mm L= 16,40m</v>
          </cell>
          <cell r="F1149" t="str">
            <v>pc</v>
          </cell>
          <cell r="G1149">
            <v>2</v>
          </cell>
          <cell r="H1149">
            <v>26072.44</v>
          </cell>
          <cell r="I1149">
            <v>20055.72</v>
          </cell>
          <cell r="J1149">
            <v>1</v>
          </cell>
          <cell r="K1149">
            <v>52144.88</v>
          </cell>
          <cell r="L1149">
            <v>0</v>
          </cell>
          <cell r="N1149">
            <v>26072.44</v>
          </cell>
          <cell r="O1149">
            <v>52144.88</v>
          </cell>
        </row>
        <row r="1150">
          <cell r="B1150">
            <v>1894</v>
          </cell>
          <cell r="C1150" t="str">
            <v>F</v>
          </cell>
          <cell r="D1150" t="str">
            <v>18.3.1.1</v>
          </cell>
          <cell r="E1150" t="str">
            <v>Tubo FoFo classe K-7 JGS DN 400 mm, inclusive anel de borracha</v>
          </cell>
          <cell r="F1150" t="str">
            <v>m</v>
          </cell>
          <cell r="G1150">
            <v>36</v>
          </cell>
          <cell r="H1150">
            <v>893.8</v>
          </cell>
          <cell r="I1150">
            <v>687.54</v>
          </cell>
          <cell r="J1150">
            <v>1</v>
          </cell>
          <cell r="K1150">
            <v>32176.799999999999</v>
          </cell>
          <cell r="L1150">
            <v>7.19</v>
          </cell>
          <cell r="M1150">
            <v>893.8</v>
          </cell>
          <cell r="N1150">
            <v>900.99</v>
          </cell>
          <cell r="O1150">
            <v>32435.64</v>
          </cell>
        </row>
        <row r="1151">
          <cell r="B1151">
            <v>388</v>
          </cell>
          <cell r="C1151" t="str">
            <v>F</v>
          </cell>
          <cell r="D1151" t="str">
            <v>7.1.4.1</v>
          </cell>
          <cell r="E1151" t="str">
            <v>Tubo de fofo ductil K7 ponta e bolsa c/ junta elastica (jgs), incluindo aneis de borracha DN 400  78,100kg</v>
          </cell>
          <cell r="F1151" t="str">
            <v>m</v>
          </cell>
          <cell r="G1151">
            <v>2292.7800000000002</v>
          </cell>
          <cell r="H1151">
            <v>893.8</v>
          </cell>
          <cell r="I1151">
            <v>687.54</v>
          </cell>
          <cell r="J1151">
            <v>1</v>
          </cell>
          <cell r="K1151">
            <v>2049286.76</v>
          </cell>
          <cell r="L1151">
            <v>7.19</v>
          </cell>
          <cell r="M1151">
            <v>893.8</v>
          </cell>
          <cell r="N1151">
            <v>900.99</v>
          </cell>
          <cell r="O1151">
            <v>2065771.85</v>
          </cell>
        </row>
        <row r="1152">
          <cell r="B1152">
            <v>488</v>
          </cell>
          <cell r="C1152" t="str">
            <v>F</v>
          </cell>
          <cell r="D1152" t="str">
            <v>7.2.4.1.1</v>
          </cell>
          <cell r="E1152" t="str">
            <v>Tubo FºFº c/ ponta e bolsa classe K-7 JGS DN 300 mm, L= 1,50m</v>
          </cell>
          <cell r="F1152" t="str">
            <v>pç</v>
          </cell>
          <cell r="G1152">
            <v>1</v>
          </cell>
          <cell r="H1152">
            <v>865.32</v>
          </cell>
          <cell r="I1152">
            <v>665.63</v>
          </cell>
          <cell r="J1152">
            <v>1</v>
          </cell>
          <cell r="K1152">
            <v>865.32</v>
          </cell>
          <cell r="L1152">
            <v>0</v>
          </cell>
          <cell r="N1152">
            <v>865.32</v>
          </cell>
          <cell r="O1152">
            <v>865.32</v>
          </cell>
        </row>
        <row r="1153">
          <cell r="B1153">
            <v>416</v>
          </cell>
          <cell r="C1153" t="str">
            <v>F</v>
          </cell>
          <cell r="D1153" t="str">
            <v>7.1.5.5</v>
          </cell>
          <cell r="E1153" t="str">
            <v>Tubo de fofo ductil K7 ponta e bolsa c/ junta elastica (jgs), incluindo aneis de borracha DN 400, L=6,00m  468,600kg</v>
          </cell>
          <cell r="F1153" t="str">
            <v>pc</v>
          </cell>
          <cell r="G1153">
            <v>2</v>
          </cell>
          <cell r="H1153">
            <v>5405.95</v>
          </cell>
          <cell r="I1153">
            <v>4158.42</v>
          </cell>
          <cell r="J1153">
            <v>1</v>
          </cell>
          <cell r="K1153">
            <v>10811.9</v>
          </cell>
          <cell r="L1153">
            <v>0</v>
          </cell>
          <cell r="N1153">
            <v>5405.95</v>
          </cell>
          <cell r="O1153">
            <v>10811.9</v>
          </cell>
        </row>
        <row r="1154">
          <cell r="B1154">
            <v>240</v>
          </cell>
          <cell r="C1154" t="str">
            <v>F</v>
          </cell>
          <cell r="D1154" t="str">
            <v>4.4.1.48</v>
          </cell>
          <cell r="E1154" t="str">
            <v>Tubo de fofo ductil k7 ponta e bolsa c/ junta elastica (jgs), incluindo aneis de borracha, DN 800 mm L = 7,00 m</v>
          </cell>
          <cell r="F1154" t="str">
            <v>pc</v>
          </cell>
          <cell r="G1154">
            <v>3</v>
          </cell>
          <cell r="H1154">
            <v>16462.990000000002</v>
          </cell>
          <cell r="I1154">
            <v>12663.84</v>
          </cell>
          <cell r="J1154">
            <v>1</v>
          </cell>
          <cell r="K1154">
            <v>49388.97</v>
          </cell>
          <cell r="L1154">
            <v>0</v>
          </cell>
          <cell r="N1154">
            <v>16462.990000000002</v>
          </cell>
          <cell r="O1154">
            <v>49388.97</v>
          </cell>
        </row>
        <row r="1155">
          <cell r="B1155">
            <v>2677</v>
          </cell>
          <cell r="C1155" t="str">
            <v>F</v>
          </cell>
          <cell r="D1155" t="str">
            <v>4.5.10.1.3</v>
          </cell>
          <cell r="E1155" t="str">
            <v>Tubo FoFo c/flanges TFL PN 10 DN 100mm L=1,40m</v>
          </cell>
          <cell r="F1155" t="str">
            <v>pç</v>
          </cell>
          <cell r="G1155">
            <v>1</v>
          </cell>
          <cell r="H1155">
            <v>639.29</v>
          </cell>
          <cell r="I1155">
            <v>491.76</v>
          </cell>
          <cell r="J1155">
            <v>1</v>
          </cell>
          <cell r="K1155">
            <v>639.29</v>
          </cell>
          <cell r="L1155">
            <v>0</v>
          </cell>
          <cell r="N1155">
            <v>639.29</v>
          </cell>
          <cell r="O1155">
            <v>639.29</v>
          </cell>
        </row>
        <row r="1156">
          <cell r="B1156">
            <v>2678</v>
          </cell>
          <cell r="C1156" t="str">
            <v>F</v>
          </cell>
          <cell r="D1156" t="str">
            <v>4.5.10.1.4</v>
          </cell>
          <cell r="E1156" t="str">
            <v>Tubo FoFo c/flanges TFL PN 10 DN 100mm L=2,10m</v>
          </cell>
          <cell r="F1156" t="str">
            <v>pç</v>
          </cell>
          <cell r="G1156">
            <v>1</v>
          </cell>
          <cell r="H1156">
            <v>918.2</v>
          </cell>
          <cell r="I1156">
            <v>706.31</v>
          </cell>
          <cell r="J1156">
            <v>1</v>
          </cell>
          <cell r="K1156">
            <v>918.2</v>
          </cell>
          <cell r="L1156">
            <v>0</v>
          </cell>
          <cell r="N1156">
            <v>918.2</v>
          </cell>
          <cell r="O1156">
            <v>918.2</v>
          </cell>
        </row>
        <row r="1157">
          <cell r="B1157">
            <v>118</v>
          </cell>
          <cell r="C1157" t="str">
            <v>F</v>
          </cell>
          <cell r="D1157" t="str">
            <v>3.3.1.10</v>
          </cell>
          <cell r="E1157" t="str">
            <v>Tubo FoFo com Flanges(Peça Especial) TFL  PN-10 DN 100 mm L = 2,20 m</v>
          </cell>
          <cell r="F1157" t="str">
            <v>un</v>
          </cell>
          <cell r="G1157">
            <v>8</v>
          </cell>
          <cell r="H1157">
            <v>955.84</v>
          </cell>
          <cell r="I1157">
            <v>735.26</v>
          </cell>
          <cell r="J1157">
            <v>1</v>
          </cell>
          <cell r="K1157">
            <v>7646.72</v>
          </cell>
          <cell r="L1157">
            <v>0</v>
          </cell>
          <cell r="N1157">
            <v>955.84</v>
          </cell>
          <cell r="O1157">
            <v>7646.72</v>
          </cell>
        </row>
        <row r="1158">
          <cell r="B1158">
            <v>2381</v>
          </cell>
          <cell r="C1158" t="str">
            <v>F</v>
          </cell>
          <cell r="D1158" t="str">
            <v>3.5.10.1.4</v>
          </cell>
          <cell r="E1158" t="str">
            <v>Tubo FoFo c/flanges TFL PN 10 DN 100mm L=3,10m</v>
          </cell>
          <cell r="F1158" t="str">
            <v>pç</v>
          </cell>
          <cell r="G1158">
            <v>1</v>
          </cell>
          <cell r="H1158">
            <v>1269.57</v>
          </cell>
          <cell r="I1158">
            <v>976.59</v>
          </cell>
          <cell r="J1158">
            <v>1</v>
          </cell>
          <cell r="K1158">
            <v>1269.57</v>
          </cell>
          <cell r="L1158">
            <v>0</v>
          </cell>
          <cell r="N1158">
            <v>1269.57</v>
          </cell>
          <cell r="O1158">
            <v>1269.57</v>
          </cell>
        </row>
        <row r="1159">
          <cell r="B1159">
            <v>2380</v>
          </cell>
          <cell r="C1159" t="str">
            <v>F</v>
          </cell>
          <cell r="D1159" t="str">
            <v>3.5.10.1.3</v>
          </cell>
          <cell r="E1159" t="str">
            <v>Tubo FoFo c/flanges TFL PN 10 DN 100mm L=4,69m</v>
          </cell>
          <cell r="F1159" t="str">
            <v>pç</v>
          </cell>
          <cell r="G1159">
            <v>1</v>
          </cell>
          <cell r="H1159">
            <v>1714.14</v>
          </cell>
          <cell r="I1159">
            <v>1318.57</v>
          </cell>
          <cell r="J1159">
            <v>1</v>
          </cell>
          <cell r="K1159">
            <v>1714.14</v>
          </cell>
          <cell r="L1159">
            <v>0</v>
          </cell>
          <cell r="N1159">
            <v>1714.14</v>
          </cell>
          <cell r="O1159">
            <v>1714.14</v>
          </cell>
        </row>
        <row r="1160">
          <cell r="B1160">
            <v>3110</v>
          </cell>
          <cell r="C1160" t="str">
            <v>F</v>
          </cell>
          <cell r="D1160" t="str">
            <v>6.5.10.1.2</v>
          </cell>
          <cell r="E1160" t="str">
            <v>Tubo FoFo c/flanges TFL PN 10 DN 150mm L=1,20m</v>
          </cell>
          <cell r="F1160" t="str">
            <v>pç</v>
          </cell>
          <cell r="G1160">
            <v>2</v>
          </cell>
          <cell r="H1160">
            <v>887.84</v>
          </cell>
          <cell r="I1160">
            <v>682.95</v>
          </cell>
          <cell r="J1160">
            <v>1</v>
          </cell>
          <cell r="K1160">
            <v>1775.68</v>
          </cell>
          <cell r="L1160">
            <v>0</v>
          </cell>
          <cell r="N1160">
            <v>887.84</v>
          </cell>
          <cell r="O1160">
            <v>1775.68</v>
          </cell>
        </row>
        <row r="1161">
          <cell r="B1161">
            <v>3748</v>
          </cell>
          <cell r="C1161" t="str">
            <v>F</v>
          </cell>
          <cell r="D1161" t="str">
            <v>8.5.10.1.2</v>
          </cell>
          <cell r="E1161" t="str">
            <v>Tubo FoFo c/flanges TFL PN 10 DN 150mm L=2,20m</v>
          </cell>
          <cell r="F1161" t="str">
            <v>pç</v>
          </cell>
          <cell r="G1161">
            <v>5</v>
          </cell>
          <cell r="H1161">
            <v>1519.36</v>
          </cell>
          <cell r="I1161">
            <v>1168.74</v>
          </cell>
          <cell r="J1161">
            <v>1</v>
          </cell>
          <cell r="K1161">
            <v>7596.8</v>
          </cell>
          <cell r="L1161">
            <v>0</v>
          </cell>
          <cell r="N1161">
            <v>1519.36</v>
          </cell>
          <cell r="O1161">
            <v>7596.8</v>
          </cell>
        </row>
        <row r="1162">
          <cell r="B1162">
            <v>3109</v>
          </cell>
          <cell r="C1162" t="str">
            <v>F</v>
          </cell>
          <cell r="D1162" t="str">
            <v>6.5.10.1.1</v>
          </cell>
          <cell r="E1162" t="str">
            <v>Tubo FoFo c/flanges TFL PN 10 DN 150mm L=3,90m</v>
          </cell>
          <cell r="F1162" t="str">
            <v>pç</v>
          </cell>
          <cell r="G1162">
            <v>2</v>
          </cell>
          <cell r="H1162">
            <v>2366.96</v>
          </cell>
          <cell r="I1162">
            <v>1820.74</v>
          </cell>
          <cell r="J1162">
            <v>1</v>
          </cell>
          <cell r="K1162">
            <v>4733.92</v>
          </cell>
          <cell r="L1162">
            <v>0</v>
          </cell>
          <cell r="N1162">
            <v>2366.96</v>
          </cell>
          <cell r="O1162">
            <v>4733.92</v>
          </cell>
        </row>
        <row r="1163">
          <cell r="B1163">
            <v>3747</v>
          </cell>
          <cell r="C1163" t="str">
            <v>F</v>
          </cell>
          <cell r="D1163" t="str">
            <v>8.5.10.1.1</v>
          </cell>
          <cell r="E1163" t="str">
            <v>Tubo FoFo c/flanges TFL PN 10 DN 150mm L=4,20m</v>
          </cell>
          <cell r="F1163" t="str">
            <v>pç</v>
          </cell>
          <cell r="G1163">
            <v>4</v>
          </cell>
          <cell r="H1163">
            <v>2486.9899999999998</v>
          </cell>
          <cell r="I1163">
            <v>1913.07</v>
          </cell>
          <cell r="J1163">
            <v>1</v>
          </cell>
          <cell r="K1163">
            <v>9947.9599999999991</v>
          </cell>
          <cell r="L1163">
            <v>0</v>
          </cell>
          <cell r="N1163">
            <v>2486.9899999999998</v>
          </cell>
          <cell r="O1163">
            <v>9947.9599999999991</v>
          </cell>
        </row>
        <row r="1164">
          <cell r="B1164">
            <v>4159</v>
          </cell>
          <cell r="C1164" t="str">
            <v>F</v>
          </cell>
          <cell r="D1164" t="str">
            <v>10.7.1.1.7</v>
          </cell>
          <cell r="E1164" t="str">
            <v>Tubo FoFo c/flanges TFL PN 10 DN 200mm com abas de vedação</v>
          </cell>
          <cell r="F1164" t="str">
            <v>pc</v>
          </cell>
          <cell r="G1164">
            <v>16</v>
          </cell>
          <cell r="H1164">
            <v>2089.8000000000002</v>
          </cell>
          <cell r="I1164">
            <v>1607.54</v>
          </cell>
          <cell r="J1164">
            <v>1</v>
          </cell>
          <cell r="K1164">
            <v>33436.800000000003</v>
          </cell>
          <cell r="L1164">
            <v>0</v>
          </cell>
          <cell r="N1164">
            <v>2089.8000000000002</v>
          </cell>
          <cell r="O1164">
            <v>33436.800000000003</v>
          </cell>
        </row>
        <row r="1165">
          <cell r="B1165">
            <v>4153</v>
          </cell>
          <cell r="C1165" t="str">
            <v>F</v>
          </cell>
          <cell r="D1165" t="str">
            <v>10.7.1.1.1</v>
          </cell>
          <cell r="E1165" t="str">
            <v>Tubo FoFo c/flanges TFL PN 10 DN 200mm L=1,00m</v>
          </cell>
          <cell r="F1165" t="str">
            <v>pc</v>
          </cell>
          <cell r="G1165">
            <v>16</v>
          </cell>
          <cell r="H1165">
            <v>978.2</v>
          </cell>
          <cell r="I1165">
            <v>752.46</v>
          </cell>
          <cell r="J1165">
            <v>1</v>
          </cell>
          <cell r="K1165">
            <v>15651.2</v>
          </cell>
          <cell r="L1165">
            <v>0</v>
          </cell>
          <cell r="N1165">
            <v>978.2</v>
          </cell>
          <cell r="O1165">
            <v>15651.2</v>
          </cell>
        </row>
        <row r="1166">
          <cell r="B1166">
            <v>670</v>
          </cell>
          <cell r="C1166" t="str">
            <v>F</v>
          </cell>
          <cell r="D1166" t="str">
            <v>7.3.4.1.1</v>
          </cell>
          <cell r="E1166" t="str">
            <v>Tubo FºFº c/ flanges PN-10 DN 200 mm, L= 1,00m</v>
          </cell>
          <cell r="F1166" t="str">
            <v>pç</v>
          </cell>
          <cell r="G1166">
            <v>2</v>
          </cell>
          <cell r="H1166">
            <v>978.2</v>
          </cell>
          <cell r="I1166">
            <v>752.46</v>
          </cell>
          <cell r="J1166">
            <v>1</v>
          </cell>
          <cell r="K1166">
            <v>1956.4</v>
          </cell>
          <cell r="L1166">
            <v>0</v>
          </cell>
          <cell r="N1166">
            <v>978.2</v>
          </cell>
          <cell r="O1166">
            <v>1956.4</v>
          </cell>
        </row>
        <row r="1167">
          <cell r="B1167">
            <v>2379</v>
          </cell>
          <cell r="C1167" t="str">
            <v>F</v>
          </cell>
          <cell r="D1167" t="str">
            <v>3.5.10.1.2</v>
          </cell>
          <cell r="E1167" t="str">
            <v>Tubo FoFo c/flanges TFL PN 10 DN 200mm L=1,85m</v>
          </cell>
          <cell r="F1167" t="str">
            <v>pç</v>
          </cell>
          <cell r="G1167">
            <v>4</v>
          </cell>
          <cell r="H1167">
            <v>1712.88</v>
          </cell>
          <cell r="I1167">
            <v>1317.6</v>
          </cell>
          <cell r="J1167">
            <v>1</v>
          </cell>
          <cell r="K1167">
            <v>6851.52</v>
          </cell>
          <cell r="L1167">
            <v>0</v>
          </cell>
          <cell r="N1167">
            <v>1712.88</v>
          </cell>
          <cell r="O1167">
            <v>6851.52</v>
          </cell>
        </row>
        <row r="1168">
          <cell r="B1168">
            <v>2675</v>
          </cell>
          <cell r="C1168" t="str">
            <v>F</v>
          </cell>
          <cell r="D1168" t="str">
            <v>4.5.10.1.1</v>
          </cell>
          <cell r="E1168" t="str">
            <v>Tubo FoFo c/flanges TFL PN 10 DN 200mm L=1,90m</v>
          </cell>
          <cell r="F1168" t="str">
            <v>pç</v>
          </cell>
          <cell r="G1168">
            <v>2</v>
          </cell>
          <cell r="H1168">
            <v>1753.32</v>
          </cell>
          <cell r="I1168">
            <v>1348.71</v>
          </cell>
          <cell r="J1168">
            <v>1</v>
          </cell>
          <cell r="K1168">
            <v>3506.64</v>
          </cell>
          <cell r="L1168">
            <v>0</v>
          </cell>
          <cell r="N1168">
            <v>1753.32</v>
          </cell>
          <cell r="O1168">
            <v>3506.64</v>
          </cell>
        </row>
        <row r="1169">
          <cell r="B1169">
            <v>2378</v>
          </cell>
          <cell r="C1169" t="str">
            <v>F</v>
          </cell>
          <cell r="D1169" t="str">
            <v>3.5.10.1.1</v>
          </cell>
          <cell r="E1169" t="str">
            <v>Tubo FoFo c/flanges TFL PN 10 DN 200mm L=2,20m</v>
          </cell>
          <cell r="F1169" t="str">
            <v>pç</v>
          </cell>
          <cell r="G1169">
            <v>2</v>
          </cell>
          <cell r="H1169">
            <v>1989.55</v>
          </cell>
          <cell r="I1169">
            <v>1530.42</v>
          </cell>
          <cell r="J1169">
            <v>1</v>
          </cell>
          <cell r="K1169">
            <v>3979.1</v>
          </cell>
          <cell r="L1169">
            <v>0</v>
          </cell>
          <cell r="N1169">
            <v>1989.55</v>
          </cell>
          <cell r="O1169">
            <v>3979.1</v>
          </cell>
        </row>
        <row r="1170">
          <cell r="B1170">
            <v>4154</v>
          </cell>
          <cell r="C1170" t="str">
            <v>F</v>
          </cell>
          <cell r="D1170" t="str">
            <v>10.7.1.1.2</v>
          </cell>
          <cell r="E1170" t="str">
            <v>Tubo FoFo c/flanges TFL PN 10 DN 200mm L=2,40m</v>
          </cell>
          <cell r="F1170" t="str">
            <v>pc</v>
          </cell>
          <cell r="G1170">
            <v>12</v>
          </cell>
          <cell r="H1170">
            <v>2140.87</v>
          </cell>
          <cell r="I1170">
            <v>1646.82</v>
          </cell>
          <cell r="J1170">
            <v>1</v>
          </cell>
          <cell r="K1170">
            <v>25690.44</v>
          </cell>
          <cell r="L1170">
            <v>0</v>
          </cell>
          <cell r="N1170">
            <v>2140.87</v>
          </cell>
          <cell r="O1170">
            <v>25690.44</v>
          </cell>
        </row>
        <row r="1171">
          <cell r="B1171">
            <v>3461</v>
          </cell>
          <cell r="C1171" t="str">
            <v>F</v>
          </cell>
          <cell r="D1171" t="str">
            <v>7.5.10.1.4</v>
          </cell>
          <cell r="E1171" t="str">
            <v>Tubo FoFo c/flanges TFL PN 10 DN 200mm L=3,50m</v>
          </cell>
          <cell r="F1171" t="str">
            <v>pç</v>
          </cell>
          <cell r="G1171">
            <v>1</v>
          </cell>
          <cell r="H1171">
            <v>2885.12</v>
          </cell>
          <cell r="I1171">
            <v>2219.3200000000002</v>
          </cell>
          <cell r="J1171">
            <v>1</v>
          </cell>
          <cell r="K1171">
            <v>2885.12</v>
          </cell>
          <cell r="L1171">
            <v>0</v>
          </cell>
          <cell r="N1171">
            <v>2885.12</v>
          </cell>
          <cell r="O1171">
            <v>2885.12</v>
          </cell>
        </row>
        <row r="1172">
          <cell r="B1172">
            <v>4155</v>
          </cell>
          <cell r="C1172" t="str">
            <v>F</v>
          </cell>
          <cell r="D1172" t="str">
            <v>10.7.1.1.3</v>
          </cell>
          <cell r="E1172" t="str">
            <v>Tubo FoFo c/flanges TFL PN 10 DN 200mm L=4,60m</v>
          </cell>
          <cell r="F1172" t="str">
            <v>pc</v>
          </cell>
          <cell r="G1172">
            <v>2</v>
          </cell>
          <cell r="H1172">
            <v>3480.43</v>
          </cell>
          <cell r="I1172">
            <v>2677.25</v>
          </cell>
          <cell r="J1172">
            <v>1</v>
          </cell>
          <cell r="K1172">
            <v>6960.86</v>
          </cell>
          <cell r="L1172">
            <v>0</v>
          </cell>
          <cell r="N1172">
            <v>3480.43</v>
          </cell>
          <cell r="O1172">
            <v>6960.86</v>
          </cell>
        </row>
        <row r="1173">
          <cell r="B1173">
            <v>4180</v>
          </cell>
          <cell r="C1173" t="str">
            <v>F</v>
          </cell>
          <cell r="D1173" t="str">
            <v>10.7.1.3.4</v>
          </cell>
          <cell r="E1173" t="str">
            <v>Tubo FoFo c/flanges TFL PN 10 DN 200mm L=4,80m</v>
          </cell>
          <cell r="F1173" t="str">
            <v>pc</v>
          </cell>
          <cell r="G1173">
            <v>8</v>
          </cell>
          <cell r="H1173">
            <v>3572.65</v>
          </cell>
          <cell r="I1173">
            <v>2748.19</v>
          </cell>
          <cell r="J1173">
            <v>1</v>
          </cell>
          <cell r="K1173">
            <v>28581.200000000001</v>
          </cell>
          <cell r="L1173">
            <v>0</v>
          </cell>
          <cell r="N1173">
            <v>3572.65</v>
          </cell>
          <cell r="O1173">
            <v>28581.200000000001</v>
          </cell>
        </row>
        <row r="1174">
          <cell r="B1174">
            <v>4156</v>
          </cell>
          <cell r="C1174" t="str">
            <v>F</v>
          </cell>
          <cell r="D1174" t="str">
            <v>10.7.1.1.4</v>
          </cell>
          <cell r="E1174" t="str">
            <v>Tubo FoFo c/flanges TFL PN 10 DN 200mm L=5,00m</v>
          </cell>
          <cell r="F1174" t="str">
            <v>pc</v>
          </cell>
          <cell r="G1174">
            <v>4</v>
          </cell>
          <cell r="H1174">
            <v>3659.96</v>
          </cell>
          <cell r="I1174">
            <v>2815.35</v>
          </cell>
          <cell r="J1174">
            <v>1</v>
          </cell>
          <cell r="K1174">
            <v>14639.84</v>
          </cell>
          <cell r="L1174">
            <v>0</v>
          </cell>
          <cell r="N1174">
            <v>3659.96</v>
          </cell>
          <cell r="O1174">
            <v>14639.84</v>
          </cell>
        </row>
        <row r="1175">
          <cell r="B1175">
            <v>3460</v>
          </cell>
          <cell r="C1175" t="str">
            <v>F</v>
          </cell>
          <cell r="D1175" t="str">
            <v>7.5.10.1.3</v>
          </cell>
          <cell r="E1175" t="str">
            <v>Tubo FoFo c/flanges TFL PN 10 DN 200mm L=5,50m</v>
          </cell>
          <cell r="F1175" t="str">
            <v>pç</v>
          </cell>
          <cell r="G1175">
            <v>1</v>
          </cell>
          <cell r="H1175">
            <v>3856.7</v>
          </cell>
          <cell r="I1175">
            <v>2966.69</v>
          </cell>
          <cell r="J1175">
            <v>1</v>
          </cell>
          <cell r="K1175">
            <v>3856.7</v>
          </cell>
          <cell r="L1175">
            <v>0</v>
          </cell>
          <cell r="N1175">
            <v>3856.7</v>
          </cell>
          <cell r="O1175">
            <v>3856.7</v>
          </cell>
        </row>
        <row r="1176">
          <cell r="B1176">
            <v>4157</v>
          </cell>
          <cell r="C1176" t="str">
            <v>F</v>
          </cell>
          <cell r="D1176" t="str">
            <v>10.7.1.1.5</v>
          </cell>
          <cell r="E1176" t="str">
            <v>Tubo FoFo c/flanges TFL PN 10 DN 200mm L=5,80m</v>
          </cell>
          <cell r="F1176" t="str">
            <v>pc</v>
          </cell>
          <cell r="G1176">
            <v>34</v>
          </cell>
          <cell r="H1176">
            <v>3959.96</v>
          </cell>
          <cell r="I1176">
            <v>3046.12</v>
          </cell>
          <cell r="J1176">
            <v>1</v>
          </cell>
          <cell r="K1176">
            <v>134638.64000000001</v>
          </cell>
          <cell r="L1176">
            <v>0</v>
          </cell>
          <cell r="N1176">
            <v>3959.96</v>
          </cell>
          <cell r="O1176">
            <v>134638.64000000001</v>
          </cell>
        </row>
        <row r="1177">
          <cell r="B1177">
            <v>490</v>
          </cell>
          <cell r="C1177" t="str">
            <v>F</v>
          </cell>
          <cell r="D1177" t="str">
            <v>7.2.4.1.3</v>
          </cell>
          <cell r="E1177" t="str">
            <v>Tubo FºFº c/ flanges classe PN-10 JGS DN 250 mm, L= 1,25m</v>
          </cell>
          <cell r="F1177" t="str">
            <v>pç</v>
          </cell>
          <cell r="G1177">
            <v>1</v>
          </cell>
          <cell r="H1177">
            <v>1632.22</v>
          </cell>
          <cell r="I1177">
            <v>1255.55</v>
          </cell>
          <cell r="J1177">
            <v>1</v>
          </cell>
          <cell r="K1177">
            <v>1632.22</v>
          </cell>
          <cell r="L1177">
            <v>0</v>
          </cell>
          <cell r="N1177">
            <v>1632.22</v>
          </cell>
          <cell r="O1177">
            <v>1632.22</v>
          </cell>
        </row>
        <row r="1178">
          <cell r="B1178">
            <v>1097</v>
          </cell>
          <cell r="C1178" t="str">
            <v>F</v>
          </cell>
          <cell r="D1178" t="str">
            <v>8.3.1.3</v>
          </cell>
          <cell r="E1178" t="str">
            <v>Tubo c/ flanges pn10 fofo dn  300 x 1.50 121,650 kg</v>
          </cell>
          <cell r="F1178" t="str">
            <v>pc</v>
          </cell>
          <cell r="G1178">
            <v>4</v>
          </cell>
          <cell r="H1178">
            <v>2409.7600000000002</v>
          </cell>
          <cell r="I1178">
            <v>1853.66</v>
          </cell>
          <cell r="J1178">
            <v>1</v>
          </cell>
          <cell r="K1178">
            <v>9639.0400000000009</v>
          </cell>
          <cell r="L1178">
            <v>0</v>
          </cell>
          <cell r="N1178">
            <v>2409.7600000000002</v>
          </cell>
          <cell r="O1178">
            <v>9639.0400000000009</v>
          </cell>
        </row>
        <row r="1179">
          <cell r="B1179">
            <v>945</v>
          </cell>
          <cell r="C1179" t="str">
            <v>F</v>
          </cell>
          <cell r="D1179" t="str">
            <v>7.5.3.1.2</v>
          </cell>
          <cell r="E1179" t="str">
            <v xml:space="preserve">Tubo c/ Flanges FoFo PN 10, DN 300mm L=2,50m  </v>
          </cell>
          <cell r="F1179" t="str">
            <v>pç</v>
          </cell>
          <cell r="G1179">
            <v>1</v>
          </cell>
          <cell r="H1179">
            <v>3739.27</v>
          </cell>
          <cell r="I1179">
            <v>2876.36</v>
          </cell>
          <cell r="J1179">
            <v>1</v>
          </cell>
          <cell r="K1179">
            <v>3739.27</v>
          </cell>
          <cell r="L1179">
            <v>0</v>
          </cell>
          <cell r="N1179">
            <v>3739.27</v>
          </cell>
          <cell r="O1179">
            <v>3739.27</v>
          </cell>
        </row>
        <row r="1180">
          <cell r="B1180">
            <v>946</v>
          </cell>
          <cell r="C1180" t="str">
            <v>F</v>
          </cell>
          <cell r="D1180" t="str">
            <v>7.5.3.1.3</v>
          </cell>
          <cell r="E1180" t="str">
            <v xml:space="preserve">Tubo c/ Flanges FoFo PN 10, DN 300mm L=3,00m  </v>
          </cell>
          <cell r="F1180" t="str">
            <v>pç</v>
          </cell>
          <cell r="G1180">
            <v>1</v>
          </cell>
          <cell r="H1180">
            <v>4320.93</v>
          </cell>
          <cell r="I1180">
            <v>3323.79</v>
          </cell>
          <cell r="J1180">
            <v>1</v>
          </cell>
          <cell r="K1180">
            <v>4320.93</v>
          </cell>
          <cell r="L1180">
            <v>0</v>
          </cell>
          <cell r="N1180">
            <v>4320.93</v>
          </cell>
          <cell r="O1180">
            <v>4320.93</v>
          </cell>
        </row>
        <row r="1181">
          <cell r="B1181">
            <v>947</v>
          </cell>
          <cell r="C1181" t="str">
            <v>F</v>
          </cell>
          <cell r="D1181" t="str">
            <v>7.5.3.1.4</v>
          </cell>
          <cell r="E1181" t="str">
            <v xml:space="preserve">Tubo c/ Flanges FoFo PN 10, DN 300mm L=4,50m  </v>
          </cell>
          <cell r="F1181" t="str">
            <v>pç</v>
          </cell>
          <cell r="G1181">
            <v>1</v>
          </cell>
          <cell r="H1181">
            <v>5733.49</v>
          </cell>
          <cell r="I1181">
            <v>4410.38</v>
          </cell>
          <cell r="J1181">
            <v>1</v>
          </cell>
          <cell r="K1181">
            <v>5733.49</v>
          </cell>
          <cell r="L1181">
            <v>0</v>
          </cell>
          <cell r="N1181">
            <v>5733.49</v>
          </cell>
          <cell r="O1181">
            <v>5733.49</v>
          </cell>
        </row>
        <row r="1182">
          <cell r="B1182">
            <v>948</v>
          </cell>
          <cell r="C1182" t="str">
            <v>F</v>
          </cell>
          <cell r="D1182" t="str">
            <v>7.5.3.1.5</v>
          </cell>
          <cell r="E1182" t="str">
            <v xml:space="preserve">Tubo c/ Flanges FoFo PN 10, DN 300mm L=5,80m  </v>
          </cell>
          <cell r="F1182" t="str">
            <v>pç</v>
          </cell>
          <cell r="G1182">
            <v>4</v>
          </cell>
          <cell r="H1182">
            <v>6554.41</v>
          </cell>
          <cell r="I1182">
            <v>5041.8500000000004</v>
          </cell>
          <cell r="J1182">
            <v>1</v>
          </cell>
          <cell r="K1182">
            <v>26217.64</v>
          </cell>
          <cell r="L1182">
            <v>0</v>
          </cell>
          <cell r="N1182">
            <v>6554.41</v>
          </cell>
          <cell r="O1182">
            <v>26217.64</v>
          </cell>
        </row>
        <row r="1183">
          <cell r="B1183">
            <v>969</v>
          </cell>
          <cell r="C1183" t="str">
            <v>F</v>
          </cell>
          <cell r="D1183" t="str">
            <v>7.5.3.1.26</v>
          </cell>
          <cell r="E1183" t="str">
            <v xml:space="preserve">Tubo c/ Flanges FoFo PN 10, DN 400mm L=2,00m  </v>
          </cell>
          <cell r="F1183" t="str">
            <v>pç</v>
          </cell>
          <cell r="G1183">
            <v>1</v>
          </cell>
          <cell r="H1183">
            <v>4849.82</v>
          </cell>
          <cell r="I1183">
            <v>3730.63</v>
          </cell>
          <cell r="J1183">
            <v>1</v>
          </cell>
          <cell r="K1183">
            <v>4849.82</v>
          </cell>
          <cell r="L1183">
            <v>0</v>
          </cell>
          <cell r="N1183">
            <v>4849.82</v>
          </cell>
          <cell r="O1183">
            <v>4849.82</v>
          </cell>
        </row>
        <row r="1184">
          <cell r="B1184">
            <v>956</v>
          </cell>
          <cell r="C1184" t="str">
            <v>F</v>
          </cell>
          <cell r="D1184" t="str">
            <v>7.5.3.1.13</v>
          </cell>
          <cell r="E1184" t="str">
            <v xml:space="preserve">Tubo c/ Flanges FoFo PN 10, DN 400mm L=2,50m  </v>
          </cell>
          <cell r="F1184" t="str">
            <v>pç</v>
          </cell>
          <cell r="G1184">
            <v>1</v>
          </cell>
          <cell r="H1184">
            <v>5846.84</v>
          </cell>
          <cell r="I1184">
            <v>4497.57</v>
          </cell>
          <cell r="J1184">
            <v>1</v>
          </cell>
          <cell r="K1184">
            <v>5846.84</v>
          </cell>
          <cell r="L1184">
            <v>0</v>
          </cell>
          <cell r="N1184">
            <v>5846.84</v>
          </cell>
          <cell r="O1184">
            <v>5846.84</v>
          </cell>
        </row>
        <row r="1185">
          <cell r="B1185">
            <v>957</v>
          </cell>
          <cell r="C1185" t="str">
            <v>F</v>
          </cell>
          <cell r="D1185" t="str">
            <v>7.5.3.1.14</v>
          </cell>
          <cell r="E1185" t="str">
            <v xml:space="preserve">Tubo c/ Flanges FoFo PN 10, DN 400mm L=3,10m  </v>
          </cell>
          <cell r="F1185" t="str">
            <v>pç</v>
          </cell>
          <cell r="G1185">
            <v>1</v>
          </cell>
          <cell r="H1185">
            <v>6929.51</v>
          </cell>
          <cell r="I1185">
            <v>5330.39</v>
          </cell>
          <cell r="J1185">
            <v>1</v>
          </cell>
          <cell r="K1185">
            <v>6929.51</v>
          </cell>
          <cell r="L1185">
            <v>0</v>
          </cell>
          <cell r="N1185">
            <v>6929.51</v>
          </cell>
          <cell r="O1185">
            <v>6929.51</v>
          </cell>
        </row>
        <row r="1186">
          <cell r="B1186">
            <v>3459</v>
          </cell>
          <cell r="C1186" t="str">
            <v>F</v>
          </cell>
          <cell r="D1186" t="str">
            <v>7.5.10.1.2</v>
          </cell>
          <cell r="E1186" t="str">
            <v>Tubo FoFo c/flanges TFL PN 10 DN 400mm L=3,80m</v>
          </cell>
          <cell r="F1186" t="str">
            <v>pç</v>
          </cell>
          <cell r="G1186">
            <v>2</v>
          </cell>
          <cell r="H1186">
            <v>8035.79</v>
          </cell>
          <cell r="I1186">
            <v>6181.38</v>
          </cell>
          <cell r="J1186">
            <v>1</v>
          </cell>
          <cell r="K1186">
            <v>16071.58</v>
          </cell>
          <cell r="L1186">
            <v>0</v>
          </cell>
          <cell r="N1186">
            <v>8035.79</v>
          </cell>
          <cell r="O1186">
            <v>16071.58</v>
          </cell>
        </row>
        <row r="1187">
          <cell r="B1187">
            <v>964</v>
          </cell>
          <cell r="C1187" t="str">
            <v>F</v>
          </cell>
          <cell r="D1187" t="str">
            <v>7.5.3.1.21</v>
          </cell>
          <cell r="E1187" t="str">
            <v xml:space="preserve">Tubo c/ Flanges FoFo PN 10, DN 400mm L=4,00m  </v>
          </cell>
          <cell r="F1187" t="str">
            <v>pç</v>
          </cell>
          <cell r="G1187">
            <v>1</v>
          </cell>
          <cell r="H1187">
            <v>8320.85</v>
          </cell>
          <cell r="I1187">
            <v>6400.65</v>
          </cell>
          <cell r="J1187">
            <v>1</v>
          </cell>
          <cell r="K1187">
            <v>8320.85</v>
          </cell>
          <cell r="L1187">
            <v>0</v>
          </cell>
          <cell r="N1187">
            <v>8320.85</v>
          </cell>
          <cell r="O1187">
            <v>8320.85</v>
          </cell>
        </row>
        <row r="1188">
          <cell r="B1188">
            <v>3458</v>
          </cell>
          <cell r="C1188" t="str">
            <v>F</v>
          </cell>
          <cell r="D1188" t="str">
            <v>7.5.10.1.1</v>
          </cell>
          <cell r="E1188" t="str">
            <v>Tubo FoFo c/flanges TFL PN 10 DN 400mm L=5,20m</v>
          </cell>
          <cell r="F1188" t="str">
            <v>pç</v>
          </cell>
          <cell r="G1188">
            <v>2</v>
          </cell>
          <cell r="H1188">
            <v>9741.65</v>
          </cell>
          <cell r="I1188">
            <v>7493.58</v>
          </cell>
          <cell r="J1188">
            <v>1</v>
          </cell>
          <cell r="K1188">
            <v>19483.3</v>
          </cell>
          <cell r="L1188">
            <v>0</v>
          </cell>
          <cell r="N1188">
            <v>9741.65</v>
          </cell>
          <cell r="O1188">
            <v>19483.3</v>
          </cell>
        </row>
        <row r="1189">
          <cell r="B1189">
            <v>4183</v>
          </cell>
          <cell r="C1189" t="str">
            <v>F</v>
          </cell>
          <cell r="D1189" t="str">
            <v>10.7.1.4.1</v>
          </cell>
          <cell r="E1189" t="str">
            <v>Tubo FoFo c/flanges TFL PN 10 DN 400mm L=5,80m</v>
          </cell>
          <cell r="F1189" t="str">
            <v>pc</v>
          </cell>
          <cell r="G1189">
            <v>8</v>
          </cell>
          <cell r="H1189">
            <v>10265.92</v>
          </cell>
          <cell r="I1189">
            <v>7896.86</v>
          </cell>
          <cell r="J1189">
            <v>1</v>
          </cell>
          <cell r="K1189">
            <v>82127.360000000001</v>
          </cell>
          <cell r="L1189">
            <v>0</v>
          </cell>
          <cell r="N1189">
            <v>10265.92</v>
          </cell>
          <cell r="O1189">
            <v>82127.360000000001</v>
          </cell>
        </row>
        <row r="1190">
          <cell r="B1190">
            <v>955</v>
          </cell>
          <cell r="C1190" t="str">
            <v>F</v>
          </cell>
          <cell r="D1190" t="str">
            <v>7.5.3.1.12</v>
          </cell>
          <cell r="E1190" t="str">
            <v xml:space="preserve">Tubo c/ Flanges FoFo PN 10, DN 400mm L=5,80m  </v>
          </cell>
          <cell r="F1190" t="str">
            <v>pç</v>
          </cell>
          <cell r="G1190">
            <v>7</v>
          </cell>
          <cell r="H1190">
            <v>10265.92</v>
          </cell>
          <cell r="I1190">
            <v>7896.86</v>
          </cell>
          <cell r="J1190">
            <v>1</v>
          </cell>
          <cell r="K1190">
            <v>71861.440000000002</v>
          </cell>
          <cell r="L1190">
            <v>0</v>
          </cell>
          <cell r="N1190">
            <v>10265.92</v>
          </cell>
          <cell r="O1190">
            <v>71861.440000000002</v>
          </cell>
        </row>
        <row r="1191">
          <cell r="B1191">
            <v>4171</v>
          </cell>
          <cell r="C1191" t="str">
            <v>F</v>
          </cell>
          <cell r="D1191" t="str">
            <v>10.7.1.2.6</v>
          </cell>
          <cell r="E1191" t="str">
            <v>Tubo FoFo c/ ponta e bolsa TFP PN 10 DN 300mm, (metros)</v>
          </cell>
          <cell r="F1191" t="str">
            <v>pc</v>
          </cell>
          <cell r="G1191">
            <v>138</v>
          </cell>
          <cell r="H1191">
            <v>1254.8</v>
          </cell>
          <cell r="I1191">
            <v>965.23</v>
          </cell>
          <cell r="J1191">
            <v>1</v>
          </cell>
          <cell r="K1191">
            <v>173162.4</v>
          </cell>
          <cell r="L1191">
            <v>10.050000000000001</v>
          </cell>
          <cell r="M1191">
            <v>1254.8</v>
          </cell>
          <cell r="N1191">
            <v>1264.8499999999999</v>
          </cell>
          <cell r="O1191">
            <v>174549.3</v>
          </cell>
        </row>
        <row r="1192">
          <cell r="B1192">
            <v>420</v>
          </cell>
          <cell r="C1192" t="str">
            <v>F</v>
          </cell>
          <cell r="D1192" t="str">
            <v>7.1.5.9</v>
          </cell>
          <cell r="E1192" t="str">
            <v>Tubos de fofo DUCTIL c/  01 flange e 01 ponta lisa (tfp) DN 400 PN-10  L=2,15m  207,000kg</v>
          </cell>
          <cell r="F1192" t="str">
            <v>pc</v>
          </cell>
          <cell r="G1192">
            <v>1</v>
          </cell>
          <cell r="H1192">
            <v>4053.76</v>
          </cell>
          <cell r="I1192">
            <v>3118.28</v>
          </cell>
          <cell r="J1192">
            <v>1</v>
          </cell>
          <cell r="K1192">
            <v>4053.76</v>
          </cell>
          <cell r="L1192">
            <v>0</v>
          </cell>
          <cell r="N1192">
            <v>4053.76</v>
          </cell>
          <cell r="O1192">
            <v>4053.76</v>
          </cell>
        </row>
        <row r="1193">
          <cell r="B1193">
            <v>417</v>
          </cell>
          <cell r="C1193" t="str">
            <v>F</v>
          </cell>
          <cell r="D1193" t="str">
            <v>7.1.5.6</v>
          </cell>
          <cell r="E1193" t="str">
            <v>Tubos de fofo DUCTIL c/  01 flange e 01 ponta lisa (tfp) DN 400 PN-10, L=1,00m  207,000kg</v>
          </cell>
          <cell r="F1193" t="str">
            <v>pc</v>
          </cell>
          <cell r="G1193">
            <v>1</v>
          </cell>
          <cell r="H1193">
            <v>1978.98</v>
          </cell>
          <cell r="I1193">
            <v>1522.29</v>
          </cell>
          <cell r="J1193">
            <v>1</v>
          </cell>
          <cell r="K1193">
            <v>1978.98</v>
          </cell>
          <cell r="L1193">
            <v>0</v>
          </cell>
          <cell r="N1193">
            <v>1978.98</v>
          </cell>
          <cell r="O1193">
            <v>1978.98</v>
          </cell>
        </row>
        <row r="1194">
          <cell r="B1194">
            <v>399</v>
          </cell>
          <cell r="C1194" t="str">
            <v>F</v>
          </cell>
          <cell r="D1194" t="str">
            <v>7.1.4.12</v>
          </cell>
          <cell r="E1194" t="str">
            <v xml:space="preserve">Tubo de fofo ductil c/  01 flange e 01 ponta lisa (tfp)  150 x 1,00 </v>
          </cell>
          <cell r="F1194" t="str">
            <v>pc</v>
          </cell>
          <cell r="G1194">
            <v>3</v>
          </cell>
          <cell r="H1194">
            <v>572.64</v>
          </cell>
          <cell r="I1194">
            <v>440.49</v>
          </cell>
          <cell r="J1194">
            <v>1</v>
          </cell>
          <cell r="K1194">
            <v>1717.92</v>
          </cell>
          <cell r="L1194">
            <v>0</v>
          </cell>
          <cell r="N1194">
            <v>572.64</v>
          </cell>
          <cell r="O1194">
            <v>1717.92</v>
          </cell>
        </row>
        <row r="1195">
          <cell r="B1195">
            <v>236</v>
          </cell>
          <cell r="C1195" t="str">
            <v>F</v>
          </cell>
          <cell r="D1195" t="str">
            <v>4.4.1.44</v>
          </cell>
          <cell r="E1195" t="str">
            <v>Tubo de fofo ductil c/ flange e ponta DN  300 mm L = 0,25 m 46,550 kg</v>
          </cell>
          <cell r="F1195" t="str">
            <v>pc</v>
          </cell>
          <cell r="G1195">
            <v>4</v>
          </cell>
          <cell r="H1195">
            <v>326.01</v>
          </cell>
          <cell r="I1195">
            <v>250.78</v>
          </cell>
          <cell r="J1195">
            <v>1</v>
          </cell>
          <cell r="K1195">
            <v>1304.04</v>
          </cell>
          <cell r="L1195">
            <v>0</v>
          </cell>
          <cell r="N1195">
            <v>326.01</v>
          </cell>
          <cell r="O1195">
            <v>1304.04</v>
          </cell>
        </row>
        <row r="1196">
          <cell r="B1196">
            <v>110</v>
          </cell>
          <cell r="C1196" t="str">
            <v>F</v>
          </cell>
          <cell r="D1196" t="str">
            <v>3.3.1.2</v>
          </cell>
          <cell r="E1196" t="str">
            <v>Tubo FoFo com Flange e Ponta TFP PN-10 DN 100 mm L = 0,70m</v>
          </cell>
          <cell r="F1196" t="str">
            <v>un</v>
          </cell>
          <cell r="G1196">
            <v>2</v>
          </cell>
          <cell r="H1196">
            <v>258.58</v>
          </cell>
          <cell r="I1196">
            <v>198.91</v>
          </cell>
          <cell r="J1196">
            <v>1</v>
          </cell>
          <cell r="K1196">
            <v>517.16</v>
          </cell>
          <cell r="L1196">
            <v>0</v>
          </cell>
          <cell r="N1196">
            <v>258.58</v>
          </cell>
          <cell r="O1196">
            <v>517.16</v>
          </cell>
        </row>
        <row r="1197">
          <cell r="B1197">
            <v>3115</v>
          </cell>
          <cell r="C1197" t="str">
            <v>F</v>
          </cell>
          <cell r="D1197" t="str">
            <v>6.5.10.1.7</v>
          </cell>
          <cell r="E1197" t="str">
            <v>Tubo FoFo c/ flange e ponta TFP PN 10 DN 100mm, L=2,00m</v>
          </cell>
          <cell r="F1197" t="str">
            <v>pç</v>
          </cell>
          <cell r="G1197">
            <v>3</v>
          </cell>
          <cell r="H1197">
            <v>704.82</v>
          </cell>
          <cell r="I1197">
            <v>542.16999999999996</v>
          </cell>
          <cell r="J1197">
            <v>1</v>
          </cell>
          <cell r="K1197">
            <v>2114.46</v>
          </cell>
          <cell r="L1197">
            <v>0</v>
          </cell>
          <cell r="N1197">
            <v>704.82</v>
          </cell>
          <cell r="O1197">
            <v>2114.46</v>
          </cell>
        </row>
        <row r="1198">
          <cell r="B1198">
            <v>4034</v>
          </cell>
          <cell r="C1198" t="str">
            <v>F</v>
          </cell>
          <cell r="D1198" t="str">
            <v>9.5.10.1.7</v>
          </cell>
          <cell r="E1198" t="str">
            <v>Tubo FoFo c/ flange e ponta TFP PN 10 DN 100mm, L=2,70m</v>
          </cell>
          <cell r="F1198" t="str">
            <v>pç</v>
          </cell>
          <cell r="G1198">
            <v>1</v>
          </cell>
          <cell r="H1198">
            <v>926.82</v>
          </cell>
          <cell r="I1198">
            <v>712.94</v>
          </cell>
          <cell r="J1198">
            <v>1</v>
          </cell>
          <cell r="K1198">
            <v>926.82</v>
          </cell>
          <cell r="L1198">
            <v>0</v>
          </cell>
          <cell r="N1198">
            <v>926.82</v>
          </cell>
          <cell r="O1198">
            <v>926.82</v>
          </cell>
        </row>
        <row r="1199">
          <cell r="B1199">
            <v>3114</v>
          </cell>
          <cell r="C1199" t="str">
            <v>F</v>
          </cell>
          <cell r="D1199" t="str">
            <v>6.5.10.1.6</v>
          </cell>
          <cell r="E1199" t="str">
            <v>Tubo FoFo c/ flange e ponta TFP PN 10 DN 100mm, L=3,00m</v>
          </cell>
          <cell r="F1199" t="str">
            <v>pç</v>
          </cell>
          <cell r="G1199">
            <v>4</v>
          </cell>
          <cell r="H1199">
            <v>1018.04</v>
          </cell>
          <cell r="I1199">
            <v>783.11</v>
          </cell>
          <cell r="J1199">
            <v>1</v>
          </cell>
          <cell r="K1199">
            <v>4072.16</v>
          </cell>
          <cell r="L1199">
            <v>0</v>
          </cell>
          <cell r="N1199">
            <v>1018.04</v>
          </cell>
          <cell r="O1199">
            <v>4072.16</v>
          </cell>
        </row>
        <row r="1200">
          <cell r="B1200">
            <v>109</v>
          </cell>
          <cell r="C1200" t="str">
            <v>F</v>
          </cell>
          <cell r="D1200" t="str">
            <v>3.3.1.1</v>
          </cell>
          <cell r="E1200" t="str">
            <v>Tubo FoFo com Flange e Ponta TFP PN-10 DN 100 mm L = 4,00 m</v>
          </cell>
          <cell r="F1200" t="str">
            <v>un</v>
          </cell>
          <cell r="G1200">
            <v>4</v>
          </cell>
          <cell r="H1200">
            <v>1305.1099999999999</v>
          </cell>
          <cell r="I1200">
            <v>1003.93</v>
          </cell>
          <cell r="J1200">
            <v>1</v>
          </cell>
          <cell r="K1200">
            <v>5220.4399999999996</v>
          </cell>
          <cell r="L1200">
            <v>0</v>
          </cell>
          <cell r="N1200">
            <v>1305.1099999999999</v>
          </cell>
          <cell r="O1200">
            <v>5220.4399999999996</v>
          </cell>
        </row>
        <row r="1201">
          <cell r="B1201">
            <v>112</v>
          </cell>
          <cell r="C1201" t="str">
            <v>F</v>
          </cell>
          <cell r="D1201" t="str">
            <v>3.3.1.4</v>
          </cell>
          <cell r="E1201" t="str">
            <v>Tubo com Pontas e Flange, FoFo L =  5,20 m, PN 10  DN 100 mm</v>
          </cell>
          <cell r="F1201" t="str">
            <v>un</v>
          </cell>
          <cell r="G1201">
            <v>8</v>
          </cell>
          <cell r="H1201">
            <v>1615.11</v>
          </cell>
          <cell r="I1201">
            <v>1242.3900000000001</v>
          </cell>
          <cell r="J1201">
            <v>1</v>
          </cell>
          <cell r="K1201">
            <v>12920.88</v>
          </cell>
          <cell r="L1201">
            <v>0</v>
          </cell>
          <cell r="N1201">
            <v>1615.11</v>
          </cell>
          <cell r="O1201">
            <v>12920.88</v>
          </cell>
        </row>
        <row r="1202">
          <cell r="B1202">
            <v>3113</v>
          </cell>
          <cell r="C1202" t="str">
            <v>F</v>
          </cell>
          <cell r="D1202" t="str">
            <v>6.5.10.1.5</v>
          </cell>
          <cell r="E1202" t="str">
            <v>Tubo FoFo c/ flange e ponta TFP PN 10 DN 150mm, L=1,50m</v>
          </cell>
          <cell r="F1202" t="str">
            <v>pç</v>
          </cell>
          <cell r="G1202">
            <v>1</v>
          </cell>
          <cell r="H1202">
            <v>841.53</v>
          </cell>
          <cell r="I1202">
            <v>647.33000000000004</v>
          </cell>
          <cell r="J1202">
            <v>1</v>
          </cell>
          <cell r="K1202">
            <v>841.53</v>
          </cell>
          <cell r="L1202">
            <v>0</v>
          </cell>
          <cell r="N1202">
            <v>841.53</v>
          </cell>
          <cell r="O1202">
            <v>841.53</v>
          </cell>
        </row>
        <row r="1203">
          <cell r="B1203">
            <v>672</v>
          </cell>
          <cell r="C1203" t="str">
            <v>F</v>
          </cell>
          <cell r="D1203" t="str">
            <v>7.3.4.1.3</v>
          </cell>
          <cell r="E1203" t="str">
            <v>Tubo FºFº c/ ponta e flange PN-10 DN 200 mm, L= 0,50m</v>
          </cell>
          <cell r="F1203" t="str">
            <v>pç</v>
          </cell>
          <cell r="G1203">
            <v>24</v>
          </cell>
          <cell r="H1203">
            <v>384.51</v>
          </cell>
          <cell r="I1203">
            <v>295.77999999999997</v>
          </cell>
          <cell r="J1203">
            <v>1</v>
          </cell>
          <cell r="K1203">
            <v>9228.24</v>
          </cell>
          <cell r="L1203">
            <v>0</v>
          </cell>
          <cell r="N1203">
            <v>384.51</v>
          </cell>
          <cell r="O1203">
            <v>9228.24</v>
          </cell>
        </row>
        <row r="1204">
          <cell r="B1204">
            <v>4175</v>
          </cell>
          <cell r="C1204" t="str">
            <v>F</v>
          </cell>
          <cell r="D1204" t="str">
            <v>10.7.1.2.10</v>
          </cell>
          <cell r="E1204" t="str">
            <v>Tubo FoFo c/ flange e ponta TFP PN 10 DN 200mm, L=0,60m</v>
          </cell>
          <cell r="F1204" t="str">
            <v>pc</v>
          </cell>
          <cell r="G1204">
            <v>16</v>
          </cell>
          <cell r="H1204">
            <v>459.68</v>
          </cell>
          <cell r="I1204">
            <v>353.6</v>
          </cell>
          <cell r="J1204">
            <v>1</v>
          </cell>
          <cell r="K1204">
            <v>7354.88</v>
          </cell>
          <cell r="L1204">
            <v>0</v>
          </cell>
          <cell r="N1204">
            <v>459.68</v>
          </cell>
          <cell r="O1204">
            <v>7354.88</v>
          </cell>
        </row>
        <row r="1205">
          <cell r="B1205">
            <v>4195</v>
          </cell>
          <cell r="C1205" t="str">
            <v>F</v>
          </cell>
          <cell r="D1205" t="str">
            <v>10.7.1.7.1</v>
          </cell>
          <cell r="E1205" t="str">
            <v>Tubo FoFo c/ Flange e ponta TFP PN 10 DN 200mm</v>
          </cell>
          <cell r="F1205" t="str">
            <v>m</v>
          </cell>
          <cell r="G1205">
            <v>6.8</v>
          </cell>
          <cell r="H1205">
            <v>754.52</v>
          </cell>
          <cell r="I1205">
            <v>580.4</v>
          </cell>
          <cell r="J1205">
            <v>1</v>
          </cell>
          <cell r="K1205">
            <v>5130.7299999999996</v>
          </cell>
          <cell r="L1205">
            <v>0</v>
          </cell>
          <cell r="N1205">
            <v>754.52</v>
          </cell>
          <cell r="O1205">
            <v>5130.7299999999996</v>
          </cell>
        </row>
        <row r="1206">
          <cell r="B1206">
            <v>4158</v>
          </cell>
          <cell r="C1206" t="str">
            <v>F</v>
          </cell>
          <cell r="D1206" t="str">
            <v>10.7.1.1.6</v>
          </cell>
          <cell r="E1206" t="str">
            <v>Tubo FoFo c/ flange e ponta TFP PN 10 DN 200mm, L=1,20m</v>
          </cell>
          <cell r="F1206" t="str">
            <v>pc</v>
          </cell>
          <cell r="G1206">
            <v>16</v>
          </cell>
          <cell r="H1206">
            <v>898.46</v>
          </cell>
          <cell r="I1206">
            <v>691.12</v>
          </cell>
          <cell r="J1206">
            <v>1</v>
          </cell>
          <cell r="K1206">
            <v>14375.36</v>
          </cell>
          <cell r="L1206">
            <v>0</v>
          </cell>
          <cell r="N1206">
            <v>898.46</v>
          </cell>
          <cell r="O1206">
            <v>14375.36</v>
          </cell>
        </row>
        <row r="1207">
          <cell r="B1207">
            <v>671</v>
          </cell>
          <cell r="C1207" t="str">
            <v>F</v>
          </cell>
          <cell r="D1207" t="str">
            <v>7.3.4.1.2</v>
          </cell>
          <cell r="E1207" t="str">
            <v>Tubo FºFº c/ ponta e flange PN-10 DN 200 mm, L= 1,50m</v>
          </cell>
          <cell r="F1207" t="str">
            <v>pç</v>
          </cell>
          <cell r="G1207">
            <v>5</v>
          </cell>
          <cell r="H1207">
            <v>1110.01</v>
          </cell>
          <cell r="I1207">
            <v>853.85</v>
          </cell>
          <cell r="J1207">
            <v>1</v>
          </cell>
          <cell r="K1207">
            <v>5550.05</v>
          </cell>
          <cell r="L1207">
            <v>0</v>
          </cell>
          <cell r="N1207">
            <v>1110.01</v>
          </cell>
          <cell r="O1207">
            <v>5550.05</v>
          </cell>
        </row>
        <row r="1208">
          <cell r="B1208">
            <v>4178</v>
          </cell>
          <cell r="C1208" t="str">
            <v>F</v>
          </cell>
          <cell r="D1208" t="str">
            <v>10.7.1.3.2</v>
          </cell>
          <cell r="E1208" t="str">
            <v>Tubo FoFo c/flange e Ponta TFP PN 10 DN 200mm L=3,20m</v>
          </cell>
          <cell r="F1208" t="str">
            <v>pc</v>
          </cell>
          <cell r="G1208">
            <v>8</v>
          </cell>
          <cell r="H1208">
            <v>3567.85</v>
          </cell>
          <cell r="I1208">
            <v>2744.5</v>
          </cell>
          <cell r="J1208">
            <v>1</v>
          </cell>
          <cell r="K1208">
            <v>28542.799999999999</v>
          </cell>
          <cell r="L1208">
            <v>0</v>
          </cell>
          <cell r="N1208">
            <v>3567.85</v>
          </cell>
          <cell r="O1208">
            <v>28542.799999999999</v>
          </cell>
        </row>
        <row r="1209">
          <cell r="B1209">
            <v>4181</v>
          </cell>
          <cell r="C1209" t="str">
            <v>F</v>
          </cell>
          <cell r="D1209" t="str">
            <v>10.7.1.3.5</v>
          </cell>
          <cell r="E1209" t="str">
            <v>Tubo FoFo c/flange e Ponta TFP PN 10 DN 200mm L=5,80m</v>
          </cell>
          <cell r="F1209" t="str">
            <v>pc</v>
          </cell>
          <cell r="G1209">
            <v>8</v>
          </cell>
          <cell r="H1209">
            <v>3527.72</v>
          </cell>
          <cell r="I1209">
            <v>2713.63</v>
          </cell>
          <cell r="J1209">
            <v>1</v>
          </cell>
          <cell r="K1209">
            <v>28221.759999999998</v>
          </cell>
          <cell r="L1209">
            <v>0</v>
          </cell>
          <cell r="N1209">
            <v>3527.72</v>
          </cell>
          <cell r="O1209">
            <v>28221.759999999998</v>
          </cell>
        </row>
        <row r="1210">
          <cell r="B1210">
            <v>489</v>
          </cell>
          <cell r="C1210" t="str">
            <v>F</v>
          </cell>
          <cell r="D1210" t="str">
            <v>7.2.4.1.2</v>
          </cell>
          <cell r="E1210" t="str">
            <v>Tubo FºFº c/ ponta e flange classe PN-10 JGS DN 250 mm,L= 0,50m</v>
          </cell>
          <cell r="F1210" t="str">
            <v>pç</v>
          </cell>
          <cell r="G1210">
            <v>3</v>
          </cell>
          <cell r="H1210">
            <v>514.94000000000005</v>
          </cell>
          <cell r="I1210">
            <v>396.11</v>
          </cell>
          <cell r="J1210">
            <v>1</v>
          </cell>
          <cell r="K1210">
            <v>1544.82</v>
          </cell>
          <cell r="L1210">
            <v>0</v>
          </cell>
          <cell r="N1210">
            <v>514.94000000000005</v>
          </cell>
          <cell r="O1210">
            <v>1544.82</v>
          </cell>
        </row>
        <row r="1211">
          <cell r="B1211">
            <v>4031</v>
          </cell>
          <cell r="C1211" t="str">
            <v>F</v>
          </cell>
          <cell r="D1211" t="str">
            <v>9.5.10.1.4</v>
          </cell>
          <cell r="E1211" t="str">
            <v>Tubo FoFo c/ flange e ponta TFP PN 10 DN 250mm, L=1,00m</v>
          </cell>
          <cell r="F1211" t="str">
            <v>pç</v>
          </cell>
          <cell r="G1211">
            <v>1</v>
          </cell>
          <cell r="H1211">
            <v>1008.83</v>
          </cell>
          <cell r="I1211">
            <v>776.02</v>
          </cell>
          <cell r="J1211">
            <v>1</v>
          </cell>
          <cell r="K1211">
            <v>1008.83</v>
          </cell>
          <cell r="L1211">
            <v>0</v>
          </cell>
          <cell r="N1211">
            <v>1008.83</v>
          </cell>
          <cell r="O1211">
            <v>1008.83</v>
          </cell>
        </row>
        <row r="1212">
          <cell r="B1212">
            <v>2384</v>
          </cell>
          <cell r="C1212" t="str">
            <v>F</v>
          </cell>
          <cell r="D1212" t="str">
            <v>3.5.10.1.7</v>
          </cell>
          <cell r="E1212" t="str">
            <v>Tubo FoFo c/ flange e ponta TFP PN 10 DN 250mm, L=1,25m</v>
          </cell>
          <cell r="F1212" t="str">
            <v>pç</v>
          </cell>
          <cell r="G1212">
            <v>1</v>
          </cell>
          <cell r="H1212">
            <v>1247.8800000000001</v>
          </cell>
          <cell r="I1212">
            <v>959.91</v>
          </cell>
          <cell r="J1212">
            <v>1</v>
          </cell>
          <cell r="K1212">
            <v>1247.8800000000001</v>
          </cell>
          <cell r="L1212">
            <v>0</v>
          </cell>
          <cell r="N1212">
            <v>1247.8800000000001</v>
          </cell>
          <cell r="O1212">
            <v>1247.8800000000001</v>
          </cell>
        </row>
        <row r="1213">
          <cell r="B1213">
            <v>3749</v>
          </cell>
          <cell r="C1213" t="str">
            <v>F</v>
          </cell>
          <cell r="D1213" t="str">
            <v>8.5.10.1.3</v>
          </cell>
          <cell r="E1213" t="str">
            <v>Tubo FoFo c/ flange e ponta TFP PN 10 DN 250mm, L=1,50m</v>
          </cell>
          <cell r="F1213" t="str">
            <v>pç</v>
          </cell>
          <cell r="G1213">
            <v>4</v>
          </cell>
          <cell r="H1213">
            <v>1481.66</v>
          </cell>
          <cell r="I1213">
            <v>1139.74</v>
          </cell>
          <cell r="J1213">
            <v>1</v>
          </cell>
          <cell r="K1213">
            <v>5926.64</v>
          </cell>
          <cell r="L1213">
            <v>0</v>
          </cell>
          <cell r="N1213">
            <v>1481.66</v>
          </cell>
          <cell r="O1213">
            <v>5926.64</v>
          </cell>
        </row>
        <row r="1214">
          <cell r="B1214">
            <v>491</v>
          </cell>
          <cell r="C1214" t="str">
            <v>F</v>
          </cell>
          <cell r="D1214" t="str">
            <v>7.2.4.1.4</v>
          </cell>
          <cell r="E1214" t="str">
            <v>Tubo FºFº c/ ponta e flange classe PN-10 JGS DN 250 mm, L= 2,00m</v>
          </cell>
          <cell r="F1214" t="str">
            <v>pç</v>
          </cell>
          <cell r="G1214">
            <v>2</v>
          </cell>
          <cell r="H1214">
            <v>1933.45</v>
          </cell>
          <cell r="I1214">
            <v>1487.27</v>
          </cell>
          <cell r="J1214">
            <v>1</v>
          </cell>
          <cell r="K1214">
            <v>3866.9</v>
          </cell>
          <cell r="L1214">
            <v>0</v>
          </cell>
          <cell r="N1214">
            <v>1933.45</v>
          </cell>
          <cell r="O1214">
            <v>3866.9</v>
          </cell>
        </row>
        <row r="1215">
          <cell r="B1215">
            <v>1098</v>
          </cell>
          <cell r="C1215" t="str">
            <v>F</v>
          </cell>
          <cell r="D1215" t="str">
            <v>8.3.1.4</v>
          </cell>
          <cell r="E1215" t="str">
            <v>Tubo flange e ponta pn10 fofo dn  300 x 0,50 46,550 kg</v>
          </cell>
          <cell r="F1215" t="str">
            <v>pc</v>
          </cell>
          <cell r="G1215">
            <v>8</v>
          </cell>
          <cell r="H1215">
            <v>645.49</v>
          </cell>
          <cell r="I1215">
            <v>496.53</v>
          </cell>
          <cell r="J1215">
            <v>1</v>
          </cell>
          <cell r="K1215">
            <v>5163.92</v>
          </cell>
          <cell r="L1215">
            <v>0</v>
          </cell>
          <cell r="N1215">
            <v>645.49</v>
          </cell>
          <cell r="O1215">
            <v>5163.92</v>
          </cell>
        </row>
        <row r="1216">
          <cell r="B1216">
            <v>1099</v>
          </cell>
          <cell r="C1216" t="str">
            <v>F</v>
          </cell>
          <cell r="D1216" t="str">
            <v>8.3.1.5</v>
          </cell>
          <cell r="E1216" t="str">
            <v>Tubo flange e ponta pn10 fofo dn  300 x 1,00 75,100 kg</v>
          </cell>
          <cell r="F1216" t="str">
            <v>pc</v>
          </cell>
          <cell r="G1216">
            <v>4</v>
          </cell>
          <cell r="H1216">
            <v>1264.8499999999999</v>
          </cell>
          <cell r="I1216">
            <v>972.96</v>
          </cell>
          <cell r="J1216">
            <v>1</v>
          </cell>
          <cell r="K1216">
            <v>5059.3999999999996</v>
          </cell>
          <cell r="L1216">
            <v>0</v>
          </cell>
          <cell r="N1216">
            <v>1264.8499999999999</v>
          </cell>
          <cell r="O1216">
            <v>5059.3999999999996</v>
          </cell>
        </row>
        <row r="1217">
          <cell r="B1217">
            <v>944</v>
          </cell>
          <cell r="C1217" t="str">
            <v>F</v>
          </cell>
          <cell r="D1217" t="str">
            <v>7.5.3.1.1</v>
          </cell>
          <cell r="E1217" t="str">
            <v>Tubo FoFo c/ flange e ponta TFP PN 10 DN 300mm, L=2,00m.</v>
          </cell>
          <cell r="F1217" t="str">
            <v>pç</v>
          </cell>
          <cell r="G1217">
            <v>5</v>
          </cell>
          <cell r="H1217">
            <v>2425.16</v>
          </cell>
          <cell r="I1217">
            <v>1865.51</v>
          </cell>
          <cell r="J1217">
            <v>1</v>
          </cell>
          <cell r="K1217">
            <v>12125.8</v>
          </cell>
          <cell r="L1217">
            <v>0</v>
          </cell>
          <cell r="N1217">
            <v>2425.16</v>
          </cell>
          <cell r="O1217">
            <v>12125.8</v>
          </cell>
        </row>
        <row r="1218">
          <cell r="B1218">
            <v>3112</v>
          </cell>
          <cell r="C1218" t="str">
            <v>F</v>
          </cell>
          <cell r="D1218" t="str">
            <v>6.5.10.1.4</v>
          </cell>
          <cell r="E1218" t="str">
            <v>Tubo FoFo c/ flange e ponta TFP PN 10 DN 350mm, L=1,00m</v>
          </cell>
          <cell r="F1218" t="str">
            <v>pç</v>
          </cell>
          <cell r="G1218">
            <v>1</v>
          </cell>
          <cell r="H1218">
            <v>1658.97</v>
          </cell>
          <cell r="I1218">
            <v>1276.1300000000001</v>
          </cell>
          <cell r="J1218">
            <v>1</v>
          </cell>
          <cell r="K1218">
            <v>1658.97</v>
          </cell>
          <cell r="L1218">
            <v>0</v>
          </cell>
          <cell r="N1218">
            <v>1658.97</v>
          </cell>
          <cell r="O1218">
            <v>1658.97</v>
          </cell>
        </row>
        <row r="1219">
          <cell r="B1219">
            <v>2680</v>
          </cell>
          <cell r="C1219" t="str">
            <v>F</v>
          </cell>
          <cell r="D1219" t="str">
            <v>4.5.10.1.6</v>
          </cell>
          <cell r="E1219" t="str">
            <v>Tubo FoFo c/ flange e ponta TFP PN 10 DN 350mm, L=1,20m</v>
          </cell>
          <cell r="F1219" t="str">
            <v>pç</v>
          </cell>
          <cell r="G1219">
            <v>2</v>
          </cell>
          <cell r="H1219">
            <v>1974.74</v>
          </cell>
          <cell r="I1219">
            <v>1519.03</v>
          </cell>
          <cell r="J1219">
            <v>1</v>
          </cell>
          <cell r="K1219">
            <v>3949.48</v>
          </cell>
          <cell r="L1219">
            <v>0</v>
          </cell>
          <cell r="N1219">
            <v>1974.74</v>
          </cell>
          <cell r="O1219">
            <v>3949.48</v>
          </cell>
        </row>
        <row r="1220">
          <cell r="B1220">
            <v>2679</v>
          </cell>
          <cell r="C1220" t="str">
            <v>F</v>
          </cell>
          <cell r="D1220" t="str">
            <v>4.5.10.1.5</v>
          </cell>
          <cell r="E1220" t="str">
            <v>Tubo FoFo c/ flange e ponta TFP PN 10 DN 350mm, L=1,50m</v>
          </cell>
          <cell r="F1220" t="str">
            <v>pç</v>
          </cell>
          <cell r="G1220">
            <v>1</v>
          </cell>
          <cell r="H1220">
            <v>2438.36</v>
          </cell>
          <cell r="I1220">
            <v>1875.66</v>
          </cell>
          <cell r="J1220">
            <v>1</v>
          </cell>
          <cell r="K1220">
            <v>2438.36</v>
          </cell>
          <cell r="L1220">
            <v>0</v>
          </cell>
          <cell r="N1220">
            <v>2438.36</v>
          </cell>
          <cell r="O1220">
            <v>2438.36</v>
          </cell>
        </row>
        <row r="1221">
          <cell r="B1221">
            <v>2382</v>
          </cell>
          <cell r="C1221" t="str">
            <v>F</v>
          </cell>
          <cell r="D1221" t="str">
            <v>3.5.10.1.5</v>
          </cell>
          <cell r="E1221" t="str">
            <v>Tubo FoFo c/ flange e ponta TFP PN 10 DN 400mm, L=1,50m</v>
          </cell>
          <cell r="F1221" t="str">
            <v>pç</v>
          </cell>
          <cell r="G1221">
            <v>2</v>
          </cell>
          <cell r="H1221">
            <v>2907.49</v>
          </cell>
          <cell r="I1221">
            <v>2236.5300000000002</v>
          </cell>
          <cell r="J1221">
            <v>1</v>
          </cell>
          <cell r="K1221">
            <v>5814.98</v>
          </cell>
          <cell r="L1221">
            <v>0</v>
          </cell>
          <cell r="N1221">
            <v>2907.49</v>
          </cell>
          <cell r="O1221">
            <v>5814.98</v>
          </cell>
        </row>
        <row r="1222">
          <cell r="B1222">
            <v>962</v>
          </cell>
          <cell r="C1222" t="str">
            <v>F</v>
          </cell>
          <cell r="D1222" t="str">
            <v>7.5.3.1.19</v>
          </cell>
          <cell r="E1222" t="str">
            <v>Tubo FoFo c/ flange e ponta TFP PN 10 DN 400mm, L=2,00m.</v>
          </cell>
          <cell r="F1222" t="str">
            <v>pç</v>
          </cell>
          <cell r="G1222">
            <v>1</v>
          </cell>
          <cell r="H1222">
            <v>3795.34</v>
          </cell>
          <cell r="I1222">
            <v>2919.49</v>
          </cell>
          <cell r="J1222">
            <v>1</v>
          </cell>
          <cell r="K1222">
            <v>3795.34</v>
          </cell>
          <cell r="L1222">
            <v>0</v>
          </cell>
          <cell r="N1222">
            <v>3795.34</v>
          </cell>
          <cell r="O1222">
            <v>3795.34</v>
          </cell>
        </row>
        <row r="1223">
          <cell r="B1223">
            <v>120</v>
          </cell>
          <cell r="C1223" t="str">
            <v>F</v>
          </cell>
          <cell r="D1223" t="str">
            <v>3.3.1.12</v>
          </cell>
          <cell r="E1223" t="str">
            <v>Tubo com Pontas e Flange, FoFo L =  0,50 m, PN 10  DN 500 mm</v>
          </cell>
          <cell r="F1223" t="str">
            <v>un</v>
          </cell>
          <cell r="G1223">
            <v>1</v>
          </cell>
          <cell r="H1223">
            <v>1373.27</v>
          </cell>
          <cell r="I1223">
            <v>1056.3599999999999</v>
          </cell>
          <cell r="J1223">
            <v>1</v>
          </cell>
          <cell r="K1223">
            <v>1373.27</v>
          </cell>
          <cell r="L1223">
            <v>0</v>
          </cell>
          <cell r="N1223">
            <v>1373.27</v>
          </cell>
          <cell r="O1223">
            <v>1373.27</v>
          </cell>
        </row>
        <row r="1224">
          <cell r="B1224">
            <v>113</v>
          </cell>
          <cell r="C1224" t="str">
            <v>F</v>
          </cell>
          <cell r="D1224" t="str">
            <v>3.3.1.5</v>
          </cell>
          <cell r="E1224" t="str">
            <v>Tubo FoFo com Flange e Ponta TFP PN-10 DN 500 mm L = 5,75m</v>
          </cell>
          <cell r="F1224" t="str">
            <v>un</v>
          </cell>
          <cell r="G1224">
            <v>1</v>
          </cell>
          <cell r="H1224">
            <v>12461.72</v>
          </cell>
          <cell r="I1224">
            <v>9585.94</v>
          </cell>
          <cell r="J1224">
            <v>1</v>
          </cell>
          <cell r="K1224">
            <v>12461.72</v>
          </cell>
          <cell r="L1224">
            <v>0</v>
          </cell>
          <cell r="N1224">
            <v>12461.72</v>
          </cell>
          <cell r="O1224">
            <v>12461.72</v>
          </cell>
        </row>
        <row r="1225">
          <cell r="B1225">
            <v>111</v>
          </cell>
          <cell r="C1225" t="str">
            <v>F</v>
          </cell>
          <cell r="D1225" t="str">
            <v>3.3.1.3</v>
          </cell>
          <cell r="E1225" t="str">
            <v>Tubo com Pontas e Flange, FoFo L = 0,50 m, PN 10  DN 600 mm</v>
          </cell>
          <cell r="F1225" t="str">
            <v>un</v>
          </cell>
          <cell r="G1225">
            <v>8</v>
          </cell>
          <cell r="H1225">
            <v>1844.65</v>
          </cell>
          <cell r="I1225">
            <v>1418.96</v>
          </cell>
          <cell r="J1225">
            <v>1</v>
          </cell>
          <cell r="K1225">
            <v>14757.2</v>
          </cell>
          <cell r="L1225">
            <v>0</v>
          </cell>
          <cell r="N1225">
            <v>1844.65</v>
          </cell>
          <cell r="O1225">
            <v>14757.2</v>
          </cell>
        </row>
        <row r="1226">
          <cell r="B1226">
            <v>3462</v>
          </cell>
          <cell r="C1226" t="str">
            <v>F</v>
          </cell>
          <cell r="D1226" t="str">
            <v>7.5.10.1.5</v>
          </cell>
          <cell r="E1226" t="str">
            <v>Tubo FoFo c/ flange e ponta TFP PN 10 DN 800mm</v>
          </cell>
          <cell r="F1226" t="str">
            <v>pç</v>
          </cell>
          <cell r="G1226">
            <v>2</v>
          </cell>
          <cell r="H1226">
            <v>7021.53</v>
          </cell>
          <cell r="I1226">
            <v>5401.18</v>
          </cell>
          <cell r="J1226">
            <v>1</v>
          </cell>
          <cell r="K1226">
            <v>14043.06</v>
          </cell>
          <cell r="L1226">
            <v>0</v>
          </cell>
          <cell r="N1226">
            <v>7021.53</v>
          </cell>
          <cell r="O1226">
            <v>14043.06</v>
          </cell>
        </row>
        <row r="1227">
          <cell r="B1227">
            <v>562</v>
          </cell>
          <cell r="C1227" t="str">
            <v>F</v>
          </cell>
          <cell r="D1227" t="str">
            <v>7.2.5.1.4</v>
          </cell>
          <cell r="E1227" t="str">
            <v>Tubo PVC DEFºFº (EB-1208) P/ Rede de Água JE 1 Mpa DN 150mm, Inclusive anel de borracha.</v>
          </cell>
          <cell r="F1227" t="str">
            <v>m</v>
          </cell>
          <cell r="G1227">
            <v>3499</v>
          </cell>
          <cell r="H1227">
            <v>54.63</v>
          </cell>
          <cell r="I1227">
            <v>42.02</v>
          </cell>
          <cell r="J1227">
            <v>1</v>
          </cell>
          <cell r="K1227">
            <v>191150.37</v>
          </cell>
          <cell r="L1227">
            <v>0.43</v>
          </cell>
          <cell r="M1227">
            <v>54.62</v>
          </cell>
          <cell r="N1227">
            <v>55.06</v>
          </cell>
          <cell r="O1227">
            <v>192654.94</v>
          </cell>
        </row>
        <row r="1228">
          <cell r="B1228">
            <v>563</v>
          </cell>
          <cell r="C1228" t="str">
            <v>F</v>
          </cell>
          <cell r="D1228" t="str">
            <v>7.2.5.1.5</v>
          </cell>
          <cell r="E1228" t="str">
            <v>Tubo PVC DEFºFº (EB-1208) P/ Rede de Água JE 1 Mpa DN 200mm, Inclusive anel de borracha.</v>
          </cell>
          <cell r="F1228" t="str">
            <v>m</v>
          </cell>
          <cell r="G1228">
            <v>651</v>
          </cell>
          <cell r="H1228">
            <v>93.7</v>
          </cell>
          <cell r="I1228">
            <v>72.08</v>
          </cell>
          <cell r="J1228">
            <v>1</v>
          </cell>
          <cell r="K1228">
            <v>60998.7</v>
          </cell>
          <cell r="L1228">
            <v>0</v>
          </cell>
          <cell r="N1228">
            <v>93.7</v>
          </cell>
          <cell r="O1228">
            <v>60998.7</v>
          </cell>
        </row>
        <row r="1229">
          <cell r="B1229">
            <v>564</v>
          </cell>
          <cell r="C1229" t="str">
            <v>F</v>
          </cell>
          <cell r="D1229" t="str">
            <v>7.2.5.1.6</v>
          </cell>
          <cell r="E1229" t="str">
            <v>Tubo PVC DEFºFº (EB-1208) P/ Rede de Água JE 1 Mpa DN 250mm, Inclusive anel de borracha.</v>
          </cell>
          <cell r="F1229" t="str">
            <v>m</v>
          </cell>
          <cell r="G1229">
            <v>246</v>
          </cell>
          <cell r="H1229">
            <v>142.58000000000001</v>
          </cell>
          <cell r="I1229">
            <v>109.68</v>
          </cell>
          <cell r="J1229">
            <v>1</v>
          </cell>
          <cell r="K1229">
            <v>35074.68</v>
          </cell>
          <cell r="L1229">
            <v>0</v>
          </cell>
          <cell r="N1229">
            <v>142.58000000000001</v>
          </cell>
          <cell r="O1229">
            <v>35074.68</v>
          </cell>
        </row>
        <row r="1230">
          <cell r="B1230">
            <v>565</v>
          </cell>
          <cell r="C1230" t="str">
            <v>F</v>
          </cell>
          <cell r="D1230" t="str">
            <v>7.2.5.1.7</v>
          </cell>
          <cell r="E1230" t="str">
            <v>Tubo PVC DEFºFº (EB-1208) P/ Rede de Água JE 1 Mpa DN 300mm, Inclusive anel de borracha.</v>
          </cell>
          <cell r="F1230" t="str">
            <v>m</v>
          </cell>
          <cell r="G1230">
            <v>18</v>
          </cell>
          <cell r="H1230">
            <v>201.67</v>
          </cell>
          <cell r="I1230">
            <v>155.13</v>
          </cell>
          <cell r="J1230">
            <v>1</v>
          </cell>
          <cell r="K1230">
            <v>3630.06</v>
          </cell>
          <cell r="L1230">
            <v>0</v>
          </cell>
          <cell r="N1230">
            <v>201.67</v>
          </cell>
          <cell r="O1230">
            <v>3630.06</v>
          </cell>
        </row>
        <row r="1231">
          <cell r="B1231">
            <v>2122</v>
          </cell>
          <cell r="C1231" t="str">
            <v>F</v>
          </cell>
          <cell r="D1231" t="str">
            <v>2.2.2.1</v>
          </cell>
          <cell r="E1231" t="str">
            <v>Tubo Pvc Eb-644 Para Rede Coletora de Esgoto JE Dn 100mm</v>
          </cell>
          <cell r="F1231" t="str">
            <v>m</v>
          </cell>
          <cell r="G1231">
            <v>71535</v>
          </cell>
          <cell r="H1231">
            <v>11.73</v>
          </cell>
          <cell r="I1231">
            <v>9.02</v>
          </cell>
          <cell r="J1231">
            <v>1</v>
          </cell>
          <cell r="K1231">
            <v>839105.55</v>
          </cell>
          <cell r="L1231">
            <v>0.09</v>
          </cell>
          <cell r="M1231">
            <v>11.73</v>
          </cell>
          <cell r="N1231">
            <v>11.82</v>
          </cell>
          <cell r="O1231">
            <v>845543.7</v>
          </cell>
        </row>
        <row r="1232">
          <cell r="B1232">
            <v>2051</v>
          </cell>
          <cell r="C1232" t="str">
            <v>F</v>
          </cell>
          <cell r="D1232" t="str">
            <v>2.1.7.1.1</v>
          </cell>
          <cell r="E1232" t="str">
            <v>Tubo Pvc Eb-644 Para Rede Coletora de Esgoto JE Dn 150mm</v>
          </cell>
          <cell r="F1232" t="str">
            <v>m</v>
          </cell>
          <cell r="G1232">
            <v>71050.070000000007</v>
          </cell>
          <cell r="H1232">
            <v>24.58</v>
          </cell>
          <cell r="I1232">
            <v>18.91</v>
          </cell>
          <cell r="J1232">
            <v>1</v>
          </cell>
          <cell r="K1232">
            <v>1746410.72</v>
          </cell>
          <cell r="L1232">
            <v>0.2</v>
          </cell>
          <cell r="M1232">
            <v>24.58</v>
          </cell>
          <cell r="N1232">
            <v>24.78</v>
          </cell>
          <cell r="O1232">
            <v>1760620.73</v>
          </cell>
        </row>
        <row r="1233">
          <cell r="B1233">
            <v>2052</v>
          </cell>
          <cell r="C1233" t="str">
            <v>F</v>
          </cell>
          <cell r="D1233" t="str">
            <v>2.1.7.1.2</v>
          </cell>
          <cell r="E1233" t="str">
            <v>Tubo Pvc Eb-644 Para Rede Coletora de Esgoto JE Dn 200mm</v>
          </cell>
          <cell r="F1233" t="str">
            <v>m</v>
          </cell>
          <cell r="G1233">
            <v>3116.48</v>
          </cell>
          <cell r="H1233">
            <v>38.299999999999997</v>
          </cell>
          <cell r="I1233">
            <v>29.46</v>
          </cell>
          <cell r="J1233">
            <v>1</v>
          </cell>
          <cell r="K1233">
            <v>119361.18</v>
          </cell>
          <cell r="L1233">
            <v>0</v>
          </cell>
          <cell r="N1233">
            <v>38.299999999999997</v>
          </cell>
          <cell r="O1233">
            <v>119361.18</v>
          </cell>
        </row>
        <row r="1234">
          <cell r="B1234">
            <v>2213</v>
          </cell>
          <cell r="C1234" t="str">
            <v>F</v>
          </cell>
          <cell r="D1234" t="str">
            <v>3.1.7.1.2</v>
          </cell>
          <cell r="E1234" t="str">
            <v>Tubo Pvc Eb-644 Para Rede Coletora de Esgoto JE Dn 250mm</v>
          </cell>
          <cell r="F1234" t="str">
            <v>m</v>
          </cell>
          <cell r="G1234">
            <v>2140.8000000000002</v>
          </cell>
          <cell r="H1234">
            <v>65.3</v>
          </cell>
          <cell r="I1234">
            <v>50.23</v>
          </cell>
          <cell r="J1234">
            <v>1</v>
          </cell>
          <cell r="K1234">
            <v>139794.23999999999</v>
          </cell>
          <cell r="L1234">
            <v>0</v>
          </cell>
          <cell r="N1234">
            <v>65.3</v>
          </cell>
          <cell r="O1234">
            <v>139794.23999999999</v>
          </cell>
        </row>
        <row r="1235">
          <cell r="B1235">
            <v>3240</v>
          </cell>
          <cell r="C1235" t="str">
            <v>F</v>
          </cell>
          <cell r="D1235" t="str">
            <v>7.1.7.1.4</v>
          </cell>
          <cell r="E1235" t="str">
            <v>Tubo Pvc Eb-644 Para Rede Coletora de Esgoto JE Dn 300mm</v>
          </cell>
          <cell r="F1235" t="str">
            <v>m</v>
          </cell>
          <cell r="G1235">
            <v>572.21</v>
          </cell>
          <cell r="H1235">
            <v>102.4</v>
          </cell>
          <cell r="I1235">
            <v>78.77</v>
          </cell>
          <cell r="J1235">
            <v>1</v>
          </cell>
          <cell r="K1235">
            <v>58594.3</v>
          </cell>
          <cell r="L1235">
            <v>0</v>
          </cell>
          <cell r="N1235">
            <v>102.4</v>
          </cell>
          <cell r="O1235">
            <v>58594.3</v>
          </cell>
        </row>
        <row r="1236">
          <cell r="B1236">
            <v>2214</v>
          </cell>
          <cell r="C1236" t="str">
            <v>F</v>
          </cell>
          <cell r="D1236" t="str">
            <v>3.1.7.1.3</v>
          </cell>
          <cell r="E1236" t="str">
            <v>Tubo Pvc Eb-644 Para Rede Coletora de Esgoto JE Dn 350mm</v>
          </cell>
          <cell r="F1236" t="str">
            <v>m</v>
          </cell>
          <cell r="G1236">
            <v>1021.51</v>
          </cell>
          <cell r="H1236">
            <v>131.5</v>
          </cell>
          <cell r="I1236">
            <v>101.15</v>
          </cell>
          <cell r="J1236">
            <v>1</v>
          </cell>
          <cell r="K1236">
            <v>134328.56</v>
          </cell>
          <cell r="L1236">
            <v>0</v>
          </cell>
          <cell r="N1236">
            <v>131.5</v>
          </cell>
          <cell r="O1236">
            <v>134328.56</v>
          </cell>
        </row>
        <row r="1237">
          <cell r="B1237">
            <v>2053</v>
          </cell>
          <cell r="C1237" t="str">
            <v>F</v>
          </cell>
          <cell r="D1237" t="str">
            <v>2.1.7.1.3</v>
          </cell>
          <cell r="E1237" t="str">
            <v>Tubo Pvc Eb-644 Para Rede Coletora de Esgoto JE Dn 400mm</v>
          </cell>
          <cell r="F1237" t="str">
            <v>m</v>
          </cell>
          <cell r="G1237">
            <v>691.29</v>
          </cell>
          <cell r="H1237">
            <v>167.82</v>
          </cell>
          <cell r="I1237">
            <v>129.09</v>
          </cell>
          <cell r="J1237">
            <v>1</v>
          </cell>
          <cell r="K1237">
            <v>116012.28</v>
          </cell>
          <cell r="L1237">
            <v>0</v>
          </cell>
          <cell r="N1237">
            <v>167.82</v>
          </cell>
          <cell r="O1237">
            <v>116012.28</v>
          </cell>
        </row>
        <row r="1238">
          <cell r="B1238">
            <v>116</v>
          </cell>
          <cell r="C1238" t="str">
            <v>F</v>
          </cell>
          <cell r="D1238" t="str">
            <v>3.3.1.8</v>
          </cell>
          <cell r="E1238" t="str">
            <v>Tubo com Pontas PVC  L =  3,65 m, DN 400 mm</v>
          </cell>
          <cell r="F1238" t="str">
            <v>un</v>
          </cell>
          <cell r="G1238">
            <v>8</v>
          </cell>
          <cell r="H1238">
            <v>612.53</v>
          </cell>
          <cell r="I1238">
            <v>471.18</v>
          </cell>
          <cell r="J1238">
            <v>1</v>
          </cell>
          <cell r="K1238">
            <v>4900.24</v>
          </cell>
          <cell r="L1238">
            <v>0</v>
          </cell>
          <cell r="N1238">
            <v>612.53</v>
          </cell>
          <cell r="O1238">
            <v>4900.24</v>
          </cell>
        </row>
        <row r="1239">
          <cell r="B1239">
            <v>559</v>
          </cell>
          <cell r="C1239" t="str">
            <v>F</v>
          </cell>
          <cell r="D1239" t="str">
            <v>7.2.5.1.1</v>
          </cell>
          <cell r="E1239" t="str">
            <v>Tubo PVC-PBA Classe 15 (EB-183) DN 50mm, Inclusive anel de borracha, para rede de água.</v>
          </cell>
          <cell r="F1239" t="str">
            <v>m</v>
          </cell>
          <cell r="G1239">
            <v>25068</v>
          </cell>
          <cell r="H1239">
            <v>8.42</v>
          </cell>
          <cell r="I1239">
            <v>6.48</v>
          </cell>
          <cell r="J1239">
            <v>1</v>
          </cell>
          <cell r="K1239">
            <v>211072.56</v>
          </cell>
          <cell r="L1239">
            <v>0.08</v>
          </cell>
          <cell r="M1239">
            <v>8.43</v>
          </cell>
          <cell r="N1239">
            <v>8.5</v>
          </cell>
          <cell r="O1239">
            <v>213078</v>
          </cell>
        </row>
        <row r="1240">
          <cell r="B1240">
            <v>560</v>
          </cell>
          <cell r="C1240" t="str">
            <v>F</v>
          </cell>
          <cell r="D1240" t="str">
            <v>7.2.5.1.2</v>
          </cell>
          <cell r="E1240" t="str">
            <v>Tubo PVC-PBA Classe 15 (EB-183) DN 75mm, Inclusive anel de borracha, para rede de água.</v>
          </cell>
          <cell r="F1240" t="str">
            <v>m</v>
          </cell>
          <cell r="G1240">
            <v>2622</v>
          </cell>
          <cell r="H1240">
            <v>17</v>
          </cell>
          <cell r="I1240">
            <v>13.08</v>
          </cell>
          <cell r="J1240">
            <v>1</v>
          </cell>
          <cell r="K1240">
            <v>44574</v>
          </cell>
          <cell r="L1240">
            <v>0</v>
          </cell>
          <cell r="N1240">
            <v>17</v>
          </cell>
          <cell r="O1240">
            <v>44574</v>
          </cell>
        </row>
        <row r="1241">
          <cell r="B1241">
            <v>561</v>
          </cell>
          <cell r="C1241" t="str">
            <v>F</v>
          </cell>
          <cell r="D1241" t="str">
            <v>7.2.5.1.3</v>
          </cell>
          <cell r="E1241" t="str">
            <v>Tubo PVC-PBA Classe 15 (EB-183) DN 100mm, Inclusive anel de borracha para rede de água.</v>
          </cell>
          <cell r="F1241" t="str">
            <v>m</v>
          </cell>
          <cell r="G1241">
            <v>1812</v>
          </cell>
          <cell r="H1241">
            <v>28.74</v>
          </cell>
          <cell r="I1241">
            <v>22.11</v>
          </cell>
          <cell r="J1241">
            <v>1</v>
          </cell>
          <cell r="K1241">
            <v>52076.88</v>
          </cell>
          <cell r="L1241">
            <v>0</v>
          </cell>
          <cell r="N1241">
            <v>28.74</v>
          </cell>
          <cell r="O1241">
            <v>52076.88</v>
          </cell>
        </row>
        <row r="1242">
          <cell r="B1242">
            <v>1485</v>
          </cell>
          <cell r="C1242" t="str">
            <v>F</v>
          </cell>
          <cell r="D1242" t="str">
            <v>13.4.20</v>
          </cell>
          <cell r="E1242" t="str">
            <v>Tubo em PVC PBA PB JE cl20 DN 75</v>
          </cell>
          <cell r="F1242" t="str">
            <v>m</v>
          </cell>
          <cell r="G1242">
            <v>2674.37</v>
          </cell>
          <cell r="H1242">
            <v>21.46</v>
          </cell>
          <cell r="I1242">
            <v>16.510000000000002</v>
          </cell>
          <cell r="J1242">
            <v>1</v>
          </cell>
          <cell r="K1242">
            <v>57391.98</v>
          </cell>
          <cell r="L1242">
            <v>0</v>
          </cell>
          <cell r="N1242">
            <v>21.46</v>
          </cell>
          <cell r="O1242">
            <v>57391.98</v>
          </cell>
        </row>
        <row r="1243">
          <cell r="B1243">
            <v>1484</v>
          </cell>
          <cell r="C1243" t="str">
            <v>F</v>
          </cell>
          <cell r="D1243" t="str">
            <v>13.4.19</v>
          </cell>
          <cell r="E1243" t="str">
            <v>Tubo em PVC PBA PB JE cl20 DN 100</v>
          </cell>
          <cell r="F1243" t="str">
            <v>m</v>
          </cell>
          <cell r="G1243">
            <v>660</v>
          </cell>
          <cell r="H1243">
            <v>35.93</v>
          </cell>
          <cell r="I1243">
            <v>27.64</v>
          </cell>
          <cell r="J1243">
            <v>1</v>
          </cell>
          <cell r="K1243">
            <v>23713.8</v>
          </cell>
          <cell r="L1243">
            <v>0</v>
          </cell>
          <cell r="N1243">
            <v>35.93</v>
          </cell>
          <cell r="O1243">
            <v>23713.8</v>
          </cell>
        </row>
        <row r="1244">
          <cell r="B1244">
            <v>4193</v>
          </cell>
          <cell r="C1244" t="str">
            <v>F</v>
          </cell>
          <cell r="D1244" t="str">
            <v>10.7.1.6.1</v>
          </cell>
          <cell r="E1244" t="str">
            <v>Tubo PVC Vinilfort DN 200mm (L=Metros)</v>
          </cell>
          <cell r="F1244" t="str">
            <v>m</v>
          </cell>
          <cell r="G1244">
            <v>240.4</v>
          </cell>
          <cell r="H1244">
            <v>38.299999999999997</v>
          </cell>
          <cell r="I1244">
            <v>29.46</v>
          </cell>
          <cell r="J1244">
            <v>1</v>
          </cell>
          <cell r="K1244">
            <v>9207.32</v>
          </cell>
          <cell r="L1244">
            <v>0</v>
          </cell>
          <cell r="N1244">
            <v>38.299999999999997</v>
          </cell>
          <cell r="O1244">
            <v>9207.32</v>
          </cell>
        </row>
        <row r="1245">
          <cell r="B1245">
            <v>4177</v>
          </cell>
          <cell r="C1245" t="str">
            <v>F</v>
          </cell>
          <cell r="D1245" t="str">
            <v>10.7.1.3.1</v>
          </cell>
          <cell r="E1245" t="str">
            <v>Tubo em RPVC Classe 06 DN 100mm L=6,60m</v>
          </cell>
          <cell r="F1245" t="str">
            <v>pc</v>
          </cell>
          <cell r="G1245">
            <v>160</v>
          </cell>
          <cell r="H1245">
            <v>1123.3</v>
          </cell>
          <cell r="I1245">
            <v>864.08</v>
          </cell>
          <cell r="J1245">
            <v>1</v>
          </cell>
          <cell r="K1245">
            <v>179728</v>
          </cell>
          <cell r="L1245">
            <v>9.02</v>
          </cell>
          <cell r="M1245">
            <v>1123.3</v>
          </cell>
          <cell r="N1245">
            <v>1132.32</v>
          </cell>
          <cell r="O1245">
            <v>181171.20000000001</v>
          </cell>
        </row>
        <row r="1246">
          <cell r="B1246">
            <v>418</v>
          </cell>
          <cell r="C1246" t="str">
            <v>F</v>
          </cell>
          <cell r="D1246" t="str">
            <v>7.1.5.7</v>
          </cell>
          <cell r="E1246" t="str">
            <v>Válvula borboleta tipo awwa com flanges FoFo Dn 400 PN-10 159,000kg</v>
          </cell>
          <cell r="F1246" t="str">
            <v>pc</v>
          </cell>
          <cell r="G1246">
            <v>1</v>
          </cell>
          <cell r="H1246">
            <v>9224.7999999999993</v>
          </cell>
          <cell r="I1246">
            <v>7096</v>
          </cell>
          <cell r="J1246">
            <v>1</v>
          </cell>
          <cell r="K1246">
            <v>9224.7999999999993</v>
          </cell>
          <cell r="L1246">
            <v>58175.199999999997</v>
          </cell>
          <cell r="M1246">
            <v>9224.7999999999993</v>
          </cell>
          <cell r="N1246">
            <v>67400</v>
          </cell>
          <cell r="O1246">
            <v>67400</v>
          </cell>
        </row>
        <row r="1247">
          <cell r="B1247">
            <v>209</v>
          </cell>
          <cell r="C1247" t="str">
            <v>F</v>
          </cell>
          <cell r="D1247" t="str">
            <v>4.4.1.17</v>
          </cell>
          <cell r="E1247" t="str">
            <v>Válvula borboleta fofo c/ flanges PN10 - awwa - corpo curto com açoionamento automático, através de atuador elétrico, DN 400 159,000 kg</v>
          </cell>
          <cell r="F1247" t="str">
            <v>pc</v>
          </cell>
          <cell r="G1247">
            <v>8</v>
          </cell>
          <cell r="H1247">
            <v>20515.3</v>
          </cell>
          <cell r="I1247">
            <v>15781</v>
          </cell>
          <cell r="J1247">
            <v>1</v>
          </cell>
          <cell r="K1247">
            <v>164122.4</v>
          </cell>
          <cell r="L1247">
            <v>46884.7</v>
          </cell>
          <cell r="M1247">
            <v>20515.3</v>
          </cell>
          <cell r="N1247">
            <v>67400</v>
          </cell>
          <cell r="O1247">
            <v>539200</v>
          </cell>
        </row>
        <row r="1248">
          <cell r="B1248">
            <v>206</v>
          </cell>
          <cell r="C1248" t="str">
            <v>F</v>
          </cell>
          <cell r="D1248" t="str">
            <v>4.4.1.14</v>
          </cell>
          <cell r="E1248" t="str">
            <v>Válvula borboleta fofo c/ flanges PN10 - awwa - corpo curto com açoionamento automático, através de atuador elétrico, DN 500 291,000 kg</v>
          </cell>
          <cell r="F1248" t="str">
            <v>pc</v>
          </cell>
          <cell r="G1248">
            <v>8</v>
          </cell>
          <cell r="H1248">
            <v>25955.8</v>
          </cell>
          <cell r="I1248">
            <v>19966</v>
          </cell>
          <cell r="J1248">
            <v>1</v>
          </cell>
          <cell r="K1248">
            <v>207646.4</v>
          </cell>
          <cell r="L1248">
            <v>54044.2</v>
          </cell>
          <cell r="M1248">
            <v>25955.8</v>
          </cell>
          <cell r="N1248">
            <v>80000</v>
          </cell>
          <cell r="O1248">
            <v>640000</v>
          </cell>
        </row>
        <row r="1249">
          <cell r="B1249">
            <v>221</v>
          </cell>
          <cell r="C1249" t="str">
            <v>F</v>
          </cell>
          <cell r="D1249" t="str">
            <v>4.4.1.29</v>
          </cell>
          <cell r="E1249" t="str">
            <v>Válvula borboleta fofo c/ flanges PN10 - awwa - corpo curto com açoionamento automático, através de atuador elétrico, DN 600 452,000 kg</v>
          </cell>
          <cell r="F1249" t="str">
            <v>pc</v>
          </cell>
          <cell r="G1249">
            <v>8</v>
          </cell>
          <cell r="H1249">
            <v>33192.9</v>
          </cell>
          <cell r="I1249">
            <v>25533</v>
          </cell>
          <cell r="J1249">
            <v>1</v>
          </cell>
          <cell r="K1249">
            <v>265543.2</v>
          </cell>
          <cell r="L1249">
            <v>61807.1</v>
          </cell>
          <cell r="M1249">
            <v>33192.9</v>
          </cell>
          <cell r="N1249">
            <v>95000</v>
          </cell>
          <cell r="O1249">
            <v>760000</v>
          </cell>
        </row>
        <row r="1250">
          <cell r="B1250">
            <v>1939</v>
          </cell>
          <cell r="C1250" t="str">
            <v>F</v>
          </cell>
          <cell r="D1250" t="str">
            <v>18.13.1</v>
          </cell>
          <cell r="E1250" t="str">
            <v>Válvula Borboleta,biexcêntrica vulcanizadas intertravadas com flanges, FºFº DN400  PN 16</v>
          </cell>
          <cell r="F1250" t="str">
            <v>un</v>
          </cell>
          <cell r="G1250">
            <v>4</v>
          </cell>
          <cell r="H1250">
            <v>21650.2</v>
          </cell>
          <cell r="I1250">
            <v>16654</v>
          </cell>
          <cell r="J1250">
            <v>1</v>
          </cell>
          <cell r="K1250">
            <v>86600.8</v>
          </cell>
          <cell r="L1250">
            <v>25749.8</v>
          </cell>
          <cell r="M1250">
            <v>21650.2</v>
          </cell>
          <cell r="N1250">
            <v>47400</v>
          </cell>
          <cell r="O1250">
            <v>189600</v>
          </cell>
        </row>
        <row r="1251">
          <cell r="B1251">
            <v>3126</v>
          </cell>
          <cell r="C1251" t="str">
            <v>F</v>
          </cell>
          <cell r="D1251" t="str">
            <v>6.5.10.1.18</v>
          </cell>
          <cell r="E1251" t="str">
            <v>Valvula Borboleta Triexcentrica c/ flanges FoFo PN 10,  DN 250mm</v>
          </cell>
          <cell r="F1251" t="str">
            <v>pç</v>
          </cell>
          <cell r="G1251">
            <v>3</v>
          </cell>
          <cell r="H1251">
            <v>15774.2</v>
          </cell>
          <cell r="I1251">
            <v>12134</v>
          </cell>
          <cell r="J1251">
            <v>1</v>
          </cell>
          <cell r="K1251">
            <v>47322.6</v>
          </cell>
          <cell r="L1251">
            <v>34723.800000000003</v>
          </cell>
          <cell r="M1251">
            <v>15774.2</v>
          </cell>
          <cell r="N1251">
            <v>50498</v>
          </cell>
          <cell r="O1251">
            <v>151494</v>
          </cell>
        </row>
        <row r="1252">
          <cell r="B1252">
            <v>2692</v>
          </cell>
          <cell r="C1252" t="str">
            <v>F</v>
          </cell>
          <cell r="D1252" t="str">
            <v>4.5.10.1.18</v>
          </cell>
          <cell r="E1252" t="str">
            <v>Valvula Borboleta Triexcentrica c/ flanges FoFo PN 10,  DN 350mm</v>
          </cell>
          <cell r="F1252" t="str">
            <v>pç</v>
          </cell>
          <cell r="G1252">
            <v>1</v>
          </cell>
          <cell r="H1252">
            <v>24645.4</v>
          </cell>
          <cell r="I1252">
            <v>18958</v>
          </cell>
          <cell r="J1252">
            <v>1</v>
          </cell>
          <cell r="K1252">
            <v>24645.4</v>
          </cell>
          <cell r="L1252">
            <v>31508</v>
          </cell>
          <cell r="M1252">
            <v>24645.4</v>
          </cell>
          <cell r="N1252">
            <v>56153.4</v>
          </cell>
          <cell r="O1252">
            <v>56153.4</v>
          </cell>
        </row>
        <row r="1253">
          <cell r="B1253">
            <v>2395</v>
          </cell>
          <cell r="C1253" t="str">
            <v>F</v>
          </cell>
          <cell r="D1253" t="str">
            <v>3.5.10.1.18</v>
          </cell>
          <cell r="E1253" t="str">
            <v>Valvula Borboleta Triexcentrica c/ flanges FoFo PN 10,  DN 400mm</v>
          </cell>
          <cell r="F1253" t="str">
            <v>pç</v>
          </cell>
          <cell r="G1253">
            <v>1</v>
          </cell>
          <cell r="H1253">
            <v>29656.9</v>
          </cell>
          <cell r="I1253">
            <v>22813</v>
          </cell>
          <cell r="J1253">
            <v>1</v>
          </cell>
          <cell r="K1253">
            <v>29656.9</v>
          </cell>
          <cell r="L1253">
            <v>47750.76</v>
          </cell>
          <cell r="M1253">
            <v>29656.9</v>
          </cell>
          <cell r="N1253">
            <v>77407.66</v>
          </cell>
          <cell r="O1253">
            <v>77407.66</v>
          </cell>
        </row>
        <row r="1254">
          <cell r="B1254">
            <v>3474</v>
          </cell>
          <cell r="C1254" t="str">
            <v>F</v>
          </cell>
          <cell r="D1254" t="str">
            <v>7.5.10.1.17</v>
          </cell>
          <cell r="E1254" t="str">
            <v>Valvula Borboleta Triexcentrica c/ flanges FoFo PN 10,  DN 800mm</v>
          </cell>
          <cell r="F1254" t="str">
            <v>pç</v>
          </cell>
          <cell r="G1254">
            <v>1</v>
          </cell>
          <cell r="H1254">
            <v>143404.29999999999</v>
          </cell>
          <cell r="I1254">
            <v>110311</v>
          </cell>
          <cell r="J1254">
            <v>1</v>
          </cell>
          <cell r="K1254">
            <v>143404.29999999999</v>
          </cell>
          <cell r="L1254">
            <v>183729.5</v>
          </cell>
          <cell r="M1254">
            <v>143404.29999999999</v>
          </cell>
          <cell r="N1254">
            <v>327133.8</v>
          </cell>
          <cell r="O1254">
            <v>327133.8</v>
          </cell>
        </row>
        <row r="1255">
          <cell r="B1255">
            <v>126</v>
          </cell>
          <cell r="C1255" t="str">
            <v>F</v>
          </cell>
          <cell r="D1255" t="str">
            <v>3.3.1.18</v>
          </cell>
          <cell r="E1255" t="str">
            <v>Válvula Borboleta triexcêntricas F°F°, FL DN 100 e acionamento elétrico</v>
          </cell>
          <cell r="F1255" t="str">
            <v>un</v>
          </cell>
          <cell r="G1255">
            <v>8</v>
          </cell>
          <cell r="H1255">
            <v>16281.2</v>
          </cell>
          <cell r="I1255">
            <v>12524</v>
          </cell>
          <cell r="J1255">
            <v>1</v>
          </cell>
          <cell r="K1255">
            <v>130249.60000000001</v>
          </cell>
          <cell r="L1255">
            <v>14910.8</v>
          </cell>
          <cell r="M1255">
            <v>16281.2</v>
          </cell>
          <cell r="N1255">
            <v>31192</v>
          </cell>
          <cell r="O1255">
            <v>249536</v>
          </cell>
        </row>
        <row r="1256">
          <cell r="B1256">
            <v>1940</v>
          </cell>
          <cell r="C1256" t="str">
            <v>F</v>
          </cell>
          <cell r="D1256" t="str">
            <v>18.13.2</v>
          </cell>
          <cell r="E1256" t="str">
            <v>Válvula Borboleta triexcêntrica C/ flanges, FºFº DN300 PN 16, e acionamento elétrico</v>
          </cell>
          <cell r="F1256" t="str">
            <v>un</v>
          </cell>
          <cell r="G1256">
            <v>4</v>
          </cell>
          <cell r="H1256">
            <v>30878.9</v>
          </cell>
          <cell r="I1256">
            <v>23753</v>
          </cell>
          <cell r="J1256">
            <v>1</v>
          </cell>
          <cell r="K1256">
            <v>123515.6</v>
          </cell>
          <cell r="L1256">
            <v>24609.1</v>
          </cell>
          <cell r="M1256">
            <v>30878.9</v>
          </cell>
          <cell r="N1256">
            <v>55488</v>
          </cell>
          <cell r="O1256">
            <v>221952</v>
          </cell>
        </row>
        <row r="1257">
          <cell r="B1257">
            <v>952</v>
          </cell>
          <cell r="C1257" t="str">
            <v>F</v>
          </cell>
          <cell r="D1257" t="str">
            <v>7.5.3.1.9</v>
          </cell>
          <cell r="E1257" t="str">
            <v>Válvula controladora de nível sustentadora de pressão c/ flanges  FoFo PN 10 DN 300mm</v>
          </cell>
          <cell r="F1257" t="str">
            <v>pç</v>
          </cell>
          <cell r="G1257">
            <v>1</v>
          </cell>
          <cell r="H1257">
            <v>22500</v>
          </cell>
          <cell r="I1257">
            <v>17307.689999999999</v>
          </cell>
          <cell r="J1257">
            <v>1</v>
          </cell>
          <cell r="K1257">
            <v>22500</v>
          </cell>
          <cell r="L1257">
            <v>0</v>
          </cell>
          <cell r="N1257">
            <v>22500</v>
          </cell>
          <cell r="O1257">
            <v>22500</v>
          </cell>
        </row>
        <row r="1258">
          <cell r="B1258">
            <v>226</v>
          </cell>
          <cell r="C1258" t="str">
            <v>F</v>
          </cell>
          <cell r="D1258" t="str">
            <v>4.4.1.34</v>
          </cell>
          <cell r="E1258" t="str">
            <v>Válvula de controle , monovar ou similar, DN 400</v>
          </cell>
          <cell r="F1258" t="str">
            <v>pc</v>
          </cell>
          <cell r="G1258">
            <v>8</v>
          </cell>
          <cell r="H1258">
            <v>7502</v>
          </cell>
          <cell r="I1258">
            <v>5770.77</v>
          </cell>
          <cell r="J1258">
            <v>1</v>
          </cell>
          <cell r="K1258">
            <v>60016</v>
          </cell>
          <cell r="L1258">
            <v>0</v>
          </cell>
          <cell r="N1258">
            <v>7502</v>
          </cell>
          <cell r="O1258">
            <v>60016</v>
          </cell>
        </row>
        <row r="1259">
          <cell r="B1259">
            <v>680</v>
          </cell>
          <cell r="C1259" t="str">
            <v>F</v>
          </cell>
          <cell r="D1259" t="str">
            <v>7.3.4.1.11</v>
          </cell>
          <cell r="E1259" t="str">
            <v xml:space="preserve">Válvula de gaveta acionamento manual FºFº DN 200mm  </v>
          </cell>
          <cell r="F1259" t="str">
            <v>pç</v>
          </cell>
          <cell r="G1259">
            <v>4</v>
          </cell>
          <cell r="H1259">
            <v>2734.6</v>
          </cell>
          <cell r="I1259">
            <v>2103.54</v>
          </cell>
          <cell r="J1259">
            <v>1</v>
          </cell>
          <cell r="K1259">
            <v>10938.4</v>
          </cell>
          <cell r="L1259">
            <v>0</v>
          </cell>
          <cell r="N1259">
            <v>2734.6</v>
          </cell>
          <cell r="O1259">
            <v>10938.4</v>
          </cell>
        </row>
        <row r="1260">
          <cell r="B1260">
            <v>510</v>
          </cell>
          <cell r="C1260" t="str">
            <v>F</v>
          </cell>
          <cell r="D1260" t="str">
            <v>7.2.4.1.23</v>
          </cell>
          <cell r="E1260" t="str">
            <v xml:space="preserve">Válvula de Gaveta Flangeada PN10 c/ acionamento manual FºFº DN 250mm </v>
          </cell>
          <cell r="F1260" t="str">
            <v>pç</v>
          </cell>
          <cell r="G1260">
            <v>2</v>
          </cell>
          <cell r="H1260">
            <v>3678.4</v>
          </cell>
          <cell r="I1260">
            <v>2829.54</v>
          </cell>
          <cell r="J1260">
            <v>1</v>
          </cell>
          <cell r="K1260">
            <v>7356.8</v>
          </cell>
          <cell r="L1260">
            <v>0</v>
          </cell>
          <cell r="N1260">
            <v>3678.4</v>
          </cell>
          <cell r="O1260">
            <v>7356.8</v>
          </cell>
        </row>
        <row r="1261">
          <cell r="B1261">
            <v>3123</v>
          </cell>
          <cell r="C1261" t="str">
            <v>F</v>
          </cell>
          <cell r="D1261" t="str">
            <v>6.5.10.1.15</v>
          </cell>
          <cell r="E1261" t="str">
            <v>Válvula de retenção Portinhola Única com Flanges FoFo PN 10 DN 150mm</v>
          </cell>
          <cell r="F1261" t="str">
            <v>pç</v>
          </cell>
          <cell r="G1261">
            <v>2</v>
          </cell>
          <cell r="H1261">
            <v>1615.12</v>
          </cell>
          <cell r="I1261">
            <v>1242.4000000000001</v>
          </cell>
          <cell r="J1261">
            <v>1</v>
          </cell>
          <cell r="K1261">
            <v>3230.24</v>
          </cell>
          <cell r="L1261">
            <v>0</v>
          </cell>
          <cell r="N1261">
            <v>1615.12</v>
          </cell>
          <cell r="O1261">
            <v>3230.24</v>
          </cell>
        </row>
        <row r="1262">
          <cell r="B1262">
            <v>2392</v>
          </cell>
          <cell r="C1262" t="str">
            <v>F</v>
          </cell>
          <cell r="D1262" t="str">
            <v>3.5.10.1.15</v>
          </cell>
          <cell r="E1262" t="str">
            <v>Válvula de retenção Portinhola Unica com Flanges FoFo PN 10 DN 200mm</v>
          </cell>
          <cell r="F1262" t="str">
            <v>pç</v>
          </cell>
          <cell r="G1262">
            <v>4</v>
          </cell>
          <cell r="H1262">
            <v>1987.38</v>
          </cell>
          <cell r="I1262">
            <v>1528.75</v>
          </cell>
          <cell r="J1262">
            <v>1</v>
          </cell>
          <cell r="K1262">
            <v>7949.52</v>
          </cell>
          <cell r="L1262">
            <v>0</v>
          </cell>
          <cell r="N1262">
            <v>1987.38</v>
          </cell>
          <cell r="O1262">
            <v>7949.52</v>
          </cell>
        </row>
        <row r="1263">
          <cell r="B1263">
            <v>3471</v>
          </cell>
          <cell r="C1263" t="str">
            <v>F</v>
          </cell>
          <cell r="D1263" t="str">
            <v>7.5.10.1.14</v>
          </cell>
          <cell r="E1263" t="str">
            <v>Válvula de retenção Portinhola Única com Flanges FoFo PN 10 DN 400mm</v>
          </cell>
          <cell r="F1263" t="str">
            <v>pç</v>
          </cell>
          <cell r="G1263">
            <v>2</v>
          </cell>
          <cell r="H1263">
            <v>6737.87</v>
          </cell>
          <cell r="I1263">
            <v>5182.9799999999996</v>
          </cell>
          <cell r="J1263">
            <v>1</v>
          </cell>
          <cell r="K1263">
            <v>13475.74</v>
          </cell>
          <cell r="L1263">
            <v>0</v>
          </cell>
          <cell r="N1263">
            <v>6737.87</v>
          </cell>
          <cell r="O1263">
            <v>13475.74</v>
          </cell>
        </row>
        <row r="1264">
          <cell r="B1264">
            <v>3760</v>
          </cell>
          <cell r="C1264" t="str">
            <v>F</v>
          </cell>
          <cell r="D1264" t="str">
            <v>8.5.10.1.16</v>
          </cell>
          <cell r="E1264" t="str">
            <v>Válvula de retenção Portinhola Dupla com Flanges FoFo PN 10 DN 150mm</v>
          </cell>
          <cell r="F1264" t="str">
            <v>pç</v>
          </cell>
          <cell r="G1264">
            <v>4</v>
          </cell>
          <cell r="H1264">
            <v>1940</v>
          </cell>
          <cell r="I1264">
            <v>1492.31</v>
          </cell>
          <cell r="J1264">
            <v>1</v>
          </cell>
          <cell r="K1264">
            <v>7760</v>
          </cell>
          <cell r="L1264">
            <v>0</v>
          </cell>
          <cell r="N1264">
            <v>1940</v>
          </cell>
          <cell r="O1264">
            <v>7760</v>
          </cell>
        </row>
        <row r="1265">
          <cell r="B1265">
            <v>1822</v>
          </cell>
          <cell r="C1265" t="str">
            <v>F</v>
          </cell>
          <cell r="D1265" t="str">
            <v>17.2.3.1.1</v>
          </cell>
          <cell r="E1265" t="str">
            <v>Válvula de Retenção, tipo fechamento rápido, c/deslocamento axial  FoFo DN200 PN 16</v>
          </cell>
          <cell r="F1265" t="str">
            <v>pç</v>
          </cell>
          <cell r="G1265">
            <v>2</v>
          </cell>
          <cell r="H1265">
            <v>36700</v>
          </cell>
          <cell r="I1265">
            <v>28230.77</v>
          </cell>
          <cell r="J1265">
            <v>1</v>
          </cell>
          <cell r="K1265">
            <v>73400</v>
          </cell>
          <cell r="L1265">
            <v>0</v>
          </cell>
          <cell r="N1265">
            <v>36700</v>
          </cell>
          <cell r="O1265">
            <v>73400</v>
          </cell>
        </row>
        <row r="1266">
          <cell r="B1266">
            <v>1941</v>
          </cell>
          <cell r="C1266" t="str">
            <v>F</v>
          </cell>
          <cell r="D1266" t="str">
            <v>18.13.3</v>
          </cell>
          <cell r="E1266" t="str">
            <v>Válvula de Retenção, tipo fechamento rápido, c/deslocamento axial  FoFo DN300 PN 16</v>
          </cell>
          <cell r="F1266" t="str">
            <v>un</v>
          </cell>
          <cell r="G1266">
            <v>4</v>
          </cell>
          <cell r="H1266">
            <v>40375</v>
          </cell>
          <cell r="I1266">
            <v>31057.69</v>
          </cell>
          <cell r="J1266">
            <v>1</v>
          </cell>
          <cell r="K1266">
            <v>161500</v>
          </cell>
          <cell r="L1266">
            <v>325</v>
          </cell>
          <cell r="M1266">
            <v>40375</v>
          </cell>
          <cell r="N1266">
            <v>40700</v>
          </cell>
          <cell r="O1266">
            <v>162800</v>
          </cell>
        </row>
        <row r="1267">
          <cell r="B1267">
            <v>681</v>
          </cell>
          <cell r="C1267" t="str">
            <v>F</v>
          </cell>
          <cell r="D1267" t="str">
            <v>7.3.4.1.12</v>
          </cell>
          <cell r="E1267" t="str">
            <v>Válvula flangeada sustentadora de pressão a jusante, com acionamento e transmissão de dados via PLC, DN 200 FºFº</v>
          </cell>
          <cell r="F1267" t="str">
            <v>pç</v>
          </cell>
          <cell r="G1267">
            <v>2</v>
          </cell>
          <cell r="H1267">
            <v>9760</v>
          </cell>
          <cell r="I1267">
            <v>7507.69</v>
          </cell>
          <cell r="J1267">
            <v>1</v>
          </cell>
          <cell r="K1267">
            <v>19520</v>
          </cell>
          <cell r="L1267">
            <v>0</v>
          </cell>
          <cell r="N1267">
            <v>9760</v>
          </cell>
          <cell r="O1267">
            <v>19520</v>
          </cell>
        </row>
        <row r="1268">
          <cell r="B1268">
            <v>511</v>
          </cell>
          <cell r="C1268" t="str">
            <v>F</v>
          </cell>
          <cell r="D1268" t="str">
            <v>7.2.4.1.24</v>
          </cell>
          <cell r="E1268" t="str">
            <v>Válvula flangeada sustentadora de pressão a jusante, com acionamento e transmissão de dados via PLC, DN 250 FºFº</v>
          </cell>
          <cell r="F1268" t="str">
            <v>pç</v>
          </cell>
          <cell r="G1268">
            <v>1</v>
          </cell>
          <cell r="H1268">
            <v>13280.01</v>
          </cell>
          <cell r="I1268">
            <v>10215.39</v>
          </cell>
          <cell r="J1268">
            <v>1</v>
          </cell>
          <cell r="K1268">
            <v>13280.01</v>
          </cell>
          <cell r="L1268">
            <v>-0.01</v>
          </cell>
          <cell r="N1268">
            <v>13280</v>
          </cell>
          <cell r="O1268">
            <v>13280</v>
          </cell>
        </row>
        <row r="1269">
          <cell r="B1269">
            <v>1106</v>
          </cell>
          <cell r="C1269" t="str">
            <v>F</v>
          </cell>
          <cell r="D1269" t="str">
            <v>8.3.1.12</v>
          </cell>
          <cell r="E1269" t="str">
            <v>Válvula flangeada sustentadora de pressão a jusante com acionamento e transmissão de dados via plc dn 300</v>
          </cell>
          <cell r="F1269" t="str">
            <v>pc</v>
          </cell>
          <cell r="G1269">
            <v>4</v>
          </cell>
          <cell r="H1269">
            <v>14760.01</v>
          </cell>
          <cell r="I1269">
            <v>11353.85</v>
          </cell>
          <cell r="J1269">
            <v>1</v>
          </cell>
          <cell r="K1269">
            <v>59040.04</v>
          </cell>
          <cell r="L1269">
            <v>-0.01</v>
          </cell>
          <cell r="N1269">
            <v>14760</v>
          </cell>
          <cell r="O1269">
            <v>59040</v>
          </cell>
        </row>
        <row r="1270">
          <cell r="B1270">
            <v>1104</v>
          </cell>
          <cell r="C1270" t="str">
            <v>F</v>
          </cell>
          <cell r="D1270" t="str">
            <v>8.3.1.10</v>
          </cell>
          <cell r="E1270" t="str">
            <v>Valvula gaveta fofo acionamento manual dn 300</v>
          </cell>
          <cell r="F1270" t="str">
            <v>un</v>
          </cell>
          <cell r="G1270">
            <v>8</v>
          </cell>
          <cell r="H1270">
            <v>5187</v>
          </cell>
          <cell r="I1270">
            <v>3990</v>
          </cell>
          <cell r="J1270">
            <v>1</v>
          </cell>
          <cell r="K1270">
            <v>41496</v>
          </cell>
          <cell r="L1270">
            <v>0</v>
          </cell>
          <cell r="N1270">
            <v>5187</v>
          </cell>
          <cell r="O1270">
            <v>41496</v>
          </cell>
        </row>
        <row r="1271">
          <cell r="B1271">
            <v>402</v>
          </cell>
          <cell r="C1271" t="str">
            <v>F</v>
          </cell>
          <cell r="D1271" t="str">
            <v>7.1.4.15</v>
          </cell>
          <cell r="E1271" t="str">
            <v>Ventosa simples fofo c/ flanges pn-10/16/25 dn 50  5,800kg</v>
          </cell>
          <cell r="F1271" t="str">
            <v>pc</v>
          </cell>
          <cell r="G1271">
            <v>3</v>
          </cell>
          <cell r="H1271">
            <v>283.92</v>
          </cell>
          <cell r="I1271">
            <v>218.4</v>
          </cell>
          <cell r="J1271">
            <v>1</v>
          </cell>
          <cell r="K1271">
            <v>851.76</v>
          </cell>
          <cell r="L1271">
            <v>0</v>
          </cell>
          <cell r="N1271">
            <v>283.92</v>
          </cell>
          <cell r="O1271">
            <v>851.76</v>
          </cell>
        </row>
        <row r="1272">
          <cell r="B1272">
            <v>1713</v>
          </cell>
          <cell r="C1272" t="str">
            <v>F</v>
          </cell>
          <cell r="D1272" t="str">
            <v>15.5.1.23</v>
          </cell>
          <cell r="E1272" t="str">
            <v>Viga "U" aço zincado de 304 x 76 x 7,11 x 1500mm</v>
          </cell>
          <cell r="F1272" t="str">
            <v>un</v>
          </cell>
          <cell r="G1272">
            <v>3</v>
          </cell>
          <cell r="H1272">
            <v>740</v>
          </cell>
          <cell r="I1272">
            <v>569.23</v>
          </cell>
          <cell r="J1272">
            <v>1</v>
          </cell>
          <cell r="K1272">
            <v>2220</v>
          </cell>
          <cell r="L1272">
            <v>0</v>
          </cell>
          <cell r="N1272">
            <v>740</v>
          </cell>
          <cell r="O1272">
            <v>2220</v>
          </cell>
        </row>
        <row r="1273">
          <cell r="B1273">
            <v>1714</v>
          </cell>
          <cell r="C1273" t="str">
            <v>F</v>
          </cell>
          <cell r="D1273" t="str">
            <v>15.5.1.24</v>
          </cell>
          <cell r="E1273" t="str">
            <v>Viga "U" aço zincado de 304 x 76 x 7,11 x 2800mm</v>
          </cell>
          <cell r="F1273" t="str">
            <v>un</v>
          </cell>
          <cell r="G1273">
            <v>3</v>
          </cell>
          <cell r="H1273">
            <v>1134.8</v>
          </cell>
          <cell r="I1273">
            <v>872.92</v>
          </cell>
          <cell r="J1273">
            <v>1</v>
          </cell>
          <cell r="K1273">
            <v>3404.4</v>
          </cell>
          <cell r="L1273">
            <v>0</v>
          </cell>
          <cell r="N1273">
            <v>1134.8</v>
          </cell>
          <cell r="O1273">
            <v>3404.4</v>
          </cell>
        </row>
        <row r="1274">
          <cell r="B1274">
            <v>1487</v>
          </cell>
          <cell r="C1274" t="str">
            <v>M</v>
          </cell>
          <cell r="D1274" t="str">
            <v>13.5.1</v>
          </cell>
          <cell r="E1274" t="str">
            <v>Adaptador PVC PBA à bolsa de fofo DN 100</v>
          </cell>
          <cell r="F1274" t="str">
            <v>pç</v>
          </cell>
          <cell r="G1274">
            <v>6</v>
          </cell>
          <cell r="L1274">
            <v>20.92</v>
          </cell>
          <cell r="N1274">
            <v>20.92</v>
          </cell>
          <cell r="O1274">
            <v>125.52</v>
          </cell>
        </row>
        <row r="1275">
          <cell r="B1275">
            <v>1488</v>
          </cell>
          <cell r="C1275" t="str">
            <v>M</v>
          </cell>
          <cell r="D1275" t="str">
            <v>13.5.2</v>
          </cell>
          <cell r="E1275" t="str">
            <v>Anel de borracha para PVC PBA JE DN 75</v>
          </cell>
          <cell r="F1275" t="str">
            <v>pç</v>
          </cell>
          <cell r="G1275">
            <v>491</v>
          </cell>
          <cell r="L1275">
            <v>0.69</v>
          </cell>
          <cell r="N1275">
            <v>0.69</v>
          </cell>
          <cell r="O1275">
            <v>338.79</v>
          </cell>
        </row>
        <row r="1276">
          <cell r="B1276">
            <v>1489</v>
          </cell>
          <cell r="C1276" t="str">
            <v>M</v>
          </cell>
          <cell r="D1276" t="str">
            <v>13.5.3</v>
          </cell>
          <cell r="E1276" t="str">
            <v>Anel de borracha para PVC PBA JE DN 100</v>
          </cell>
          <cell r="F1276" t="str">
            <v>pç</v>
          </cell>
          <cell r="G1276">
            <v>79</v>
          </cell>
          <cell r="L1276">
            <v>0.74</v>
          </cell>
          <cell r="N1276">
            <v>0.74</v>
          </cell>
          <cell r="O1276">
            <v>58.46</v>
          </cell>
        </row>
        <row r="1277">
          <cell r="B1277">
            <v>654</v>
          </cell>
          <cell r="C1277" t="str">
            <v>M</v>
          </cell>
          <cell r="D1277" t="str">
            <v>7.2.15.2</v>
          </cell>
          <cell r="E1277" t="str">
            <v>Assentamento da micro medição residencial</v>
          </cell>
          <cell r="F1277" t="str">
            <v>und</v>
          </cell>
          <cell r="G1277">
            <v>4552</v>
          </cell>
          <cell r="L1277">
            <v>38.159999999999997</v>
          </cell>
          <cell r="N1277">
            <v>38.159999999999997</v>
          </cell>
          <cell r="O1277">
            <v>173704.32000000001</v>
          </cell>
        </row>
        <row r="1278">
          <cell r="B1278">
            <v>556</v>
          </cell>
          <cell r="C1278" t="str">
            <v>M</v>
          </cell>
          <cell r="D1278" t="str">
            <v>7.2.4.2.34</v>
          </cell>
          <cell r="E1278" t="str">
            <v>Cap c/ bolsas JGS FºFº DN 150mm Inclusive anel de borracha.</v>
          </cell>
          <cell r="F1278" t="str">
            <v>pç</v>
          </cell>
          <cell r="G1278">
            <v>1</v>
          </cell>
          <cell r="L1278">
            <v>27.09</v>
          </cell>
          <cell r="N1278">
            <v>27.09</v>
          </cell>
          <cell r="O1278">
            <v>27.09</v>
          </cell>
        </row>
        <row r="1279">
          <cell r="B1279">
            <v>433</v>
          </cell>
          <cell r="C1279" t="str">
            <v>M</v>
          </cell>
          <cell r="D1279" t="str">
            <v>7.1.6.9</v>
          </cell>
          <cell r="E1279" t="str">
            <v>Cap c/ bolsas jgs FoFo DN 300 32,100kg</v>
          </cell>
          <cell r="F1279" t="str">
            <v>pc</v>
          </cell>
          <cell r="G1279">
            <v>2</v>
          </cell>
          <cell r="L1279">
            <v>111.25</v>
          </cell>
          <cell r="N1279">
            <v>111.25</v>
          </cell>
          <cell r="O1279">
            <v>222.5</v>
          </cell>
        </row>
        <row r="1280">
          <cell r="B1280">
            <v>434</v>
          </cell>
          <cell r="C1280" t="str">
            <v>M</v>
          </cell>
          <cell r="D1280" t="str">
            <v>7.1.6.10</v>
          </cell>
          <cell r="E1280" t="str">
            <v>Cap c/ bolsas jgs FoFo DN 400 51,500kg</v>
          </cell>
          <cell r="F1280" t="str">
            <v>pç</v>
          </cell>
          <cell r="G1280">
            <v>1</v>
          </cell>
          <cell r="L1280">
            <v>202.52</v>
          </cell>
          <cell r="N1280">
            <v>202.52</v>
          </cell>
          <cell r="O1280">
            <v>202.52</v>
          </cell>
        </row>
        <row r="1281">
          <cell r="B1281">
            <v>1491</v>
          </cell>
          <cell r="C1281" t="str">
            <v>M</v>
          </cell>
          <cell r="D1281" t="str">
            <v>13.5.5</v>
          </cell>
          <cell r="E1281" t="str">
            <v>CAP em PVC PBA JE cl20 DN 75</v>
          </cell>
          <cell r="F1281" t="str">
            <v>pç</v>
          </cell>
          <cell r="G1281">
            <v>9</v>
          </cell>
          <cell r="L1281">
            <v>2.23</v>
          </cell>
          <cell r="N1281">
            <v>2.23</v>
          </cell>
          <cell r="O1281">
            <v>20.07</v>
          </cell>
        </row>
        <row r="1282">
          <cell r="B1282">
            <v>1490</v>
          </cell>
          <cell r="C1282" t="str">
            <v>M</v>
          </cell>
          <cell r="D1282" t="str">
            <v>13.5.4</v>
          </cell>
          <cell r="E1282" t="str">
            <v xml:space="preserve">CAP em PVC PBA JE cl20 DN 100 </v>
          </cell>
          <cell r="F1282" t="str">
            <v>pç</v>
          </cell>
          <cell r="G1282">
            <v>1</v>
          </cell>
          <cell r="L1282">
            <v>4.1399999999999997</v>
          </cell>
          <cell r="N1282">
            <v>4.1399999999999997</v>
          </cell>
          <cell r="O1282">
            <v>4.1399999999999997</v>
          </cell>
        </row>
        <row r="1283">
          <cell r="B1283">
            <v>4224</v>
          </cell>
          <cell r="C1283" t="str">
            <v>M</v>
          </cell>
          <cell r="D1283" t="str">
            <v>10.7.2.2.5</v>
          </cell>
          <cell r="E1283" t="str">
            <v>CAP Fofo c/bolsa PN 10 DN 300mm</v>
          </cell>
          <cell r="F1283" t="str">
            <v>pc</v>
          </cell>
          <cell r="G1283">
            <v>4</v>
          </cell>
          <cell r="L1283">
            <v>111.25</v>
          </cell>
          <cell r="N1283">
            <v>111.25</v>
          </cell>
          <cell r="O1283">
            <v>445</v>
          </cell>
        </row>
        <row r="1284">
          <cell r="B1284">
            <v>4245</v>
          </cell>
          <cell r="C1284" t="str">
            <v>M</v>
          </cell>
          <cell r="D1284" t="str">
            <v>10.7.2.6.4</v>
          </cell>
          <cell r="E1284" t="str">
            <v>CAP Fofo c/bolsa PN 10 DN 400mm</v>
          </cell>
          <cell r="F1284" t="str">
            <v>und</v>
          </cell>
          <cell r="G1284">
            <v>6</v>
          </cell>
          <cell r="L1284">
            <v>202.52</v>
          </cell>
          <cell r="N1284">
            <v>202.52</v>
          </cell>
          <cell r="O1284">
            <v>1215.1199999999999</v>
          </cell>
        </row>
        <row r="1285">
          <cell r="B1285">
            <v>1404</v>
          </cell>
          <cell r="C1285" t="str">
            <v>M</v>
          </cell>
          <cell r="D1285" t="str">
            <v>12.5.1</v>
          </cell>
          <cell r="E1285" t="str">
            <v>CAP FoFo jgs DN 100 2,600 kg</v>
          </cell>
          <cell r="F1285" t="str">
            <v>pç</v>
          </cell>
          <cell r="G1285">
            <v>4</v>
          </cell>
          <cell r="L1285">
            <v>16.399999999999999</v>
          </cell>
          <cell r="N1285">
            <v>16.399999999999999</v>
          </cell>
          <cell r="O1285">
            <v>65.599999999999994</v>
          </cell>
        </row>
        <row r="1286">
          <cell r="B1286">
            <v>1405</v>
          </cell>
          <cell r="C1286" t="str">
            <v>M</v>
          </cell>
          <cell r="D1286" t="str">
            <v>12.5.2</v>
          </cell>
          <cell r="E1286" t="str">
            <v>CAP FoFo jgs DN 150 9,400 kg</v>
          </cell>
          <cell r="F1286" t="str">
            <v>pç</v>
          </cell>
          <cell r="G1286">
            <v>1</v>
          </cell>
          <cell r="L1286">
            <v>27.09</v>
          </cell>
          <cell r="N1286">
            <v>27.09</v>
          </cell>
          <cell r="O1286">
            <v>27.09</v>
          </cell>
        </row>
        <row r="1287">
          <cell r="B1287">
            <v>608</v>
          </cell>
          <cell r="C1287" t="str">
            <v>M</v>
          </cell>
          <cell r="D1287" t="str">
            <v>7.2.5.2.24</v>
          </cell>
          <cell r="E1287" t="str">
            <v>Cap PVC-PBA (NBR 10351) P/ Rede de Água JE PB DN 50mm</v>
          </cell>
          <cell r="F1287" t="str">
            <v>un</v>
          </cell>
          <cell r="G1287">
            <v>14</v>
          </cell>
          <cell r="L1287">
            <v>0.99</v>
          </cell>
          <cell r="N1287">
            <v>0.99</v>
          </cell>
          <cell r="O1287">
            <v>13.86</v>
          </cell>
        </row>
        <row r="1288">
          <cell r="B1288">
            <v>609</v>
          </cell>
          <cell r="C1288" t="str">
            <v>M</v>
          </cell>
          <cell r="D1288" t="str">
            <v>7.2.5.2.25</v>
          </cell>
          <cell r="E1288" t="str">
            <v>Cap PVC-PBA (NBR 10351) P/ Rede de Água JE PB DN 100mm</v>
          </cell>
          <cell r="F1288" t="str">
            <v>un</v>
          </cell>
          <cell r="G1288">
            <v>1</v>
          </cell>
          <cell r="L1288">
            <v>4.1399999999999997</v>
          </cell>
          <cell r="N1288">
            <v>4.1399999999999997</v>
          </cell>
          <cell r="O1288">
            <v>4.1399999999999997</v>
          </cell>
        </row>
        <row r="1289">
          <cell r="B1289">
            <v>162</v>
          </cell>
          <cell r="C1289" t="str">
            <v>M</v>
          </cell>
          <cell r="D1289" t="str">
            <v>3.4.2.2</v>
          </cell>
          <cell r="E1289" t="str">
            <v>Comporta de superficie com acionamento direto na gaveta, com área do canal de 0,401 m² ate 0,90 m², instalação.</v>
          </cell>
          <cell r="F1289" t="str">
            <v>un</v>
          </cell>
          <cell r="G1289">
            <v>8</v>
          </cell>
          <cell r="L1289">
            <v>12000</v>
          </cell>
          <cell r="N1289">
            <v>12000</v>
          </cell>
          <cell r="O1289">
            <v>96000</v>
          </cell>
        </row>
        <row r="1290">
          <cell r="B1290">
            <v>1948</v>
          </cell>
          <cell r="C1290" t="str">
            <v>M</v>
          </cell>
          <cell r="D1290" t="str">
            <v>18.14.4</v>
          </cell>
          <cell r="E1290" t="str">
            <v>Conjunto Motor-Bomba, Centrífuga, de Eixo Horizontal, com rotação nominal de 1.770 rpm e potencia de 100Cv.  Rendimento igual a 80%.  Ponto de trabalho desejado (648m3/h x 25,0mca).</v>
          </cell>
          <cell r="F1290" t="str">
            <v>un</v>
          </cell>
          <cell r="G1290">
            <v>4</v>
          </cell>
          <cell r="L1290">
            <v>36210</v>
          </cell>
          <cell r="N1290">
            <v>36210</v>
          </cell>
          <cell r="O1290">
            <v>144840</v>
          </cell>
        </row>
        <row r="1291">
          <cell r="B1291">
            <v>534</v>
          </cell>
          <cell r="C1291" t="str">
            <v>M</v>
          </cell>
          <cell r="D1291" t="str">
            <v>7.2.4.2.12</v>
          </cell>
          <cell r="E1291" t="str">
            <v>Cruzeta de redução C/Bolsas JGS FºF° DN (150X100)mm, Inclusive anel de borracha</v>
          </cell>
          <cell r="F1291" t="str">
            <v>pç</v>
          </cell>
          <cell r="G1291">
            <v>21</v>
          </cell>
          <cell r="L1291">
            <v>76.14</v>
          </cell>
          <cell r="N1291">
            <v>76.14</v>
          </cell>
          <cell r="O1291">
            <v>1598.94</v>
          </cell>
        </row>
        <row r="1292">
          <cell r="B1292">
            <v>692</v>
          </cell>
          <cell r="C1292" t="str">
            <v>M</v>
          </cell>
          <cell r="D1292" t="str">
            <v>7.3.4.2.7</v>
          </cell>
          <cell r="E1292" t="str">
            <v>Cruzeta de redução C/Bolsas JGS FºF° DN (200X100)mm, Inclusive anel de borracha</v>
          </cell>
          <cell r="F1292" t="str">
            <v>pç</v>
          </cell>
          <cell r="G1292">
            <v>2</v>
          </cell>
          <cell r="L1292">
            <v>134.22999999999999</v>
          </cell>
          <cell r="N1292">
            <v>134.22999999999999</v>
          </cell>
          <cell r="O1292">
            <v>268.45999999999998</v>
          </cell>
        </row>
        <row r="1293">
          <cell r="B1293">
            <v>535</v>
          </cell>
          <cell r="C1293" t="str">
            <v>M</v>
          </cell>
          <cell r="D1293" t="str">
            <v>7.2.4.2.13</v>
          </cell>
          <cell r="E1293" t="str">
            <v>Cruzeta de redução C/Bolsas JGS FºF° DN (200X150)mm, Inclusive anel de borracha</v>
          </cell>
          <cell r="F1293" t="str">
            <v>pç</v>
          </cell>
          <cell r="G1293">
            <v>4</v>
          </cell>
          <cell r="L1293">
            <v>187.4</v>
          </cell>
          <cell r="N1293">
            <v>187.4</v>
          </cell>
          <cell r="O1293">
            <v>749.6</v>
          </cell>
        </row>
        <row r="1294">
          <cell r="B1294">
            <v>536</v>
          </cell>
          <cell r="C1294" t="str">
            <v>M</v>
          </cell>
          <cell r="D1294" t="str">
            <v>7.2.4.2.14</v>
          </cell>
          <cell r="E1294" t="str">
            <v>Cruzeta de redução C/Bolsas JGS FºF° DN (250X100)mm, Inclusive anel de borracha</v>
          </cell>
          <cell r="F1294" t="str">
            <v>pç</v>
          </cell>
          <cell r="G1294">
            <v>2</v>
          </cell>
          <cell r="L1294">
            <v>230.24</v>
          </cell>
          <cell r="N1294">
            <v>230.24</v>
          </cell>
          <cell r="O1294">
            <v>460.48</v>
          </cell>
        </row>
        <row r="1295">
          <cell r="B1295">
            <v>4244</v>
          </cell>
          <cell r="C1295" t="str">
            <v>M</v>
          </cell>
          <cell r="D1295" t="str">
            <v>10.7.2.6.3</v>
          </cell>
          <cell r="E1295" t="str">
            <v>Cruzeta c/bolsas JGS FOFO DN 600X400 Inclusive anel borracha</v>
          </cell>
          <cell r="F1295" t="str">
            <v>pc</v>
          </cell>
          <cell r="G1295">
            <v>2</v>
          </cell>
          <cell r="L1295">
            <v>1058.98</v>
          </cell>
          <cell r="N1295">
            <v>1058.98</v>
          </cell>
          <cell r="O1295">
            <v>2117.96</v>
          </cell>
        </row>
        <row r="1296">
          <cell r="B1296">
            <v>537</v>
          </cell>
          <cell r="C1296" t="str">
            <v>M</v>
          </cell>
          <cell r="D1296" t="str">
            <v>7.2.4.2.15</v>
          </cell>
          <cell r="E1296" t="str">
            <v>Cruzeta F°F° JGS BBBB DN 150mm, Inclusive anel de borracha</v>
          </cell>
          <cell r="F1296" t="str">
            <v>pç</v>
          </cell>
          <cell r="G1296">
            <v>7</v>
          </cell>
          <cell r="L1296">
            <v>164.92</v>
          </cell>
          <cell r="N1296">
            <v>164.92</v>
          </cell>
          <cell r="O1296">
            <v>1154.44</v>
          </cell>
        </row>
        <row r="1297">
          <cell r="B1297">
            <v>538</v>
          </cell>
          <cell r="C1297" t="str">
            <v>M</v>
          </cell>
          <cell r="D1297" t="str">
            <v>7.2.4.2.16</v>
          </cell>
          <cell r="E1297" t="str">
            <v>Cruzeta F°F° JGS BBBB DN 300mm, Inclusive anel de borracha</v>
          </cell>
          <cell r="F1297" t="str">
            <v>pç</v>
          </cell>
          <cell r="G1297">
            <v>1</v>
          </cell>
          <cell r="L1297">
            <v>421.85</v>
          </cell>
          <cell r="N1297">
            <v>421.85</v>
          </cell>
          <cell r="O1297">
            <v>421.85</v>
          </cell>
        </row>
        <row r="1298">
          <cell r="B1298">
            <v>600</v>
          </cell>
          <cell r="C1298" t="str">
            <v>M</v>
          </cell>
          <cell r="D1298" t="str">
            <v>7.2.5.2.16</v>
          </cell>
          <cell r="E1298" t="str">
            <v>Cruzeta de Redução PVC-PBA (EB 183) JE BBBB DN (75 x 50)mm</v>
          </cell>
          <cell r="F1298" t="str">
            <v>un</v>
          </cell>
          <cell r="G1298">
            <v>13</v>
          </cell>
          <cell r="L1298">
            <v>5.9</v>
          </cell>
          <cell r="N1298">
            <v>5.9</v>
          </cell>
          <cell r="O1298">
            <v>76.7</v>
          </cell>
        </row>
        <row r="1299">
          <cell r="B1299">
            <v>738</v>
          </cell>
          <cell r="C1299" t="str">
            <v>M</v>
          </cell>
          <cell r="D1299" t="str">
            <v>7.3.5.2.13</v>
          </cell>
          <cell r="E1299" t="str">
            <v>Cruzeta de Redução PVC-PBA (EB 183) JE BBBB DN (100 x 50)mm</v>
          </cell>
          <cell r="F1299" t="str">
            <v>un</v>
          </cell>
          <cell r="G1299">
            <v>8</v>
          </cell>
          <cell r="L1299">
            <v>10.23</v>
          </cell>
          <cell r="N1299">
            <v>10.23</v>
          </cell>
          <cell r="O1299">
            <v>81.84</v>
          </cell>
        </row>
        <row r="1300">
          <cell r="B1300">
            <v>879</v>
          </cell>
          <cell r="C1300" t="str">
            <v>M</v>
          </cell>
          <cell r="D1300" t="str">
            <v>7.4.5.2.13</v>
          </cell>
          <cell r="E1300" t="str">
            <v>Cruzeta de Redução PVC-PBA (EB 183) JE BBBB DN (100 x 75)mm</v>
          </cell>
          <cell r="F1300" t="str">
            <v>un</v>
          </cell>
          <cell r="G1300">
            <v>1</v>
          </cell>
          <cell r="L1300">
            <v>12.16</v>
          </cell>
          <cell r="N1300">
            <v>12.16</v>
          </cell>
          <cell r="O1300">
            <v>12.16</v>
          </cell>
        </row>
        <row r="1301">
          <cell r="B1301">
            <v>598</v>
          </cell>
          <cell r="C1301" t="str">
            <v>M</v>
          </cell>
          <cell r="D1301" t="str">
            <v>7.2.5.2.14</v>
          </cell>
          <cell r="E1301" t="str">
            <v>Cruzeta PVC-PBA (EB 183) JE BBBB DN 50mm</v>
          </cell>
          <cell r="F1301" t="str">
            <v>un</v>
          </cell>
          <cell r="G1301">
            <v>49</v>
          </cell>
          <cell r="L1301">
            <v>3.16</v>
          </cell>
          <cell r="N1301">
            <v>3.16</v>
          </cell>
          <cell r="O1301">
            <v>154.84</v>
          </cell>
        </row>
        <row r="1302">
          <cell r="B1302">
            <v>599</v>
          </cell>
          <cell r="C1302" t="str">
            <v>M</v>
          </cell>
          <cell r="D1302" t="str">
            <v>7.2.5.2.15</v>
          </cell>
          <cell r="E1302" t="str">
            <v>Cruzeta PVC-PBA (EB 183) JE BBBB DN 75mm</v>
          </cell>
          <cell r="F1302" t="str">
            <v>un</v>
          </cell>
          <cell r="G1302">
            <v>2</v>
          </cell>
          <cell r="L1302">
            <v>7.72</v>
          </cell>
          <cell r="N1302">
            <v>7.72</v>
          </cell>
          <cell r="O1302">
            <v>15.44</v>
          </cell>
        </row>
        <row r="1303">
          <cell r="B1303">
            <v>736</v>
          </cell>
          <cell r="C1303" t="str">
            <v>M</v>
          </cell>
          <cell r="D1303" t="str">
            <v>7.3.5.2.11</v>
          </cell>
          <cell r="E1303" t="str">
            <v>Cruzeta PVC-PBA (EB 183) JE BBBB DN 100mm</v>
          </cell>
          <cell r="F1303" t="str">
            <v>un</v>
          </cell>
          <cell r="G1303">
            <v>1</v>
          </cell>
          <cell r="L1303">
            <v>14.31</v>
          </cell>
          <cell r="N1303">
            <v>14.31</v>
          </cell>
          <cell r="O1303">
            <v>14.31</v>
          </cell>
        </row>
        <row r="1304">
          <cell r="B1304">
            <v>286</v>
          </cell>
          <cell r="C1304" t="str">
            <v>M</v>
          </cell>
          <cell r="D1304" t="str">
            <v>4.4.3.32</v>
          </cell>
          <cell r="E1304" t="str">
            <v>Curva 90° aço c/ flanges  DN 400</v>
          </cell>
          <cell r="F1304" t="str">
            <v>pc</v>
          </cell>
          <cell r="G1304">
            <v>8</v>
          </cell>
          <cell r="L1304">
            <v>825</v>
          </cell>
          <cell r="N1304">
            <v>825</v>
          </cell>
          <cell r="O1304">
            <v>6600</v>
          </cell>
        </row>
        <row r="1305">
          <cell r="B1305">
            <v>276</v>
          </cell>
          <cell r="C1305" t="str">
            <v>M</v>
          </cell>
          <cell r="D1305" t="str">
            <v>4.4.3.22</v>
          </cell>
          <cell r="E1305" t="str">
            <v>Curva 90° aço c/ flanges PN10 DN 500</v>
          </cell>
          <cell r="F1305" t="str">
            <v>pc</v>
          </cell>
          <cell r="G1305">
            <v>4</v>
          </cell>
          <cell r="L1305">
            <v>1513.8</v>
          </cell>
          <cell r="N1305">
            <v>1513.8</v>
          </cell>
          <cell r="O1305">
            <v>6055.2</v>
          </cell>
        </row>
        <row r="1306">
          <cell r="B1306">
            <v>293</v>
          </cell>
          <cell r="C1306" t="str">
            <v>M</v>
          </cell>
          <cell r="D1306" t="str">
            <v>4.4.3.39</v>
          </cell>
          <cell r="E1306" t="str">
            <v>Curva 90° aço c/ pontas p/ junta alvenius DN 600</v>
          </cell>
          <cell r="F1306" t="str">
            <v>pc</v>
          </cell>
          <cell r="G1306">
            <v>1</v>
          </cell>
          <cell r="L1306">
            <v>2336.25</v>
          </cell>
          <cell r="N1306">
            <v>2336.25</v>
          </cell>
          <cell r="O1306">
            <v>2336.25</v>
          </cell>
        </row>
        <row r="1307">
          <cell r="B1307">
            <v>297</v>
          </cell>
          <cell r="C1307" t="str">
            <v>M</v>
          </cell>
          <cell r="D1307" t="str">
            <v>4.4.3.43</v>
          </cell>
          <cell r="E1307" t="str">
            <v>Curva 90° aço especial, c/ pontas p/ junta alvenius e flangeada  DN 600</v>
          </cell>
          <cell r="F1307" t="str">
            <v>pc</v>
          </cell>
          <cell r="G1307">
            <v>1</v>
          </cell>
          <cell r="L1307">
            <v>2336.25</v>
          </cell>
          <cell r="N1307">
            <v>2336.25</v>
          </cell>
          <cell r="O1307">
            <v>2336.25</v>
          </cell>
        </row>
        <row r="1308">
          <cell r="B1308">
            <v>300</v>
          </cell>
          <cell r="C1308" t="str">
            <v>M</v>
          </cell>
          <cell r="D1308" t="str">
            <v>4.4.3.46</v>
          </cell>
          <cell r="E1308" t="str">
            <v>Curva 90° aço (peça especial), c/ pontas p/ junta alvenius DN 600</v>
          </cell>
          <cell r="F1308" t="str">
            <v>pc</v>
          </cell>
          <cell r="G1308">
            <v>1</v>
          </cell>
          <cell r="L1308">
            <v>2336.25</v>
          </cell>
          <cell r="N1308">
            <v>2336.25</v>
          </cell>
          <cell r="O1308">
            <v>2336.25</v>
          </cell>
        </row>
        <row r="1309">
          <cell r="B1309">
            <v>282</v>
          </cell>
          <cell r="C1309" t="str">
            <v>M</v>
          </cell>
          <cell r="D1309" t="str">
            <v>4.4.3.28</v>
          </cell>
          <cell r="E1309" t="str">
            <v>Curva 90° aço c/ flange e ponta para solda DN 600 (peça especial)</v>
          </cell>
          <cell r="F1309" t="str">
            <v>pc</v>
          </cell>
          <cell r="G1309">
            <v>8</v>
          </cell>
          <cell r="L1309">
            <v>2336.25</v>
          </cell>
          <cell r="N1309">
            <v>2336.25</v>
          </cell>
          <cell r="O1309">
            <v>18690</v>
          </cell>
        </row>
        <row r="1310">
          <cell r="B1310">
            <v>281</v>
          </cell>
          <cell r="C1310" t="str">
            <v>M</v>
          </cell>
          <cell r="D1310" t="str">
            <v>4.4.3.27</v>
          </cell>
          <cell r="E1310" t="str">
            <v>Curva 90° aço c/ pontas para solda DN 1000</v>
          </cell>
          <cell r="F1310" t="str">
            <v>pc</v>
          </cell>
          <cell r="G1310">
            <v>2</v>
          </cell>
          <cell r="L1310">
            <v>8750</v>
          </cell>
          <cell r="N1310">
            <v>8750</v>
          </cell>
          <cell r="O1310">
            <v>17500</v>
          </cell>
        </row>
        <row r="1311">
          <cell r="B1311">
            <v>3702</v>
          </cell>
          <cell r="C1311" t="str">
            <v>M</v>
          </cell>
          <cell r="D1311" t="str">
            <v>8.4.8.1.3</v>
          </cell>
          <cell r="E1311" t="str">
            <v>Curva FoFo 11 Gr C/Bolsas JGS DN 200 mm, inclusive anel de borracha</v>
          </cell>
          <cell r="F1311" t="str">
            <v>pc</v>
          </cell>
          <cell r="G1311">
            <v>3</v>
          </cell>
          <cell r="L1311">
            <v>77.7</v>
          </cell>
          <cell r="N1311">
            <v>77.7</v>
          </cell>
          <cell r="O1311">
            <v>233.1</v>
          </cell>
        </row>
        <row r="1312">
          <cell r="B1312">
            <v>2333</v>
          </cell>
          <cell r="C1312" t="str">
            <v>M</v>
          </cell>
          <cell r="D1312" t="str">
            <v>3.4.9.1.3</v>
          </cell>
          <cell r="E1312" t="str">
            <v>Curva FoFo 11º Gr C/Bolsas JGS DN 250 mm, inclusive anel de borracha</v>
          </cell>
          <cell r="F1312" t="str">
            <v>pc</v>
          </cell>
          <cell r="G1312">
            <v>1</v>
          </cell>
          <cell r="L1312">
            <v>93.72</v>
          </cell>
          <cell r="N1312">
            <v>93.72</v>
          </cell>
          <cell r="O1312">
            <v>93.72</v>
          </cell>
        </row>
        <row r="1313">
          <cell r="B1313">
            <v>3412</v>
          </cell>
          <cell r="C1313" t="str">
            <v>M</v>
          </cell>
          <cell r="D1313" t="str">
            <v>7.4.8.1.5</v>
          </cell>
          <cell r="E1313" t="str">
            <v>Curva FoFo 11 Gr C/Bolsas JGS DN 500 mm, inclusive anel de borracha</v>
          </cell>
          <cell r="F1313" t="str">
            <v>pc</v>
          </cell>
          <cell r="G1313">
            <v>1</v>
          </cell>
          <cell r="L1313">
            <v>373.66</v>
          </cell>
          <cell r="N1313">
            <v>373.66</v>
          </cell>
          <cell r="O1313">
            <v>373.66</v>
          </cell>
        </row>
        <row r="1314">
          <cell r="B1314">
            <v>1406</v>
          </cell>
          <cell r="C1314" t="str">
            <v>M</v>
          </cell>
          <cell r="D1314" t="str">
            <v>12.5.3</v>
          </cell>
          <cell r="E1314" t="str">
            <v>Curva FoFo 22º JGS DN 150 18,700 kg</v>
          </cell>
          <cell r="F1314" t="str">
            <v>pç</v>
          </cell>
          <cell r="G1314">
            <v>1</v>
          </cell>
          <cell r="L1314">
            <v>55.76</v>
          </cell>
          <cell r="N1314">
            <v>55.76</v>
          </cell>
          <cell r="O1314">
            <v>55.76</v>
          </cell>
        </row>
        <row r="1315">
          <cell r="B1315">
            <v>551</v>
          </cell>
          <cell r="C1315" t="str">
            <v>M</v>
          </cell>
          <cell r="D1315" t="str">
            <v>7.2.4.2.29</v>
          </cell>
          <cell r="E1315" t="str">
            <v>Curva 22° FºF° JGS DN 150mm, Inclusive anel de borracha</v>
          </cell>
          <cell r="F1315" t="str">
            <v>pç</v>
          </cell>
          <cell r="G1315">
            <v>1</v>
          </cell>
          <cell r="L1315">
            <v>55.76</v>
          </cell>
          <cell r="N1315">
            <v>55.76</v>
          </cell>
          <cell r="O1315">
            <v>55.76</v>
          </cell>
        </row>
        <row r="1316">
          <cell r="B1316">
            <v>3411</v>
          </cell>
          <cell r="C1316" t="str">
            <v>M</v>
          </cell>
          <cell r="D1316" t="str">
            <v>7.4.8.1.4</v>
          </cell>
          <cell r="E1316" t="str">
            <v>Curva FoFo 22 Gr C/Bolsas JGS DN 500 mm, inclusive anel de borracha</v>
          </cell>
          <cell r="F1316" t="str">
            <v>pc</v>
          </cell>
          <cell r="G1316">
            <v>1</v>
          </cell>
          <cell r="L1316">
            <v>425.03</v>
          </cell>
          <cell r="N1316">
            <v>425.03</v>
          </cell>
          <cell r="O1316">
            <v>425.03</v>
          </cell>
        </row>
        <row r="1317">
          <cell r="B1317">
            <v>552</v>
          </cell>
          <cell r="C1317" t="str">
            <v>M</v>
          </cell>
          <cell r="D1317" t="str">
            <v>7.2.4.2.30</v>
          </cell>
          <cell r="E1317" t="str">
            <v>Curva 45° FºF° JGS DN 150mm, Inclusive anel de borracha</v>
          </cell>
          <cell r="F1317" t="str">
            <v>pç</v>
          </cell>
          <cell r="G1317">
            <v>2</v>
          </cell>
          <cell r="L1317">
            <v>52.51</v>
          </cell>
          <cell r="N1317">
            <v>52.51</v>
          </cell>
          <cell r="O1317">
            <v>105.02</v>
          </cell>
        </row>
        <row r="1318">
          <cell r="B1318">
            <v>1407</v>
          </cell>
          <cell r="C1318" t="str">
            <v>M</v>
          </cell>
          <cell r="D1318" t="str">
            <v>12.5.4</v>
          </cell>
          <cell r="E1318" t="str">
            <v>Curva FoFo 45º JGS DN 150 20,700 kg</v>
          </cell>
          <cell r="F1318" t="str">
            <v>pç</v>
          </cell>
          <cell r="G1318">
            <v>1</v>
          </cell>
          <cell r="L1318">
            <v>52.51</v>
          </cell>
          <cell r="N1318">
            <v>52.51</v>
          </cell>
          <cell r="O1318">
            <v>52.51</v>
          </cell>
        </row>
        <row r="1319">
          <cell r="B1319">
            <v>1899</v>
          </cell>
          <cell r="C1319" t="str">
            <v>M</v>
          </cell>
          <cell r="D1319" t="str">
            <v>18.4.1.2</v>
          </cell>
          <cell r="E1319" t="str">
            <v>Curva FoFo 45 Gr C/Bolsas JGS DN 400 mm, inclusuive anel de borracha</v>
          </cell>
          <cell r="F1319" t="str">
            <v>pç</v>
          </cell>
          <cell r="G1319">
            <v>3</v>
          </cell>
          <cell r="L1319">
            <v>268.33999999999997</v>
          </cell>
          <cell r="N1319">
            <v>268.33999999999997</v>
          </cell>
          <cell r="O1319">
            <v>805.02</v>
          </cell>
        </row>
        <row r="1320">
          <cell r="B1320">
            <v>449</v>
          </cell>
          <cell r="C1320" t="str">
            <v>M</v>
          </cell>
          <cell r="D1320" t="str">
            <v>7.1.6.25</v>
          </cell>
          <cell r="E1320" t="str">
            <v>Curva FoFo 45° c/ bolsas je DN400  90,900kg</v>
          </cell>
          <cell r="F1320" t="str">
            <v>pc</v>
          </cell>
          <cell r="G1320">
            <v>1</v>
          </cell>
          <cell r="L1320">
            <v>268.33999999999997</v>
          </cell>
          <cell r="N1320">
            <v>268.33999999999997</v>
          </cell>
          <cell r="O1320">
            <v>268.33999999999997</v>
          </cell>
        </row>
        <row r="1321">
          <cell r="B1321">
            <v>3410</v>
          </cell>
          <cell r="C1321" t="str">
            <v>M</v>
          </cell>
          <cell r="D1321" t="str">
            <v>7.4.8.1.3</v>
          </cell>
          <cell r="E1321" t="str">
            <v>Curva FoFo 45 Gr C/Bolsas JGS DN 500 mm, inclusive anel de borracha</v>
          </cell>
          <cell r="F1321" t="str">
            <v>pc</v>
          </cell>
          <cell r="G1321">
            <v>1</v>
          </cell>
          <cell r="L1321">
            <v>492.61</v>
          </cell>
          <cell r="N1321">
            <v>492.61</v>
          </cell>
          <cell r="O1321">
            <v>492.61</v>
          </cell>
        </row>
        <row r="1322">
          <cell r="B1322">
            <v>3064</v>
          </cell>
          <cell r="C1322" t="str">
            <v>M</v>
          </cell>
          <cell r="D1322" t="str">
            <v>6.4.8.1.2</v>
          </cell>
          <cell r="E1322" t="str">
            <v>Curva FoFo 90 Gr C/Bolsas JGS DN 150 mm, inclusive anel de borracha</v>
          </cell>
          <cell r="F1322" t="str">
            <v>pc</v>
          </cell>
          <cell r="G1322">
            <v>6</v>
          </cell>
          <cell r="L1322">
            <v>50.59</v>
          </cell>
          <cell r="N1322">
            <v>50.59</v>
          </cell>
          <cell r="O1322">
            <v>303.54000000000002</v>
          </cell>
        </row>
        <row r="1323">
          <cell r="B1323">
            <v>553</v>
          </cell>
          <cell r="C1323" t="str">
            <v>M</v>
          </cell>
          <cell r="D1323" t="str">
            <v>7.2.4.2.31</v>
          </cell>
          <cell r="E1323" t="str">
            <v>Curva 90° FºF° JGS DN 150mm, Inclusive anel de borracha</v>
          </cell>
          <cell r="F1323" t="str">
            <v>pç</v>
          </cell>
          <cell r="G1323">
            <v>2</v>
          </cell>
          <cell r="L1323">
            <v>50.59</v>
          </cell>
          <cell r="N1323">
            <v>50.59</v>
          </cell>
          <cell r="O1323">
            <v>101.18</v>
          </cell>
        </row>
        <row r="1324">
          <cell r="B1324">
            <v>3701</v>
          </cell>
          <cell r="C1324" t="str">
            <v>M</v>
          </cell>
          <cell r="D1324" t="str">
            <v>8.4.8.1.2</v>
          </cell>
          <cell r="E1324" t="str">
            <v>Curva FoFo 90 Gr C/Bolsas JGS DN 200 mm, inclusive anel de borracha</v>
          </cell>
          <cell r="F1324" t="str">
            <v>pc</v>
          </cell>
          <cell r="G1324">
            <v>7</v>
          </cell>
          <cell r="L1324">
            <v>96.09</v>
          </cell>
          <cell r="N1324">
            <v>96.09</v>
          </cell>
          <cell r="O1324">
            <v>672.63</v>
          </cell>
        </row>
        <row r="1325">
          <cell r="B1325">
            <v>690</v>
          </cell>
          <cell r="C1325" t="str">
            <v>M</v>
          </cell>
          <cell r="D1325" t="str">
            <v>7.3.4.2.5</v>
          </cell>
          <cell r="E1325" t="str">
            <v>Curva FºFº JGS 90° DN 200mm</v>
          </cell>
          <cell r="F1325" t="str">
            <v>pç</v>
          </cell>
          <cell r="G1325">
            <v>2</v>
          </cell>
          <cell r="L1325">
            <v>96.09</v>
          </cell>
          <cell r="N1325">
            <v>96.09</v>
          </cell>
          <cell r="O1325">
            <v>192.18</v>
          </cell>
        </row>
        <row r="1326">
          <cell r="B1326">
            <v>554</v>
          </cell>
          <cell r="C1326" t="str">
            <v>M</v>
          </cell>
          <cell r="D1326" t="str">
            <v>7.2.4.2.32</v>
          </cell>
          <cell r="E1326" t="str">
            <v>Curva 90° FºF° JGS DN 200mm, Inclusive anel de borracha</v>
          </cell>
          <cell r="F1326" t="str">
            <v>pç</v>
          </cell>
          <cell r="G1326">
            <v>2</v>
          </cell>
          <cell r="L1326">
            <v>96.09</v>
          </cell>
          <cell r="N1326">
            <v>96.09</v>
          </cell>
          <cell r="O1326">
            <v>192.18</v>
          </cell>
        </row>
        <row r="1327">
          <cell r="B1327">
            <v>2332</v>
          </cell>
          <cell r="C1327" t="str">
            <v>M</v>
          </cell>
          <cell r="D1327" t="str">
            <v>3.4.9.1.2</v>
          </cell>
          <cell r="E1327" t="str">
            <v>Curva FoFo 90 Gr C/Bolsas JGS DN 250 mm, inclusive anel de borracha</v>
          </cell>
          <cell r="F1327" t="str">
            <v>pc</v>
          </cell>
          <cell r="G1327">
            <v>12</v>
          </cell>
          <cell r="L1327">
            <v>138.78</v>
          </cell>
          <cell r="N1327">
            <v>138.78</v>
          </cell>
          <cell r="O1327">
            <v>1665.36</v>
          </cell>
        </row>
        <row r="1328">
          <cell r="B1328">
            <v>555</v>
          </cell>
          <cell r="C1328" t="str">
            <v>M</v>
          </cell>
          <cell r="D1328" t="str">
            <v>7.2.4.2.33</v>
          </cell>
          <cell r="E1328" t="str">
            <v>Curva 90° FºF° JGS DN 250mm, Inclusive anel de borracha</v>
          </cell>
          <cell r="F1328" t="str">
            <v>pç</v>
          </cell>
          <cell r="G1328">
            <v>1</v>
          </cell>
          <cell r="L1328">
            <v>138.78</v>
          </cell>
          <cell r="N1328">
            <v>138.78</v>
          </cell>
          <cell r="O1328">
            <v>138.78</v>
          </cell>
        </row>
        <row r="1329">
          <cell r="B1329">
            <v>4223</v>
          </cell>
          <cell r="C1329" t="str">
            <v>M</v>
          </cell>
          <cell r="D1329" t="str">
            <v>10.7.2.2.4</v>
          </cell>
          <cell r="E1329" t="str">
            <v>Curva FoFo 90 Gr C/Bolsas JGS DN 400 mm, inclusive anel de borracha</v>
          </cell>
          <cell r="F1329" t="str">
            <v>pc</v>
          </cell>
          <cell r="G1329">
            <v>2</v>
          </cell>
          <cell r="L1329">
            <v>353.52</v>
          </cell>
          <cell r="N1329">
            <v>353.52</v>
          </cell>
          <cell r="O1329">
            <v>707.04</v>
          </cell>
        </row>
        <row r="1330">
          <cell r="B1330">
            <v>447</v>
          </cell>
          <cell r="C1330" t="str">
            <v>M</v>
          </cell>
          <cell r="D1330" t="str">
            <v>7.1.6.23</v>
          </cell>
          <cell r="E1330" t="str">
            <v>Curva 90° FoFo c/ bolsas jgs  DN 400 186,900kg</v>
          </cell>
          <cell r="F1330" t="str">
            <v>pc</v>
          </cell>
          <cell r="G1330">
            <v>1</v>
          </cell>
          <cell r="L1330">
            <v>353.52</v>
          </cell>
          <cell r="N1330">
            <v>353.52</v>
          </cell>
          <cell r="O1330">
            <v>353.52</v>
          </cell>
        </row>
        <row r="1331">
          <cell r="B1331">
            <v>3409</v>
          </cell>
          <cell r="C1331" t="str">
            <v>M</v>
          </cell>
          <cell r="D1331" t="str">
            <v>7.4.8.1.2</v>
          </cell>
          <cell r="E1331" t="str">
            <v>Curva FoFo 90 Gr C/Bolsas JGS DN 500 mm, inclusive anel de borracha</v>
          </cell>
          <cell r="F1331" t="str">
            <v>pc</v>
          </cell>
          <cell r="G1331">
            <v>6</v>
          </cell>
          <cell r="L1331">
            <v>628.62</v>
          </cell>
          <cell r="N1331">
            <v>628.62</v>
          </cell>
          <cell r="O1331">
            <v>3771.72</v>
          </cell>
        </row>
        <row r="1332">
          <cell r="B1332">
            <v>147</v>
          </cell>
          <cell r="C1332" t="str">
            <v>M</v>
          </cell>
          <cell r="D1332" t="str">
            <v>3.4.1.7</v>
          </cell>
          <cell r="E1332" t="str">
            <v>Curva 90º com Bolsas FoFo, PN 10 DN 500 mm</v>
          </cell>
          <cell r="F1332" t="str">
            <v>un</v>
          </cell>
          <cell r="G1332">
            <v>1</v>
          </cell>
          <cell r="L1332">
            <v>628.62</v>
          </cell>
          <cell r="N1332">
            <v>628.62</v>
          </cell>
          <cell r="O1332">
            <v>628.62</v>
          </cell>
        </row>
        <row r="1333">
          <cell r="B1333">
            <v>430</v>
          </cell>
          <cell r="C1333" t="str">
            <v>M</v>
          </cell>
          <cell r="D1333" t="str">
            <v>7.1.6.6</v>
          </cell>
          <cell r="E1333" t="str">
            <v>Curva FoFo 45° c/ bolsas jm DN 400 90,900kg</v>
          </cell>
          <cell r="F1333" t="str">
            <v>pc</v>
          </cell>
          <cell r="G1333">
            <v>3</v>
          </cell>
          <cell r="L1333">
            <v>905.89</v>
          </cell>
          <cell r="N1333">
            <v>905.89</v>
          </cell>
          <cell r="O1333">
            <v>2717.67</v>
          </cell>
        </row>
        <row r="1334">
          <cell r="B1334">
            <v>435</v>
          </cell>
          <cell r="C1334" t="str">
            <v>M</v>
          </cell>
          <cell r="D1334" t="str">
            <v>7.1.6.11</v>
          </cell>
          <cell r="E1334" t="str">
            <v>Curva 90° c/ bolsas jte FoFo DN 400  217,00 kg</v>
          </cell>
          <cell r="F1334" t="str">
            <v>pc</v>
          </cell>
          <cell r="G1334">
            <v>7</v>
          </cell>
          <cell r="L1334">
            <v>1254.26</v>
          </cell>
          <cell r="N1334">
            <v>1254.26</v>
          </cell>
          <cell r="O1334">
            <v>8779.82</v>
          </cell>
        </row>
        <row r="1335">
          <cell r="B1335">
            <v>2423</v>
          </cell>
          <cell r="C1335" t="str">
            <v>M</v>
          </cell>
          <cell r="D1335" t="str">
            <v>3.5.12.12</v>
          </cell>
          <cell r="E1335" t="str">
            <v>Curva FoFo 90 C/ flanges PN 10 DN 100 mm</v>
          </cell>
          <cell r="F1335" t="str">
            <v>pç</v>
          </cell>
          <cell r="G1335">
            <v>5</v>
          </cell>
          <cell r="L1335">
            <v>45.96</v>
          </cell>
          <cell r="N1335">
            <v>45.96</v>
          </cell>
          <cell r="O1335">
            <v>229.8</v>
          </cell>
        </row>
        <row r="1336">
          <cell r="B1336">
            <v>1011</v>
          </cell>
          <cell r="C1336" t="str">
            <v>M</v>
          </cell>
          <cell r="D1336" t="str">
            <v>7.5.4.1.28</v>
          </cell>
          <cell r="E1336" t="str">
            <v>Curva FoFo 90 Gr C/ flanges PN 10 DN 100 mm.</v>
          </cell>
          <cell r="F1336" t="str">
            <v>pç</v>
          </cell>
          <cell r="G1336">
            <v>8</v>
          </cell>
          <cell r="L1336">
            <v>45.96</v>
          </cell>
          <cell r="N1336">
            <v>45.96</v>
          </cell>
          <cell r="O1336">
            <v>367.68</v>
          </cell>
        </row>
        <row r="1337">
          <cell r="B1337">
            <v>3150</v>
          </cell>
          <cell r="C1337" t="str">
            <v>M</v>
          </cell>
          <cell r="D1337" t="str">
            <v>6.5.12.11</v>
          </cell>
          <cell r="E1337" t="str">
            <v>Curva FoFo 90 C/ flanges PN 10 DN 150 mm</v>
          </cell>
          <cell r="F1337" t="str">
            <v>pç</v>
          </cell>
          <cell r="G1337">
            <v>6</v>
          </cell>
          <cell r="L1337">
            <v>71.180000000000007</v>
          </cell>
          <cell r="N1337">
            <v>71.180000000000007</v>
          </cell>
          <cell r="O1337">
            <v>427.08</v>
          </cell>
        </row>
        <row r="1338">
          <cell r="B1338">
            <v>2422</v>
          </cell>
          <cell r="C1338" t="str">
            <v>M</v>
          </cell>
          <cell r="D1338" t="str">
            <v>3.5.12.11</v>
          </cell>
          <cell r="E1338" t="str">
            <v>Curva FoFo 90 C/ flanges PN 10 DN 200 mm</v>
          </cell>
          <cell r="F1338" t="str">
            <v>pç</v>
          </cell>
          <cell r="G1338">
            <v>6</v>
          </cell>
          <cell r="L1338">
            <v>109.73</v>
          </cell>
          <cell r="N1338">
            <v>109.73</v>
          </cell>
          <cell r="O1338">
            <v>658.38</v>
          </cell>
        </row>
        <row r="1339">
          <cell r="B1339">
            <v>991</v>
          </cell>
          <cell r="C1339" t="str">
            <v>M</v>
          </cell>
          <cell r="D1339" t="str">
            <v>7.5.4.1.8</v>
          </cell>
          <cell r="E1339" t="str">
            <v>Curva FoFo 90 Gr C/ flanges PN 10 DN 300 mm.</v>
          </cell>
          <cell r="F1339" t="str">
            <v>pç</v>
          </cell>
          <cell r="G1339">
            <v>1</v>
          </cell>
          <cell r="L1339">
            <v>237.26</v>
          </cell>
          <cell r="N1339">
            <v>237.26</v>
          </cell>
          <cell r="O1339">
            <v>237.26</v>
          </cell>
        </row>
        <row r="1340">
          <cell r="B1340">
            <v>259</v>
          </cell>
          <cell r="C1340" t="str">
            <v>M</v>
          </cell>
          <cell r="D1340" t="str">
            <v>4.4.3.5</v>
          </cell>
          <cell r="E1340" t="str">
            <v>Curva fofo 90° c/ flanges PN-10 DN 300 66,000 kg</v>
          </cell>
          <cell r="F1340" t="str">
            <v>pc</v>
          </cell>
          <cell r="G1340">
            <v>4</v>
          </cell>
          <cell r="L1340">
            <v>237.26</v>
          </cell>
          <cell r="N1340">
            <v>237.26</v>
          </cell>
          <cell r="O1340">
            <v>949.04</v>
          </cell>
        </row>
        <row r="1341">
          <cell r="B1341">
            <v>1010</v>
          </cell>
          <cell r="C1341" t="str">
            <v>M</v>
          </cell>
          <cell r="D1341" t="str">
            <v>7.5.4.1.27</v>
          </cell>
          <cell r="E1341" t="str">
            <v>Curva FoFo 90 Gr C/ flanges PN 10 DN 400 mm.</v>
          </cell>
          <cell r="F1341" t="str">
            <v>pç</v>
          </cell>
          <cell r="G1341">
            <v>1</v>
          </cell>
          <cell r="L1341">
            <v>480.46</v>
          </cell>
          <cell r="N1341">
            <v>480.46</v>
          </cell>
          <cell r="O1341">
            <v>480.46</v>
          </cell>
        </row>
        <row r="1342">
          <cell r="B1342">
            <v>3500</v>
          </cell>
          <cell r="C1342" t="str">
            <v>M</v>
          </cell>
          <cell r="D1342" t="str">
            <v>7.5.12.10</v>
          </cell>
          <cell r="E1342" t="str">
            <v>Curva FoFo 90 C/ flanges PN 10 DN 400 mm</v>
          </cell>
          <cell r="F1342" t="str">
            <v>pç</v>
          </cell>
          <cell r="G1342">
            <v>2</v>
          </cell>
          <cell r="L1342">
            <v>480.46</v>
          </cell>
          <cell r="N1342">
            <v>480.46</v>
          </cell>
          <cell r="O1342">
            <v>960.92</v>
          </cell>
        </row>
        <row r="1343">
          <cell r="B1343">
            <v>146</v>
          </cell>
          <cell r="C1343" t="str">
            <v>M</v>
          </cell>
          <cell r="D1343" t="str">
            <v>3.4.1.6</v>
          </cell>
          <cell r="E1343" t="str">
            <v>Curva 90º com Flanges FoFo, PN 10 DN 500 mm</v>
          </cell>
          <cell r="F1343" t="str">
            <v>un</v>
          </cell>
          <cell r="G1343">
            <v>1</v>
          </cell>
          <cell r="L1343">
            <v>1132.52</v>
          </cell>
          <cell r="N1343">
            <v>1132.52</v>
          </cell>
          <cell r="O1343">
            <v>1132.52</v>
          </cell>
        </row>
        <row r="1344">
          <cell r="B1344">
            <v>990</v>
          </cell>
          <cell r="C1344" t="str">
            <v>M</v>
          </cell>
          <cell r="D1344" t="str">
            <v>7.5.4.1.7</v>
          </cell>
          <cell r="E1344" t="str">
            <v>Curva FoFo 90 Gr C/ Flanges E Pe PN-10 DN 300</v>
          </cell>
          <cell r="F1344" t="str">
            <v>pç</v>
          </cell>
          <cell r="G1344">
            <v>1</v>
          </cell>
          <cell r="L1344">
            <v>483.04</v>
          </cell>
          <cell r="N1344">
            <v>483.04</v>
          </cell>
          <cell r="O1344">
            <v>483.04</v>
          </cell>
        </row>
        <row r="1345">
          <cell r="B1345">
            <v>998</v>
          </cell>
          <cell r="C1345" t="str">
            <v>M</v>
          </cell>
          <cell r="D1345" t="str">
            <v>7.5.4.1.15</v>
          </cell>
          <cell r="E1345" t="str">
            <v>Curva Fofo 90 Gr C/ Flanges E Pe PN-10 DN 400</v>
          </cell>
          <cell r="F1345" t="str">
            <v>pç</v>
          </cell>
          <cell r="G1345">
            <v>2</v>
          </cell>
          <cell r="L1345">
            <v>981.34</v>
          </cell>
          <cell r="N1345">
            <v>981.34</v>
          </cell>
          <cell r="O1345">
            <v>1962.68</v>
          </cell>
        </row>
        <row r="1346">
          <cell r="B1346">
            <v>4228</v>
          </cell>
          <cell r="C1346" t="str">
            <v>M</v>
          </cell>
          <cell r="D1346" t="str">
            <v>10.7.2.2.9</v>
          </cell>
          <cell r="E1346" t="str">
            <v>Curva FoFo 90 Gr C/Flanges DN 200 mm</v>
          </cell>
          <cell r="F1346" t="str">
            <v>pc</v>
          </cell>
          <cell r="G1346">
            <v>32</v>
          </cell>
          <cell r="L1346">
            <v>187.5</v>
          </cell>
          <cell r="N1346">
            <v>187.5</v>
          </cell>
          <cell r="O1346">
            <v>6000</v>
          </cell>
        </row>
        <row r="1347">
          <cell r="B1347">
            <v>260</v>
          </cell>
          <cell r="C1347" t="str">
            <v>M</v>
          </cell>
          <cell r="D1347" t="str">
            <v>4.4.3.6</v>
          </cell>
          <cell r="E1347" t="str">
            <v xml:space="preserve">Curva  fofo c/ flanges ver det. (peça especial), PN10 DN 600 </v>
          </cell>
          <cell r="F1347" t="str">
            <v>pc</v>
          </cell>
          <cell r="G1347">
            <v>1</v>
          </cell>
          <cell r="L1347">
            <v>2266.54</v>
          </cell>
          <cell r="N1347">
            <v>2266.54</v>
          </cell>
          <cell r="O1347">
            <v>2266.54</v>
          </cell>
        </row>
        <row r="1348">
          <cell r="B1348">
            <v>2080</v>
          </cell>
          <cell r="C1348" t="str">
            <v>M</v>
          </cell>
          <cell r="D1348" t="str">
            <v>2.1.9.1.5</v>
          </cell>
          <cell r="E1348" t="str">
            <v>Curva 90º PVC JE NBR 10569 para rede coletora de esgoto DN 150mm</v>
          </cell>
          <cell r="F1348" t="str">
            <v>pç</v>
          </cell>
          <cell r="G1348">
            <v>162</v>
          </cell>
          <cell r="L1348">
            <v>19.13</v>
          </cell>
          <cell r="N1348">
            <v>19.13</v>
          </cell>
          <cell r="O1348">
            <v>3099.06</v>
          </cell>
        </row>
        <row r="1349">
          <cell r="B1349">
            <v>2083</v>
          </cell>
          <cell r="C1349" t="str">
            <v>M</v>
          </cell>
          <cell r="D1349" t="str">
            <v>2.1.9.1.8</v>
          </cell>
          <cell r="E1349" t="str">
            <v>Curva 90º PVC JE NBR 10569 para rede coletora de esgoto DN 200mm</v>
          </cell>
          <cell r="F1349" t="str">
            <v>pç</v>
          </cell>
          <cell r="G1349">
            <v>2</v>
          </cell>
          <cell r="L1349">
            <v>45.53</v>
          </cell>
          <cell r="N1349">
            <v>45.53</v>
          </cell>
          <cell r="O1349">
            <v>91.06</v>
          </cell>
        </row>
        <row r="1350">
          <cell r="B1350">
            <v>2837</v>
          </cell>
          <cell r="C1350" t="str">
            <v>M</v>
          </cell>
          <cell r="D1350" t="str">
            <v>6.1.9.1.11</v>
          </cell>
          <cell r="E1350" t="str">
            <v>Curva 90º PVC JE NBR 10569 para rede coletora de esgoto DN 200mm</v>
          </cell>
          <cell r="F1350" t="str">
            <v>pç</v>
          </cell>
          <cell r="G1350">
            <v>2</v>
          </cell>
          <cell r="L1350">
            <v>17.38</v>
          </cell>
          <cell r="N1350">
            <v>17.38</v>
          </cell>
          <cell r="O1350">
            <v>34.76</v>
          </cell>
        </row>
        <row r="1351">
          <cell r="B1351">
            <v>3284</v>
          </cell>
          <cell r="C1351" t="str">
            <v>M</v>
          </cell>
          <cell r="D1351" t="str">
            <v>7.1.9.1.11</v>
          </cell>
          <cell r="E1351" t="str">
            <v>Curva 90º PVC JE NBR 10569 para rede coletora de esgoto DN 250mm</v>
          </cell>
          <cell r="F1351" t="str">
            <v>pç</v>
          </cell>
          <cell r="G1351">
            <v>1</v>
          </cell>
          <cell r="L1351">
            <v>75.08</v>
          </cell>
          <cell r="N1351">
            <v>75.08</v>
          </cell>
          <cell r="O1351">
            <v>75.08</v>
          </cell>
        </row>
        <row r="1352">
          <cell r="B1352">
            <v>3287</v>
          </cell>
          <cell r="C1352" t="str">
            <v>M</v>
          </cell>
          <cell r="D1352" t="str">
            <v>7.1.9.1.14</v>
          </cell>
          <cell r="E1352" t="str">
            <v>Curva 90º PVC JE NBR 10569 para rede coletora de esgoto DN 300mm</v>
          </cell>
          <cell r="F1352" t="str">
            <v>pç</v>
          </cell>
          <cell r="G1352">
            <v>1</v>
          </cell>
          <cell r="L1352">
            <v>166.22</v>
          </cell>
          <cell r="N1352">
            <v>166.22</v>
          </cell>
          <cell r="O1352">
            <v>166.22</v>
          </cell>
        </row>
        <row r="1353">
          <cell r="B1353">
            <v>2840</v>
          </cell>
          <cell r="C1353" t="str">
            <v>M</v>
          </cell>
          <cell r="D1353" t="str">
            <v>6.1.9.1.14</v>
          </cell>
          <cell r="E1353" t="str">
            <v>Curva 90º PVC JE NBR 10569 para rede coletora de esgoto DN 350mm</v>
          </cell>
          <cell r="F1353" t="str">
            <v>pç</v>
          </cell>
          <cell r="G1353">
            <v>1</v>
          </cell>
          <cell r="L1353">
            <v>55.98</v>
          </cell>
          <cell r="N1353">
            <v>55.98</v>
          </cell>
          <cell r="O1353">
            <v>55.98</v>
          </cell>
        </row>
        <row r="1354">
          <cell r="B1354">
            <v>2086</v>
          </cell>
          <cell r="C1354" t="str">
            <v>M</v>
          </cell>
          <cell r="D1354" t="str">
            <v>2.1.9.1.11</v>
          </cell>
          <cell r="E1354" t="str">
            <v>Curva 90º PVC JE NBR 10569 para rede coletora de esgoto DN 400mm</v>
          </cell>
          <cell r="F1354" t="str">
            <v>pç</v>
          </cell>
          <cell r="G1354">
            <v>2</v>
          </cell>
          <cell r="L1354">
            <v>313.92</v>
          </cell>
          <cell r="N1354">
            <v>313.92</v>
          </cell>
          <cell r="O1354">
            <v>627.84</v>
          </cell>
        </row>
        <row r="1355">
          <cell r="B1355">
            <v>2089</v>
          </cell>
          <cell r="C1355" t="str">
            <v>M</v>
          </cell>
          <cell r="D1355" t="str">
            <v>2.1.9.1.14</v>
          </cell>
          <cell r="E1355" t="str">
            <v>Curva 90º PVC JE NBR 10569 para rede coletora de esgoto DN 500mm</v>
          </cell>
          <cell r="F1355" t="str">
            <v>pç</v>
          </cell>
          <cell r="G1355">
            <v>2</v>
          </cell>
          <cell r="L1355">
            <v>476.66</v>
          </cell>
          <cell r="N1355">
            <v>476.66</v>
          </cell>
          <cell r="O1355">
            <v>953.32</v>
          </cell>
        </row>
        <row r="1356">
          <cell r="B1356">
            <v>3296</v>
          </cell>
          <cell r="C1356" t="str">
            <v>M</v>
          </cell>
          <cell r="D1356" t="str">
            <v>7.1.9.1.23</v>
          </cell>
          <cell r="E1356" t="str">
            <v>Curva 90º PVC JE NBR 10569 para rede coletora de esgoto DN 700mm</v>
          </cell>
          <cell r="F1356" t="str">
            <v>pç</v>
          </cell>
          <cell r="G1356">
            <v>1</v>
          </cell>
          <cell r="L1356">
            <v>953.32</v>
          </cell>
          <cell r="N1356">
            <v>953.32</v>
          </cell>
          <cell r="O1356">
            <v>953.32</v>
          </cell>
        </row>
        <row r="1357">
          <cell r="B1357">
            <v>739</v>
          </cell>
          <cell r="C1357" t="str">
            <v>M</v>
          </cell>
          <cell r="D1357" t="str">
            <v>7.3.5.2.14</v>
          </cell>
          <cell r="E1357" t="str">
            <v>Curva PVC-PBA (NBR 10351) P/ Rede de Água JE PB 22º DN 50mm</v>
          </cell>
          <cell r="F1357" t="str">
            <v>un</v>
          </cell>
          <cell r="G1357">
            <v>3</v>
          </cell>
          <cell r="L1357">
            <v>3.63</v>
          </cell>
          <cell r="N1357">
            <v>3.63</v>
          </cell>
          <cell r="O1357">
            <v>10.89</v>
          </cell>
        </row>
        <row r="1358">
          <cell r="B1358">
            <v>601</v>
          </cell>
          <cell r="C1358" t="str">
            <v>M</v>
          </cell>
          <cell r="D1358" t="str">
            <v>7.2.5.2.17</v>
          </cell>
          <cell r="E1358" t="str">
            <v>Curva PVC-PBA (NBR 10351) P/ Rede de Água JE PB 45º DN 50mm</v>
          </cell>
          <cell r="F1358" t="str">
            <v>un</v>
          </cell>
          <cell r="G1358">
            <v>8</v>
          </cell>
          <cell r="L1358">
            <v>3.91</v>
          </cell>
          <cell r="N1358">
            <v>3.91</v>
          </cell>
          <cell r="O1358">
            <v>31.28</v>
          </cell>
        </row>
        <row r="1359">
          <cell r="B1359">
            <v>602</v>
          </cell>
          <cell r="C1359" t="str">
            <v>M</v>
          </cell>
          <cell r="D1359" t="str">
            <v>7.2.5.2.18</v>
          </cell>
          <cell r="E1359" t="str">
            <v>Curva PVC-PBA (NBR 10351) P/ Rede de Água JE PB 45° DN 100mm</v>
          </cell>
          <cell r="F1359" t="str">
            <v>un</v>
          </cell>
          <cell r="G1359">
            <v>2</v>
          </cell>
          <cell r="L1359">
            <v>20.43</v>
          </cell>
          <cell r="N1359">
            <v>20.43</v>
          </cell>
          <cell r="O1359">
            <v>40.86</v>
          </cell>
        </row>
        <row r="1360">
          <cell r="B1360">
            <v>603</v>
          </cell>
          <cell r="C1360" t="str">
            <v>M</v>
          </cell>
          <cell r="D1360" t="str">
            <v>7.2.5.2.19</v>
          </cell>
          <cell r="E1360" t="str">
            <v>Curva PVC-PBA (NBR 10351) P/ Rede de Água JE PB 90° DN 50mm</v>
          </cell>
          <cell r="F1360" t="str">
            <v>un</v>
          </cell>
          <cell r="G1360">
            <v>45</v>
          </cell>
          <cell r="L1360">
            <v>3.19</v>
          </cell>
          <cell r="N1360">
            <v>3.19</v>
          </cell>
          <cell r="O1360">
            <v>143.55000000000001</v>
          </cell>
        </row>
        <row r="1361">
          <cell r="B1361">
            <v>604</v>
          </cell>
          <cell r="C1361" t="str">
            <v>M</v>
          </cell>
          <cell r="D1361" t="str">
            <v>7.2.5.2.20</v>
          </cell>
          <cell r="E1361" t="str">
            <v>Curva PVC-PBA (NBR 10351) P/ Rede de Água JE PB 90° DN 75mm</v>
          </cell>
          <cell r="F1361" t="str">
            <v>un</v>
          </cell>
          <cell r="G1361">
            <v>2</v>
          </cell>
          <cell r="L1361">
            <v>13.36</v>
          </cell>
          <cell r="N1361">
            <v>13.36</v>
          </cell>
          <cell r="O1361">
            <v>26.72</v>
          </cell>
        </row>
        <row r="1362">
          <cell r="B1362">
            <v>743</v>
          </cell>
          <cell r="C1362" t="str">
            <v>M</v>
          </cell>
          <cell r="D1362" t="str">
            <v>7.3.5.2.18</v>
          </cell>
          <cell r="E1362" t="str">
            <v>Curva PVC-PBA (NBR 10351) P/ Rede de Água JE PB 90° DN 100mm</v>
          </cell>
          <cell r="F1362" t="str">
            <v>un</v>
          </cell>
          <cell r="G1362">
            <v>1</v>
          </cell>
          <cell r="L1362">
            <v>20.440000000000001</v>
          </cell>
          <cell r="N1362">
            <v>20.440000000000001</v>
          </cell>
          <cell r="O1362">
            <v>20.440000000000001</v>
          </cell>
        </row>
        <row r="1363">
          <cell r="B1363">
            <v>1493</v>
          </cell>
          <cell r="C1363" t="str">
            <v>M</v>
          </cell>
          <cell r="D1363" t="str">
            <v>13.5.7</v>
          </cell>
          <cell r="E1363" t="str">
            <v>Curva 22º30´ em PVC PBA JE cl20 DN 75</v>
          </cell>
          <cell r="F1363" t="str">
            <v>pç</v>
          </cell>
          <cell r="G1363">
            <v>2</v>
          </cell>
          <cell r="L1363">
            <v>9.99</v>
          </cell>
          <cell r="N1363">
            <v>9.99</v>
          </cell>
          <cell r="O1363">
            <v>19.98</v>
          </cell>
        </row>
        <row r="1364">
          <cell r="B1364">
            <v>1492</v>
          </cell>
          <cell r="C1364" t="str">
            <v>M</v>
          </cell>
          <cell r="D1364" t="str">
            <v>13.5.6</v>
          </cell>
          <cell r="E1364" t="str">
            <v>Curva 22º30´ em PVC PBA JE cl20 DN 100</v>
          </cell>
          <cell r="F1364" t="str">
            <v>pç</v>
          </cell>
          <cell r="G1364">
            <v>1</v>
          </cell>
          <cell r="L1364">
            <v>18.54</v>
          </cell>
          <cell r="N1364">
            <v>18.54</v>
          </cell>
          <cell r="O1364">
            <v>18.54</v>
          </cell>
        </row>
        <row r="1365">
          <cell r="B1365">
            <v>1494</v>
          </cell>
          <cell r="C1365" t="str">
            <v>M</v>
          </cell>
          <cell r="D1365" t="str">
            <v>13.5.8</v>
          </cell>
          <cell r="E1365" t="str">
            <v>Curva 45º em PVC PBA JE cl20 DN 75</v>
          </cell>
          <cell r="F1365" t="str">
            <v>pç</v>
          </cell>
          <cell r="G1365">
            <v>2</v>
          </cell>
          <cell r="L1365">
            <v>11.3</v>
          </cell>
          <cell r="N1365">
            <v>11.3</v>
          </cell>
          <cell r="O1365">
            <v>22.6</v>
          </cell>
        </row>
        <row r="1366">
          <cell r="B1366">
            <v>1495</v>
          </cell>
          <cell r="C1366" t="str">
            <v>M</v>
          </cell>
          <cell r="D1366" t="str">
            <v>13.5.9</v>
          </cell>
          <cell r="E1366" t="str">
            <v>Curva 45º em PVC PBA JE cl20 DN 100</v>
          </cell>
          <cell r="F1366" t="str">
            <v>pç</v>
          </cell>
          <cell r="G1366">
            <v>1</v>
          </cell>
          <cell r="L1366">
            <v>20.43</v>
          </cell>
          <cell r="N1366">
            <v>20.43</v>
          </cell>
          <cell r="O1366">
            <v>20.43</v>
          </cell>
        </row>
        <row r="1367">
          <cell r="B1367">
            <v>1497</v>
          </cell>
          <cell r="C1367" t="str">
            <v>M</v>
          </cell>
          <cell r="D1367" t="str">
            <v>13.5.11</v>
          </cell>
          <cell r="E1367" t="str">
            <v>Curva 90º em PVC PBA JE cl20 DN 75</v>
          </cell>
          <cell r="F1367" t="str">
            <v>pç</v>
          </cell>
          <cell r="G1367">
            <v>14</v>
          </cell>
          <cell r="L1367">
            <v>13.36</v>
          </cell>
          <cell r="N1367">
            <v>13.36</v>
          </cell>
          <cell r="O1367">
            <v>187.04</v>
          </cell>
        </row>
        <row r="1368">
          <cell r="B1368">
            <v>1496</v>
          </cell>
          <cell r="C1368" t="str">
            <v>M</v>
          </cell>
          <cell r="D1368" t="str">
            <v>13.5.10</v>
          </cell>
          <cell r="E1368" t="str">
            <v>Curva 90º em PVC PBA JE cl20 DN 100</v>
          </cell>
          <cell r="F1368" t="str">
            <v>pç</v>
          </cell>
          <cell r="G1368">
            <v>5</v>
          </cell>
          <cell r="L1368">
            <v>20.440000000000001</v>
          </cell>
          <cell r="N1368">
            <v>20.440000000000001</v>
          </cell>
          <cell r="O1368">
            <v>102.2</v>
          </cell>
        </row>
        <row r="1369">
          <cell r="B1369">
            <v>1143</v>
          </cell>
          <cell r="C1369" t="str">
            <v>M</v>
          </cell>
          <cell r="D1369" t="str">
            <v>8.4.1.11</v>
          </cell>
          <cell r="E1369" t="str">
            <v>Estação base vhf completa (rádio, modem, antena, mastro e acessórios)</v>
          </cell>
          <cell r="F1369" t="str">
            <v>un</v>
          </cell>
          <cell r="G1369">
            <v>4</v>
          </cell>
          <cell r="L1369">
            <v>2940</v>
          </cell>
          <cell r="N1369">
            <v>2940</v>
          </cell>
          <cell r="O1369">
            <v>11760</v>
          </cell>
        </row>
        <row r="1370">
          <cell r="B1370">
            <v>2153</v>
          </cell>
          <cell r="C1370" t="str">
            <v>M</v>
          </cell>
          <cell r="D1370" t="str">
            <v>2.3.4.2</v>
          </cell>
          <cell r="E1370" t="str">
            <v>Execução de ligação intra-domiciliar, em piso cerâmico, DN 100mm, sem fornecimento material Hidráulico</v>
          </cell>
          <cell r="F1370" t="str">
            <v>m</v>
          </cell>
          <cell r="G1370">
            <v>19542</v>
          </cell>
          <cell r="L1370">
            <v>61.38</v>
          </cell>
          <cell r="N1370">
            <v>61.38</v>
          </cell>
          <cell r="O1370">
            <v>1199487.96</v>
          </cell>
        </row>
        <row r="1371">
          <cell r="B1371">
            <v>2152</v>
          </cell>
          <cell r="C1371" t="str">
            <v>M</v>
          </cell>
          <cell r="D1371" t="str">
            <v>2.3.4.1</v>
          </cell>
          <cell r="E1371" t="str">
            <v>Execução de ligação intra-domiciliar, em piso de concreto simples, DN 100mm, sem fornecimento do material Hidráulico</v>
          </cell>
          <cell r="F1371" t="str">
            <v>m</v>
          </cell>
          <cell r="G1371">
            <v>20438</v>
          </cell>
          <cell r="L1371">
            <v>40.72</v>
          </cell>
          <cell r="N1371">
            <v>40.72</v>
          </cell>
          <cell r="O1371">
            <v>832235.36</v>
          </cell>
        </row>
        <row r="1372">
          <cell r="B1372">
            <v>2154</v>
          </cell>
          <cell r="C1372" t="str">
            <v>M</v>
          </cell>
          <cell r="D1372" t="str">
            <v>2.3.4.3</v>
          </cell>
          <cell r="E1372" t="str">
            <v>Execução de ligação intra-domiciliar, em piso em terreno natural, DN 100mm, sem fornecimento do material hidráulico</v>
          </cell>
          <cell r="F1372" t="str">
            <v>m</v>
          </cell>
          <cell r="G1372">
            <v>4348</v>
          </cell>
          <cell r="L1372">
            <v>13.98</v>
          </cell>
          <cell r="N1372">
            <v>13.98</v>
          </cell>
          <cell r="O1372">
            <v>60785.04</v>
          </cell>
        </row>
        <row r="1373">
          <cell r="B1373">
            <v>2133</v>
          </cell>
          <cell r="C1373" t="str">
            <v>M</v>
          </cell>
          <cell r="D1373" t="str">
            <v>2.2.3.2</v>
          </cell>
          <cell r="E1373" t="str">
            <v>Execução de ramal predial para esgoto em pavimentação com paralelepípedo / pedra irregular, DN 100mm, sem fornecimento do material hidráulico</v>
          </cell>
          <cell r="F1373" t="str">
            <v>m</v>
          </cell>
          <cell r="G1373">
            <v>1445</v>
          </cell>
          <cell r="L1373">
            <v>39.299999999999997</v>
          </cell>
          <cell r="N1373">
            <v>39.299999999999997</v>
          </cell>
          <cell r="O1373">
            <v>56788.5</v>
          </cell>
        </row>
        <row r="1374">
          <cell r="B1374">
            <v>2132</v>
          </cell>
          <cell r="C1374" t="str">
            <v>M</v>
          </cell>
          <cell r="D1374" t="str">
            <v>2.2.3.1</v>
          </cell>
          <cell r="E1374" t="str">
            <v>Execução de ramal predial para esgoto em pavimento asfaltico, DN 100mm, sem recomposição pavimentação asfaltica e sem fornecimento do material hidráulico</v>
          </cell>
          <cell r="F1374" t="str">
            <v>m</v>
          </cell>
          <cell r="G1374">
            <v>18829</v>
          </cell>
          <cell r="L1374">
            <v>41.94</v>
          </cell>
          <cell r="N1374">
            <v>41.94</v>
          </cell>
          <cell r="O1374">
            <v>789688.26</v>
          </cell>
        </row>
        <row r="1375">
          <cell r="B1375">
            <v>2134</v>
          </cell>
          <cell r="C1375" t="str">
            <v>M</v>
          </cell>
          <cell r="D1375" t="str">
            <v>2.2.3.3</v>
          </cell>
          <cell r="E1375" t="str">
            <v>Execução de ramal predial para esgoto em terreno natural, DN 100mm, sem / fornecimento do material hidráulico</v>
          </cell>
          <cell r="F1375" t="str">
            <v>m</v>
          </cell>
          <cell r="G1375">
            <v>6953</v>
          </cell>
          <cell r="L1375">
            <v>27.16</v>
          </cell>
          <cell r="N1375">
            <v>27.16</v>
          </cell>
          <cell r="O1375">
            <v>188843.48</v>
          </cell>
        </row>
        <row r="1376">
          <cell r="B1376">
            <v>700</v>
          </cell>
          <cell r="C1376" t="str">
            <v>M</v>
          </cell>
          <cell r="D1376" t="str">
            <v>7.3.4.2.15</v>
          </cell>
          <cell r="E1376" t="str">
            <v xml:space="preserve">Extremidade Bolsa e Flange FºFº classe PN-10 DN 200mm </v>
          </cell>
          <cell r="F1376" t="str">
            <v>pç</v>
          </cell>
          <cell r="G1376">
            <v>4</v>
          </cell>
          <cell r="L1376">
            <v>119.64</v>
          </cell>
          <cell r="N1376">
            <v>119.64</v>
          </cell>
          <cell r="O1376">
            <v>478.56</v>
          </cell>
        </row>
        <row r="1377">
          <cell r="B1377">
            <v>550</v>
          </cell>
          <cell r="C1377" t="str">
            <v>M</v>
          </cell>
          <cell r="D1377" t="str">
            <v>7.2.4.2.28</v>
          </cell>
          <cell r="E1377" t="str">
            <v xml:space="preserve">Extremidade Bolsa e Flange FºFº JGS classe PN-10 DN 300mm </v>
          </cell>
          <cell r="F1377" t="str">
            <v>pç</v>
          </cell>
          <cell r="G1377">
            <v>2</v>
          </cell>
          <cell r="L1377">
            <v>210.55</v>
          </cell>
          <cell r="N1377">
            <v>210.55</v>
          </cell>
          <cell r="O1377">
            <v>421.1</v>
          </cell>
        </row>
        <row r="1378">
          <cell r="B1378">
            <v>1012</v>
          </cell>
          <cell r="C1378" t="str">
            <v>M</v>
          </cell>
          <cell r="D1378" t="str">
            <v>7.5.4.1.29</v>
          </cell>
          <cell r="E1378" t="str">
            <v>Extremidade fofo flange e ponta JE  PN-10 DN 100</v>
          </cell>
          <cell r="F1378" t="str">
            <v>pç</v>
          </cell>
          <cell r="G1378">
            <v>4</v>
          </cell>
          <cell r="L1378">
            <v>36.56</v>
          </cell>
          <cell r="N1378">
            <v>36.56</v>
          </cell>
          <cell r="O1378">
            <v>146.24</v>
          </cell>
        </row>
        <row r="1379">
          <cell r="B1379">
            <v>4217</v>
          </cell>
          <cell r="C1379" t="str">
            <v>M</v>
          </cell>
          <cell r="D1379" t="str">
            <v>10.7.2.1.11</v>
          </cell>
          <cell r="E1379" t="str">
            <v>Extremidade Fofo flange e ponta P/ JE / JM PN-10/16 DN 200mm</v>
          </cell>
          <cell r="F1379" t="str">
            <v>und</v>
          </cell>
          <cell r="G1379">
            <v>32</v>
          </cell>
          <cell r="L1379">
            <v>94.9</v>
          </cell>
          <cell r="N1379">
            <v>94.9</v>
          </cell>
          <cell r="O1379">
            <v>3036.8</v>
          </cell>
        </row>
        <row r="1380">
          <cell r="B1380">
            <v>549</v>
          </cell>
          <cell r="C1380" t="str">
            <v>M</v>
          </cell>
          <cell r="D1380" t="str">
            <v>7.2.4.2.27</v>
          </cell>
          <cell r="E1380" t="str">
            <v xml:space="preserve">Extremidade Ponta e Flange FºFº JGS classe PN-10 DN 250mm </v>
          </cell>
          <cell r="F1380" t="str">
            <v>pç</v>
          </cell>
          <cell r="G1380">
            <v>2</v>
          </cell>
          <cell r="L1380">
            <v>155.84</v>
          </cell>
          <cell r="N1380">
            <v>155.84</v>
          </cell>
          <cell r="O1380">
            <v>311.68</v>
          </cell>
        </row>
        <row r="1381">
          <cell r="B1381">
            <v>1139</v>
          </cell>
          <cell r="C1381" t="str">
            <v>M</v>
          </cell>
          <cell r="D1381" t="str">
            <v>8.4.1.7</v>
          </cell>
          <cell r="E1381" t="str">
            <v xml:space="preserve">Extremidade ponta e flange pn10 fofo dn 300 </v>
          </cell>
          <cell r="F1381" t="str">
            <v>pc</v>
          </cell>
          <cell r="G1381">
            <v>8</v>
          </cell>
          <cell r="L1381">
            <v>180.22</v>
          </cell>
          <cell r="N1381">
            <v>180.22</v>
          </cell>
          <cell r="O1381">
            <v>1441.76</v>
          </cell>
        </row>
        <row r="1382">
          <cell r="B1382">
            <v>1134</v>
          </cell>
          <cell r="C1382" t="str">
            <v>M</v>
          </cell>
          <cell r="D1382" t="str">
            <v>8.4.1.2</v>
          </cell>
          <cell r="E1382" t="str">
            <v>Extremidade FoFo Bolsa e  flange c/aba vedação PN-10 DN 300</v>
          </cell>
          <cell r="F1382" t="str">
            <v>und.</v>
          </cell>
          <cell r="G1382">
            <v>4</v>
          </cell>
          <cell r="L1382">
            <v>524.66999999999996</v>
          </cell>
          <cell r="N1382">
            <v>524.66999999999996</v>
          </cell>
          <cell r="O1382">
            <v>2098.6799999999998</v>
          </cell>
        </row>
        <row r="1383">
          <cell r="B1383">
            <v>4238</v>
          </cell>
          <cell r="C1383" t="str">
            <v>M</v>
          </cell>
          <cell r="D1383" t="str">
            <v>10.7.2.4.2</v>
          </cell>
          <cell r="E1383" t="str">
            <v>Extremidade Fofo flange e ponta com aba de vedação DN 400mm</v>
          </cell>
          <cell r="F1383" t="str">
            <v>pc</v>
          </cell>
          <cell r="G1383">
            <v>2</v>
          </cell>
          <cell r="L1383">
            <v>680.06</v>
          </cell>
          <cell r="N1383">
            <v>680.06</v>
          </cell>
          <cell r="O1383">
            <v>1360.12</v>
          </cell>
        </row>
        <row r="1384">
          <cell r="B1384">
            <v>255</v>
          </cell>
          <cell r="C1384" t="str">
            <v>M</v>
          </cell>
          <cell r="D1384" t="str">
            <v>4.4.3.1</v>
          </cell>
          <cell r="E1384" t="str">
            <v>Extremidade ponta e flange c/ aba de vedaçao fofo PN10 DN 500 78,500 kg</v>
          </cell>
          <cell r="F1384" t="str">
            <v>pc</v>
          </cell>
          <cell r="G1384">
            <v>8</v>
          </cell>
          <cell r="L1384">
            <v>1097</v>
          </cell>
          <cell r="N1384">
            <v>1097</v>
          </cell>
          <cell r="O1384">
            <v>8776</v>
          </cell>
        </row>
        <row r="1385">
          <cell r="B1385">
            <v>266</v>
          </cell>
          <cell r="C1385" t="str">
            <v>M</v>
          </cell>
          <cell r="D1385" t="str">
            <v>4.4.3.12</v>
          </cell>
          <cell r="E1385" t="str">
            <v xml:space="preserve">Flange cego aço DN 600 </v>
          </cell>
          <cell r="F1385" t="str">
            <v>pc</v>
          </cell>
          <cell r="G1385">
            <v>3</v>
          </cell>
          <cell r="L1385">
            <v>823.75</v>
          </cell>
          <cell r="N1385">
            <v>823.75</v>
          </cell>
          <cell r="O1385">
            <v>2471.25</v>
          </cell>
        </row>
        <row r="1386">
          <cell r="B1386">
            <v>267</v>
          </cell>
          <cell r="C1386" t="str">
            <v>M</v>
          </cell>
          <cell r="D1386" t="str">
            <v>4.4.3.13</v>
          </cell>
          <cell r="E1386" t="str">
            <v>Flange cego aço DN 1000</v>
          </cell>
          <cell r="F1386" t="str">
            <v>pc</v>
          </cell>
          <cell r="G1386">
            <v>1</v>
          </cell>
          <cell r="L1386">
            <v>1977.75</v>
          </cell>
          <cell r="N1386">
            <v>1977.75</v>
          </cell>
          <cell r="O1386">
            <v>1977.75</v>
          </cell>
        </row>
        <row r="1387">
          <cell r="B1387">
            <v>157</v>
          </cell>
          <cell r="C1387" t="str">
            <v>M</v>
          </cell>
          <cell r="D1387" t="str">
            <v>3.4.1.17</v>
          </cell>
          <cell r="E1387" t="str">
            <v>Flange cego FoFo PN - 10 DN 100 mm</v>
          </cell>
          <cell r="F1387" t="str">
            <v>un</v>
          </cell>
          <cell r="G1387">
            <v>2</v>
          </cell>
          <cell r="L1387">
            <v>22.01</v>
          </cell>
          <cell r="N1387">
            <v>22.01</v>
          </cell>
          <cell r="O1387">
            <v>44.02</v>
          </cell>
        </row>
        <row r="1388">
          <cell r="B1388">
            <v>3796</v>
          </cell>
          <cell r="C1388" t="str">
            <v>M</v>
          </cell>
          <cell r="D1388" t="str">
            <v>8.5.12.22</v>
          </cell>
          <cell r="E1388" t="str">
            <v>Flange Cego fofo pn 10 DN 200mm</v>
          </cell>
          <cell r="F1388" t="str">
            <v>pç</v>
          </cell>
          <cell r="G1388">
            <v>8</v>
          </cell>
          <cell r="L1388">
            <v>40.369999999999997</v>
          </cell>
          <cell r="N1388">
            <v>40.369999999999997</v>
          </cell>
          <cell r="O1388">
            <v>322.95999999999998</v>
          </cell>
        </row>
        <row r="1389">
          <cell r="B1389">
            <v>2433</v>
          </cell>
          <cell r="C1389" t="str">
            <v>M</v>
          </cell>
          <cell r="D1389" t="str">
            <v>3.5.12.22</v>
          </cell>
          <cell r="E1389" t="str">
            <v>Flange Cego Fofo PN 10 DN 250mm</v>
          </cell>
          <cell r="F1389" t="str">
            <v>pç</v>
          </cell>
          <cell r="G1389">
            <v>3</v>
          </cell>
          <cell r="L1389">
            <v>68.42</v>
          </cell>
          <cell r="N1389">
            <v>68.42</v>
          </cell>
          <cell r="O1389">
            <v>205.26</v>
          </cell>
        </row>
        <row r="1390">
          <cell r="B1390">
            <v>3511</v>
          </cell>
          <cell r="C1390" t="str">
            <v>M</v>
          </cell>
          <cell r="D1390" t="str">
            <v>7.5.12.21</v>
          </cell>
          <cell r="E1390" t="str">
            <v>Flange Cego fofo pn 10 DN 500mm</v>
          </cell>
          <cell r="F1390" t="str">
            <v>pç</v>
          </cell>
          <cell r="G1390">
            <v>1</v>
          </cell>
          <cell r="L1390">
            <v>406.88</v>
          </cell>
          <cell r="N1390">
            <v>406.88</v>
          </cell>
          <cell r="O1390">
            <v>406.88</v>
          </cell>
        </row>
        <row r="1391">
          <cell r="B1391">
            <v>156</v>
          </cell>
          <cell r="C1391" t="str">
            <v>M</v>
          </cell>
          <cell r="D1391" t="str">
            <v>3.4.1.16</v>
          </cell>
          <cell r="E1391" t="str">
            <v>Flange cego FoFo PN - 10 DN 600 mm</v>
          </cell>
          <cell r="F1391" t="str">
            <v>un</v>
          </cell>
          <cell r="G1391">
            <v>8</v>
          </cell>
          <cell r="L1391">
            <v>607.32000000000005</v>
          </cell>
          <cell r="N1391">
            <v>607.32000000000005</v>
          </cell>
          <cell r="O1391">
            <v>4858.5600000000004</v>
          </cell>
        </row>
        <row r="1392">
          <cell r="B1392">
            <v>1355</v>
          </cell>
          <cell r="C1392" t="str">
            <v>M</v>
          </cell>
          <cell r="D1392" t="str">
            <v>11.7.1.14</v>
          </cell>
          <cell r="E1392" t="str">
            <v>Hidrometro velocimetrico de turbina horizontal,classe b, c/corpo  fofo p/agua, c/flanges, dn=300mm, cl.=16kgf/cm2, incl. acess. p/inst. (porcas, parafusos, arruelas, contra-flanges), c/opcao saida p/ telemetria</v>
          </cell>
          <cell r="F1392" t="str">
            <v>cj</v>
          </cell>
          <cell r="G1392">
            <v>1</v>
          </cell>
          <cell r="L1392">
            <v>3040</v>
          </cell>
          <cell r="N1392">
            <v>3040</v>
          </cell>
          <cell r="O1392">
            <v>3040</v>
          </cell>
        </row>
        <row r="1393">
          <cell r="B1393">
            <v>1146</v>
          </cell>
          <cell r="C1393" t="str">
            <v>M</v>
          </cell>
          <cell r="D1393" t="str">
            <v>8.4.1.14</v>
          </cell>
          <cell r="E1393" t="str">
            <v>Hidrometro velocimetrico de turbina horizontal,classe b,c/corpo fofop/agua, c/flanges, dn=300mm, cl.=16kgf/cm2, incl. acess. p/inst. (porcas, parafusos, arruelas, contra-flanges), c/opcaosaida p/telemetria</v>
          </cell>
          <cell r="F1393" t="str">
            <v>cj</v>
          </cell>
          <cell r="G1393">
            <v>3</v>
          </cell>
          <cell r="L1393">
            <v>3800</v>
          </cell>
          <cell r="N1393">
            <v>3800</v>
          </cell>
          <cell r="O1393">
            <v>11400</v>
          </cell>
        </row>
        <row r="1394">
          <cell r="B1394">
            <v>161</v>
          </cell>
          <cell r="C1394" t="str">
            <v>M</v>
          </cell>
          <cell r="D1394" t="str">
            <v>3.4.2.1</v>
          </cell>
          <cell r="E1394" t="str">
            <v>Instalação de Lonas Plásticas para decantação, inclusive suportes e elementos de fixacao, com largura do vão de 2,33 m, h= 1,20ml, ângulo de 60º com a horizontal e espaçamentos de 12 cm entre lonas. (conforme projeto).</v>
          </cell>
          <cell r="F1394" t="str">
            <v>m²</v>
          </cell>
          <cell r="G1394">
            <v>568</v>
          </cell>
          <cell r="L1394">
            <v>149.22</v>
          </cell>
          <cell r="N1394">
            <v>149.22</v>
          </cell>
          <cell r="O1394">
            <v>84756.96</v>
          </cell>
        </row>
        <row r="1395">
          <cell r="B1395">
            <v>2081</v>
          </cell>
          <cell r="C1395" t="str">
            <v>M</v>
          </cell>
          <cell r="D1395" t="str">
            <v>2.1.9.1.6</v>
          </cell>
          <cell r="E1395" t="str">
            <v>Joelho 45º PVC leve DN 150mm</v>
          </cell>
          <cell r="F1395" t="str">
            <v>pç</v>
          </cell>
          <cell r="G1395">
            <v>162</v>
          </cell>
          <cell r="L1395">
            <v>9.51</v>
          </cell>
          <cell r="N1395">
            <v>9.51</v>
          </cell>
          <cell r="O1395">
            <v>1540.62</v>
          </cell>
        </row>
        <row r="1396">
          <cell r="B1396">
            <v>2084</v>
          </cell>
          <cell r="C1396" t="str">
            <v>M</v>
          </cell>
          <cell r="D1396" t="str">
            <v>2.1.9.1.9</v>
          </cell>
          <cell r="E1396" t="str">
            <v>Joelho 45º PVC leve DN 200mm</v>
          </cell>
          <cell r="F1396" t="str">
            <v>pç</v>
          </cell>
          <cell r="G1396">
            <v>2</v>
          </cell>
          <cell r="L1396">
            <v>17.38</v>
          </cell>
          <cell r="N1396">
            <v>17.38</v>
          </cell>
          <cell r="O1396">
            <v>34.76</v>
          </cell>
        </row>
        <row r="1397">
          <cell r="B1397">
            <v>2838</v>
          </cell>
          <cell r="C1397" t="str">
            <v>M</v>
          </cell>
          <cell r="D1397" t="str">
            <v>6.1.9.1.12</v>
          </cell>
          <cell r="E1397" t="str">
            <v>Joelho 45º PVC leve DN 250mm</v>
          </cell>
          <cell r="F1397" t="str">
            <v>pç</v>
          </cell>
          <cell r="G1397">
            <v>2</v>
          </cell>
          <cell r="L1397">
            <v>45.53</v>
          </cell>
          <cell r="N1397">
            <v>45.53</v>
          </cell>
          <cell r="O1397">
            <v>91.06</v>
          </cell>
        </row>
        <row r="1398">
          <cell r="B1398">
            <v>3285</v>
          </cell>
          <cell r="C1398" t="str">
            <v>M</v>
          </cell>
          <cell r="D1398" t="str">
            <v>7.1.9.1.12</v>
          </cell>
          <cell r="E1398" t="str">
            <v>Joelho 45º PVC leve DN 250mm</v>
          </cell>
          <cell r="F1398" t="str">
            <v>pç</v>
          </cell>
          <cell r="G1398">
            <v>1</v>
          </cell>
          <cell r="L1398">
            <v>22.66</v>
          </cell>
          <cell r="N1398">
            <v>22.66</v>
          </cell>
          <cell r="O1398">
            <v>22.66</v>
          </cell>
        </row>
        <row r="1399">
          <cell r="B1399">
            <v>3288</v>
          </cell>
          <cell r="C1399" t="str">
            <v>M</v>
          </cell>
          <cell r="D1399" t="str">
            <v>7.1.9.1.15</v>
          </cell>
          <cell r="E1399" t="str">
            <v>Joelho 45º PVC leve DN 300mm</v>
          </cell>
          <cell r="F1399" t="str">
            <v>pç</v>
          </cell>
          <cell r="G1399">
            <v>1</v>
          </cell>
          <cell r="L1399">
            <v>44.42</v>
          </cell>
          <cell r="N1399">
            <v>44.42</v>
          </cell>
          <cell r="O1399">
            <v>44.42</v>
          </cell>
        </row>
        <row r="1400">
          <cell r="B1400">
            <v>2841</v>
          </cell>
          <cell r="C1400" t="str">
            <v>M</v>
          </cell>
          <cell r="D1400" t="str">
            <v>6.1.9.1.15</v>
          </cell>
          <cell r="E1400" t="str">
            <v>Joelho 45º PVC leve DN 350mm</v>
          </cell>
          <cell r="F1400" t="str">
            <v>pç</v>
          </cell>
          <cell r="G1400">
            <v>1</v>
          </cell>
          <cell r="L1400">
            <v>239.87</v>
          </cell>
          <cell r="N1400">
            <v>239.87</v>
          </cell>
          <cell r="O1400">
            <v>239.87</v>
          </cell>
        </row>
        <row r="1401">
          <cell r="B1401">
            <v>2087</v>
          </cell>
          <cell r="C1401" t="str">
            <v>M</v>
          </cell>
          <cell r="D1401" t="str">
            <v>2.1.9.1.12</v>
          </cell>
          <cell r="E1401" t="str">
            <v>Joelho 45º PVC leve DN 400mm</v>
          </cell>
          <cell r="F1401" t="str">
            <v>pç</v>
          </cell>
          <cell r="G1401">
            <v>2</v>
          </cell>
          <cell r="L1401">
            <v>58.29</v>
          </cell>
          <cell r="N1401">
            <v>58.29</v>
          </cell>
          <cell r="O1401">
            <v>116.58</v>
          </cell>
        </row>
        <row r="1402">
          <cell r="B1402">
            <v>2090</v>
          </cell>
          <cell r="C1402" t="str">
            <v>M</v>
          </cell>
          <cell r="D1402" t="str">
            <v>2.1.9.1.15</v>
          </cell>
          <cell r="E1402" t="str">
            <v>Joelho 45º PVC leve DN 500mm</v>
          </cell>
          <cell r="F1402" t="str">
            <v>pç</v>
          </cell>
          <cell r="G1402">
            <v>2</v>
          </cell>
          <cell r="L1402">
            <v>116.58</v>
          </cell>
          <cell r="N1402">
            <v>116.58</v>
          </cell>
          <cell r="O1402">
            <v>233.16</v>
          </cell>
        </row>
        <row r="1403">
          <cell r="B1403">
            <v>3297</v>
          </cell>
          <cell r="C1403" t="str">
            <v>M</v>
          </cell>
          <cell r="D1403" t="str">
            <v>7.1.9.1.24</v>
          </cell>
          <cell r="E1403" t="str">
            <v>Joelho 45º PVC leve DN 700mm</v>
          </cell>
          <cell r="F1403" t="str">
            <v>pç</v>
          </cell>
          <cell r="G1403">
            <v>1</v>
          </cell>
          <cell r="L1403">
            <v>233.15</v>
          </cell>
          <cell r="N1403">
            <v>233.15</v>
          </cell>
          <cell r="O1403">
            <v>233.15</v>
          </cell>
        </row>
        <row r="1404">
          <cell r="B1404">
            <v>2079</v>
          </cell>
          <cell r="C1404" t="str">
            <v>M</v>
          </cell>
          <cell r="D1404" t="str">
            <v>2.1.9.1.4</v>
          </cell>
          <cell r="E1404" t="str">
            <v>Junção 45º PVC JE NBR 10569 para rede coletora de esgoto DN 150mm</v>
          </cell>
          <cell r="F1404" t="str">
            <v>pç</v>
          </cell>
          <cell r="G1404">
            <v>162</v>
          </cell>
          <cell r="L1404">
            <v>6.86</v>
          </cell>
          <cell r="N1404">
            <v>6.86</v>
          </cell>
          <cell r="O1404">
            <v>1111.32</v>
          </cell>
        </row>
        <row r="1405">
          <cell r="B1405">
            <v>2082</v>
          </cell>
          <cell r="C1405" t="str">
            <v>M</v>
          </cell>
          <cell r="D1405" t="str">
            <v>2.1.9.1.7</v>
          </cell>
          <cell r="E1405" t="str">
            <v>Junção 45º PVC JE NBR 10569 para rede coletora de esgoto DN 200mm</v>
          </cell>
          <cell r="F1405" t="str">
            <v>pç</v>
          </cell>
          <cell r="G1405">
            <v>2</v>
          </cell>
          <cell r="L1405">
            <v>11.38</v>
          </cell>
          <cell r="N1405">
            <v>11.38</v>
          </cell>
          <cell r="O1405">
            <v>22.76</v>
          </cell>
        </row>
        <row r="1406">
          <cell r="B1406">
            <v>2836</v>
          </cell>
          <cell r="C1406" t="str">
            <v>M</v>
          </cell>
          <cell r="D1406" t="str">
            <v>6.1.9.1.10</v>
          </cell>
          <cell r="E1406" t="str">
            <v>Junção 45º PVC JE NBR 10569 para rede coletora de esgoto DN 200mm</v>
          </cell>
          <cell r="F1406" t="str">
            <v>pç</v>
          </cell>
          <cell r="G1406">
            <v>2</v>
          </cell>
          <cell r="L1406">
            <v>11.38</v>
          </cell>
          <cell r="N1406">
            <v>11.38</v>
          </cell>
          <cell r="O1406">
            <v>22.76</v>
          </cell>
        </row>
        <row r="1407">
          <cell r="B1407">
            <v>3283</v>
          </cell>
          <cell r="C1407" t="str">
            <v>M</v>
          </cell>
          <cell r="D1407" t="str">
            <v>7.1.9.1.10</v>
          </cell>
          <cell r="E1407" t="str">
            <v>Junção 45º PVC JE NBR 10569 para rede coletora de esgoto DN 250mm</v>
          </cell>
          <cell r="F1407" t="str">
            <v>pç</v>
          </cell>
          <cell r="G1407">
            <v>1</v>
          </cell>
          <cell r="L1407">
            <v>33.18</v>
          </cell>
          <cell r="N1407">
            <v>33.18</v>
          </cell>
          <cell r="O1407">
            <v>33.18</v>
          </cell>
        </row>
        <row r="1408">
          <cell r="B1408">
            <v>3286</v>
          </cell>
          <cell r="C1408" t="str">
            <v>M</v>
          </cell>
          <cell r="D1408" t="str">
            <v>7.1.9.1.13</v>
          </cell>
          <cell r="E1408" t="str">
            <v>Junção 45º PVC JE NBR 10569 para rede coletora de esgoto DN 300mm</v>
          </cell>
          <cell r="F1408" t="str">
            <v>pç</v>
          </cell>
          <cell r="G1408">
            <v>1</v>
          </cell>
          <cell r="L1408">
            <v>54.27</v>
          </cell>
          <cell r="N1408">
            <v>54.27</v>
          </cell>
          <cell r="O1408">
            <v>54.27</v>
          </cell>
        </row>
        <row r="1409">
          <cell r="B1409">
            <v>2839</v>
          </cell>
          <cell r="C1409" t="str">
            <v>M</v>
          </cell>
          <cell r="D1409" t="str">
            <v>6.1.9.1.13</v>
          </cell>
          <cell r="E1409" t="str">
            <v>Junção 45º PVC JE NBR 10569 para rede coletora de esgoto DN 350mm</v>
          </cell>
          <cell r="F1409" t="str">
            <v>pç</v>
          </cell>
          <cell r="G1409">
            <v>1</v>
          </cell>
          <cell r="L1409">
            <v>79.790000000000006</v>
          </cell>
          <cell r="N1409">
            <v>79.790000000000006</v>
          </cell>
          <cell r="O1409">
            <v>79.790000000000006</v>
          </cell>
        </row>
        <row r="1410">
          <cell r="B1410">
            <v>2085</v>
          </cell>
          <cell r="C1410" t="str">
            <v>M</v>
          </cell>
          <cell r="D1410" t="str">
            <v>2.1.9.1.10</v>
          </cell>
          <cell r="E1410" t="str">
            <v>Junção 45º PVC JE NBR 10569 para rede coletora de esgoto DN 400mm</v>
          </cell>
          <cell r="F1410" t="str">
            <v>pç</v>
          </cell>
          <cell r="G1410">
            <v>2</v>
          </cell>
          <cell r="L1410">
            <v>108.32</v>
          </cell>
          <cell r="N1410">
            <v>108.32</v>
          </cell>
          <cell r="O1410">
            <v>216.64</v>
          </cell>
        </row>
        <row r="1411">
          <cell r="B1411">
            <v>2088</v>
          </cell>
          <cell r="C1411" t="str">
            <v>M</v>
          </cell>
          <cell r="D1411" t="str">
            <v>2.1.9.1.13</v>
          </cell>
          <cell r="E1411" t="str">
            <v>Junção 45º PVC JE NBR 10569 para rede coletora de esgoto DN 500mm</v>
          </cell>
          <cell r="F1411" t="str">
            <v>pç</v>
          </cell>
          <cell r="G1411">
            <v>2</v>
          </cell>
          <cell r="L1411">
            <v>272.01</v>
          </cell>
          <cell r="N1411">
            <v>272.01</v>
          </cell>
          <cell r="O1411">
            <v>544.02</v>
          </cell>
        </row>
        <row r="1412">
          <cell r="B1412">
            <v>3295</v>
          </cell>
          <cell r="C1412" t="str">
            <v>M</v>
          </cell>
          <cell r="D1412" t="str">
            <v>7.1.9.1.22</v>
          </cell>
          <cell r="E1412" t="str">
            <v>Junção 45º PVC JE NBR 10569 para rede coletora de esgoto DN 700mm</v>
          </cell>
          <cell r="F1412" t="str">
            <v>pç</v>
          </cell>
          <cell r="G1412">
            <v>1</v>
          </cell>
          <cell r="L1412">
            <v>544.02</v>
          </cell>
          <cell r="N1412">
            <v>544.02</v>
          </cell>
          <cell r="O1412">
            <v>544.02</v>
          </cell>
        </row>
        <row r="1413">
          <cell r="B1413">
            <v>699</v>
          </cell>
          <cell r="C1413" t="str">
            <v>M</v>
          </cell>
          <cell r="D1413" t="str">
            <v>7.3.4.2.14</v>
          </cell>
          <cell r="E1413" t="str">
            <v xml:space="preserve">Junta de Desmontagem FºFº DN 200mm </v>
          </cell>
          <cell r="F1413" t="str">
            <v>pç</v>
          </cell>
          <cell r="G1413">
            <v>4</v>
          </cell>
          <cell r="L1413">
            <v>360</v>
          </cell>
          <cell r="N1413">
            <v>360</v>
          </cell>
          <cell r="O1413">
            <v>1440</v>
          </cell>
        </row>
        <row r="1414">
          <cell r="B1414">
            <v>4216</v>
          </cell>
          <cell r="C1414" t="str">
            <v>M</v>
          </cell>
          <cell r="D1414" t="str">
            <v>10.7.2.1.10</v>
          </cell>
          <cell r="E1414" t="str">
            <v>Junta de Desmontagem fofo PN 10 DN 200mm</v>
          </cell>
          <cell r="F1414" t="str">
            <v>pc</v>
          </cell>
          <cell r="G1414">
            <v>16</v>
          </cell>
          <cell r="L1414">
            <v>450</v>
          </cell>
          <cell r="N1414">
            <v>450</v>
          </cell>
          <cell r="O1414">
            <v>7200</v>
          </cell>
        </row>
        <row r="1415">
          <cell r="B1415">
            <v>548</v>
          </cell>
          <cell r="C1415" t="str">
            <v>M</v>
          </cell>
          <cell r="D1415" t="str">
            <v>7.2.4.2.26</v>
          </cell>
          <cell r="E1415" t="str">
            <v>Junta de Desmontagem F°Fº DN 250mm</v>
          </cell>
          <cell r="F1415" t="str">
            <v>pç</v>
          </cell>
          <cell r="G1415">
            <v>2</v>
          </cell>
          <cell r="L1415">
            <v>480</v>
          </cell>
          <cell r="N1415">
            <v>480</v>
          </cell>
          <cell r="O1415">
            <v>960</v>
          </cell>
        </row>
        <row r="1416">
          <cell r="B1416">
            <v>2428</v>
          </cell>
          <cell r="C1416" t="str">
            <v>M</v>
          </cell>
          <cell r="D1416" t="str">
            <v>3.5.12.17</v>
          </cell>
          <cell r="E1416" t="str">
            <v>Junta de desmontagem Travada FoFo JDTA DN 100mm</v>
          </cell>
          <cell r="F1416" t="str">
            <v>pç</v>
          </cell>
          <cell r="G1416">
            <v>6</v>
          </cell>
          <cell r="L1416">
            <v>200</v>
          </cell>
          <cell r="N1416">
            <v>200</v>
          </cell>
          <cell r="O1416">
            <v>1200</v>
          </cell>
        </row>
        <row r="1417">
          <cell r="B1417">
            <v>3155</v>
          </cell>
          <cell r="C1417" t="str">
            <v>M</v>
          </cell>
          <cell r="D1417" t="str">
            <v>6.5.12.16</v>
          </cell>
          <cell r="E1417" t="str">
            <v>Junta de desmontagem Travada FoFo JDTA DN 150mm</v>
          </cell>
          <cell r="F1417" t="str">
            <v>pç</v>
          </cell>
          <cell r="G1417">
            <v>6</v>
          </cell>
          <cell r="L1417">
            <v>325</v>
          </cell>
          <cell r="N1417">
            <v>325</v>
          </cell>
          <cell r="O1417">
            <v>1950</v>
          </cell>
        </row>
        <row r="1418">
          <cell r="B1418">
            <v>2427</v>
          </cell>
          <cell r="C1418" t="str">
            <v>M</v>
          </cell>
          <cell r="D1418" t="str">
            <v>3.5.12.16</v>
          </cell>
          <cell r="E1418" t="str">
            <v>Junta de desmontagem Travada FoFo JDTA DN 200mm</v>
          </cell>
          <cell r="F1418" t="str">
            <v>pç</v>
          </cell>
          <cell r="G1418">
            <v>5</v>
          </cell>
          <cell r="L1418">
            <v>450</v>
          </cell>
          <cell r="N1418">
            <v>450</v>
          </cell>
          <cell r="O1418">
            <v>2250</v>
          </cell>
        </row>
        <row r="1419">
          <cell r="B1419">
            <v>3505</v>
          </cell>
          <cell r="C1419" t="str">
            <v>M</v>
          </cell>
          <cell r="D1419" t="str">
            <v>7.5.12.15</v>
          </cell>
          <cell r="E1419" t="str">
            <v>Junta de desmontagem Travada FoFo JDTA DN 400mm</v>
          </cell>
          <cell r="F1419" t="str">
            <v>pç</v>
          </cell>
          <cell r="G1419">
            <v>2</v>
          </cell>
          <cell r="L1419">
            <v>1400</v>
          </cell>
          <cell r="N1419">
            <v>1400</v>
          </cell>
          <cell r="O1419">
            <v>2800</v>
          </cell>
        </row>
        <row r="1420">
          <cell r="B1420">
            <v>264</v>
          </cell>
          <cell r="C1420" t="str">
            <v>M</v>
          </cell>
          <cell r="D1420" t="str">
            <v>4.4.3.10</v>
          </cell>
          <cell r="E1420" t="str">
            <v xml:space="preserve">Junta de montagem tipo Gibault aço DN 600 </v>
          </cell>
          <cell r="F1420" t="str">
            <v>pc</v>
          </cell>
          <cell r="G1420">
            <v>2</v>
          </cell>
          <cell r="L1420">
            <v>444.74</v>
          </cell>
          <cell r="N1420">
            <v>444.74</v>
          </cell>
          <cell r="O1420">
            <v>889.48</v>
          </cell>
        </row>
        <row r="1421">
          <cell r="B1421">
            <v>155</v>
          </cell>
          <cell r="C1421" t="str">
            <v>M</v>
          </cell>
          <cell r="D1421" t="str">
            <v>3.4.1.15</v>
          </cell>
          <cell r="E1421" t="str">
            <v>Junta Gibault FoFo, DN 100   9,000 kg</v>
          </cell>
          <cell r="F1421" t="str">
            <v>un</v>
          </cell>
          <cell r="G1421">
            <v>1</v>
          </cell>
          <cell r="L1421">
            <v>28.8</v>
          </cell>
          <cell r="N1421">
            <v>28.8</v>
          </cell>
          <cell r="O1421">
            <v>28.8</v>
          </cell>
        </row>
        <row r="1422">
          <cell r="B1422">
            <v>1140</v>
          </cell>
          <cell r="C1422" t="str">
            <v>M</v>
          </cell>
          <cell r="D1422" t="str">
            <v>8.4.1.8</v>
          </cell>
          <cell r="E1422" t="str">
            <v>Junta Gibault fofo dn 300 34,000 kg</v>
          </cell>
          <cell r="F1422" t="str">
            <v>pc</v>
          </cell>
          <cell r="G1422">
            <v>8</v>
          </cell>
          <cell r="L1422">
            <v>118.46</v>
          </cell>
          <cell r="N1422">
            <v>118.46</v>
          </cell>
          <cell r="O1422">
            <v>947.68</v>
          </cell>
        </row>
        <row r="1423">
          <cell r="B1423">
            <v>265</v>
          </cell>
          <cell r="C1423" t="str">
            <v>M</v>
          </cell>
          <cell r="D1423" t="str">
            <v>4.4.3.11</v>
          </cell>
          <cell r="E1423" t="str">
            <v xml:space="preserve">Junta tipo dresser aço DN 1000 </v>
          </cell>
          <cell r="F1423" t="str">
            <v>pc</v>
          </cell>
          <cell r="G1423">
            <v>1</v>
          </cell>
          <cell r="L1423">
            <v>1920</v>
          </cell>
          <cell r="N1423">
            <v>1920</v>
          </cell>
          <cell r="O1423">
            <v>1920</v>
          </cell>
        </row>
        <row r="1424">
          <cell r="B1424">
            <v>1408</v>
          </cell>
          <cell r="C1424" t="str">
            <v>M</v>
          </cell>
          <cell r="D1424" t="str">
            <v>12.5.5</v>
          </cell>
          <cell r="E1424" t="str">
            <v>Luva FoFo JGS DN 100 5,400 kg</v>
          </cell>
          <cell r="F1424" t="str">
            <v>pç</v>
          </cell>
          <cell r="G1424">
            <v>4</v>
          </cell>
          <cell r="L1424">
            <v>34.03</v>
          </cell>
          <cell r="N1424">
            <v>34.03</v>
          </cell>
          <cell r="O1424">
            <v>136.12</v>
          </cell>
        </row>
        <row r="1425">
          <cell r="B1425">
            <v>1498</v>
          </cell>
          <cell r="C1425" t="str">
            <v>M</v>
          </cell>
          <cell r="D1425" t="str">
            <v>13.5.12</v>
          </cell>
          <cell r="E1425" t="str">
            <v>Luva em fofo JGS pn10 DN 100 11,800 kg</v>
          </cell>
          <cell r="F1425" t="str">
            <v>pç</v>
          </cell>
          <cell r="G1425">
            <v>4</v>
          </cell>
          <cell r="L1425">
            <v>34.03</v>
          </cell>
          <cell r="N1425">
            <v>34.03</v>
          </cell>
          <cell r="O1425">
            <v>136.12</v>
          </cell>
        </row>
        <row r="1426">
          <cell r="B1426">
            <v>1499</v>
          </cell>
          <cell r="C1426" t="str">
            <v>M</v>
          </cell>
          <cell r="D1426" t="str">
            <v>13.5.13</v>
          </cell>
          <cell r="E1426" t="str">
            <v>Luva em fofo JGS pn10 DN 150 18,700 kg</v>
          </cell>
          <cell r="F1426" t="str">
            <v>pç</v>
          </cell>
          <cell r="G1426">
            <v>3</v>
          </cell>
          <cell r="L1426">
            <v>45.7</v>
          </cell>
          <cell r="N1426">
            <v>45.7</v>
          </cell>
          <cell r="O1426">
            <v>137.1</v>
          </cell>
        </row>
        <row r="1427">
          <cell r="B1427">
            <v>1410</v>
          </cell>
          <cell r="C1427" t="str">
            <v>M</v>
          </cell>
          <cell r="D1427" t="str">
            <v>12.5.7</v>
          </cell>
          <cell r="E1427" t="str">
            <v>Luva FoFo JGS DN 300 46,300 kg</v>
          </cell>
          <cell r="F1427" t="str">
            <v>pç</v>
          </cell>
          <cell r="G1427">
            <v>1</v>
          </cell>
          <cell r="L1427">
            <v>121.06</v>
          </cell>
          <cell r="N1427">
            <v>121.06</v>
          </cell>
          <cell r="O1427">
            <v>121.06</v>
          </cell>
        </row>
        <row r="1428">
          <cell r="B1428">
            <v>440</v>
          </cell>
          <cell r="C1428" t="str">
            <v>M</v>
          </cell>
          <cell r="D1428" t="str">
            <v>7.1.6.16</v>
          </cell>
          <cell r="E1428" t="str">
            <v>Luva de correr c/ bolsas jm FoFo DN 500 je  172,300kg</v>
          </cell>
          <cell r="F1428" t="str">
            <v>pc</v>
          </cell>
          <cell r="G1428">
            <v>1</v>
          </cell>
          <cell r="L1428">
            <v>1206.0999999999999</v>
          </cell>
          <cell r="N1428">
            <v>1206.0999999999999</v>
          </cell>
          <cell r="O1428">
            <v>1206.0999999999999</v>
          </cell>
        </row>
        <row r="1429">
          <cell r="B1429">
            <v>698</v>
          </cell>
          <cell r="C1429" t="str">
            <v>M</v>
          </cell>
          <cell r="D1429" t="str">
            <v>7.3.4.2.13</v>
          </cell>
          <cell r="E1429" t="str">
            <v>Medidor de vazão tipo turbina, sistema de medição por contador mecânico/transmissor eletro - ótico p/ PLC DN 200mm FºFº</v>
          </cell>
          <cell r="F1429" t="str">
            <v>pç</v>
          </cell>
          <cell r="G1429">
            <v>2</v>
          </cell>
          <cell r="L1429">
            <v>3640</v>
          </cell>
          <cell r="N1429">
            <v>3640</v>
          </cell>
          <cell r="O1429">
            <v>7280</v>
          </cell>
        </row>
        <row r="1430">
          <cell r="B1430">
            <v>547</v>
          </cell>
          <cell r="C1430" t="str">
            <v>M</v>
          </cell>
          <cell r="D1430" t="str">
            <v>7.2.4.2.25</v>
          </cell>
          <cell r="E1430" t="str">
            <v>Medidor de vazão tipo turbina, sistema de medição por contador mecânico/transmissor eletro - ótico p/ PLC DN 250mm FºFº</v>
          </cell>
          <cell r="F1430" t="str">
            <v>pç</v>
          </cell>
          <cell r="G1430">
            <v>1</v>
          </cell>
          <cell r="L1430">
            <v>4960</v>
          </cell>
          <cell r="N1430">
            <v>4960</v>
          </cell>
          <cell r="O1430">
            <v>4960</v>
          </cell>
        </row>
        <row r="1431">
          <cell r="B1431">
            <v>1598</v>
          </cell>
          <cell r="C1431" t="str">
            <v>M</v>
          </cell>
          <cell r="D1431" t="str">
            <v>15.1.2.1</v>
          </cell>
          <cell r="E1431" t="str">
            <v>Montagem de instalações elétricas</v>
          </cell>
          <cell r="F1431" t="str">
            <v>un</v>
          </cell>
          <cell r="G1431">
            <v>1</v>
          </cell>
          <cell r="L1431">
            <v>259.14999999999998</v>
          </cell>
          <cell r="N1431">
            <v>259.14999999999998</v>
          </cell>
          <cell r="O1431">
            <v>259.14999999999998</v>
          </cell>
        </row>
        <row r="1432">
          <cell r="B1432">
            <v>1688</v>
          </cell>
          <cell r="C1432" t="str">
            <v>M</v>
          </cell>
          <cell r="D1432" t="str">
            <v>15.4.2.1</v>
          </cell>
          <cell r="E1432" t="str">
            <v>Montagem de instalações elétricas</v>
          </cell>
          <cell r="F1432" t="str">
            <v>un</v>
          </cell>
          <cell r="G1432">
            <v>1</v>
          </cell>
          <cell r="L1432">
            <v>8727.77</v>
          </cell>
          <cell r="N1432">
            <v>8727.77</v>
          </cell>
          <cell r="O1432">
            <v>8727.77</v>
          </cell>
        </row>
        <row r="1433">
          <cell r="B1433">
            <v>1733</v>
          </cell>
          <cell r="C1433" t="str">
            <v>M</v>
          </cell>
          <cell r="D1433" t="str">
            <v>15.5.2.1</v>
          </cell>
          <cell r="E1433" t="str">
            <v>Montagem de enstalações elétricas</v>
          </cell>
          <cell r="F1433" t="str">
            <v>un</v>
          </cell>
          <cell r="G1433">
            <v>1</v>
          </cell>
          <cell r="L1433">
            <v>10721.56</v>
          </cell>
          <cell r="N1433">
            <v>10721.56</v>
          </cell>
          <cell r="O1433">
            <v>10721.56</v>
          </cell>
        </row>
        <row r="1434">
          <cell r="B1434">
            <v>1677</v>
          </cell>
          <cell r="C1434" t="str">
            <v>M</v>
          </cell>
          <cell r="D1434" t="str">
            <v>15.3.2.1</v>
          </cell>
          <cell r="E1434" t="str">
            <v>Montagem de instalações elétricas</v>
          </cell>
          <cell r="F1434" t="str">
            <v>un</v>
          </cell>
          <cell r="G1434">
            <v>1</v>
          </cell>
          <cell r="L1434">
            <v>12078.82</v>
          </cell>
          <cell r="N1434">
            <v>12078.82</v>
          </cell>
          <cell r="O1434">
            <v>12078.82</v>
          </cell>
        </row>
        <row r="1435">
          <cell r="B1435">
            <v>1774</v>
          </cell>
          <cell r="C1435" t="str">
            <v>M</v>
          </cell>
          <cell r="D1435" t="str">
            <v>15.6.2.1</v>
          </cell>
          <cell r="E1435" t="str">
            <v>Montagem da instalações elétricas</v>
          </cell>
          <cell r="F1435" t="str">
            <v>un</v>
          </cell>
          <cell r="G1435">
            <v>1</v>
          </cell>
          <cell r="L1435">
            <v>73974.86</v>
          </cell>
          <cell r="N1435">
            <v>73974.86</v>
          </cell>
          <cell r="O1435">
            <v>73974.86</v>
          </cell>
        </row>
        <row r="1436">
          <cell r="B1436">
            <v>4322</v>
          </cell>
          <cell r="C1436" t="str">
            <v>M</v>
          </cell>
          <cell r="D1436" t="str">
            <v>12.1.1.2.1</v>
          </cell>
          <cell r="E1436" t="str">
            <v>Montagem e instalação da Subestação</v>
          </cell>
          <cell r="F1436" t="str">
            <v>un</v>
          </cell>
          <cell r="G1436">
            <v>2</v>
          </cell>
          <cell r="L1436">
            <v>19262.79</v>
          </cell>
          <cell r="N1436">
            <v>19262.79</v>
          </cell>
          <cell r="O1436">
            <v>38525.58</v>
          </cell>
        </row>
        <row r="1437">
          <cell r="B1437">
            <v>3806</v>
          </cell>
          <cell r="C1437" t="str">
            <v>M</v>
          </cell>
          <cell r="D1437" t="str">
            <v>8.5.16.1</v>
          </cell>
          <cell r="E1437" t="str">
            <v>Montagem e instalação de conjunto moto-bomba submersível (eixo vertical) em poços tubulares, potência maior que  30 CV</v>
          </cell>
          <cell r="F1437" t="str">
            <v>un</v>
          </cell>
          <cell r="G1437">
            <v>4</v>
          </cell>
          <cell r="L1437">
            <v>6400.4</v>
          </cell>
          <cell r="N1437">
            <v>6400.4</v>
          </cell>
          <cell r="O1437">
            <v>25601.599999999999</v>
          </cell>
        </row>
        <row r="1438">
          <cell r="B1438">
            <v>3171</v>
          </cell>
          <cell r="C1438" t="str">
            <v>M</v>
          </cell>
          <cell r="D1438" t="str">
            <v>6.5.16.1</v>
          </cell>
          <cell r="E1438" t="str">
            <v>Montagem e instalação de conjunto moto-bomba submersível (eixo vertical) em poços tubulares, potência maior que  30 CV</v>
          </cell>
          <cell r="F1438" t="str">
            <v>un</v>
          </cell>
          <cell r="G1438">
            <v>2</v>
          </cell>
          <cell r="L1438">
            <v>6400.4</v>
          </cell>
          <cell r="N1438">
            <v>6400.4</v>
          </cell>
          <cell r="O1438">
            <v>12800.8</v>
          </cell>
        </row>
        <row r="1439">
          <cell r="B1439">
            <v>2739</v>
          </cell>
          <cell r="C1439" t="str">
            <v>M</v>
          </cell>
          <cell r="D1439" t="str">
            <v>4.5.16.1</v>
          </cell>
          <cell r="E1439" t="str">
            <v>Montagem e instalação de conjunto moto-bomba submersível (eixo vertical) em poços tubulares, potência maior que  30 CV</v>
          </cell>
          <cell r="F1439" t="str">
            <v>un</v>
          </cell>
          <cell r="G1439">
            <v>2</v>
          </cell>
          <cell r="L1439">
            <v>11131.2</v>
          </cell>
          <cell r="N1439">
            <v>11131.2</v>
          </cell>
          <cell r="O1439">
            <v>22262.400000000001</v>
          </cell>
        </row>
        <row r="1440">
          <cell r="B1440">
            <v>2443</v>
          </cell>
          <cell r="C1440" t="str">
            <v>M</v>
          </cell>
          <cell r="D1440" t="str">
            <v>3.5.16.1</v>
          </cell>
          <cell r="E1440" t="str">
            <v>Montagem e instalação de conjunto moto-bomba submersível (eixo vertical) em poços tubulares, potência maior que  30 CV</v>
          </cell>
          <cell r="F1440" t="str">
            <v>un</v>
          </cell>
          <cell r="G1440">
            <v>2</v>
          </cell>
          <cell r="L1440">
            <v>16696.8</v>
          </cell>
          <cell r="N1440">
            <v>16696.8</v>
          </cell>
          <cell r="O1440">
            <v>33393.599999999999</v>
          </cell>
        </row>
        <row r="1441">
          <cell r="B1441">
            <v>3521</v>
          </cell>
          <cell r="C1441" t="str">
            <v>M</v>
          </cell>
          <cell r="D1441" t="str">
            <v>7.5.16.1</v>
          </cell>
          <cell r="E1441" t="str">
            <v>Montagem e instalação de conjunto moto-bomba submersível (eixo vertical) em poços tubulares, potência maior que  30 CV</v>
          </cell>
          <cell r="F1441" t="str">
            <v>un</v>
          </cell>
          <cell r="G1441">
            <v>2</v>
          </cell>
          <cell r="L1441">
            <v>36463.199999999997</v>
          </cell>
          <cell r="N1441">
            <v>36463.199999999997</v>
          </cell>
          <cell r="O1441">
            <v>72926.399999999994</v>
          </cell>
        </row>
        <row r="1442">
          <cell r="B1442">
            <v>2162</v>
          </cell>
          <cell r="C1442" t="str">
            <v>M</v>
          </cell>
          <cell r="D1442" t="str">
            <v>2.4.2.1</v>
          </cell>
          <cell r="E1442" t="str">
            <v>Montagem e instalação de conjunto moto-bomba submersível (eixo vertical) em poços tubulares, potência maior que  30 CV</v>
          </cell>
          <cell r="F1442" t="str">
            <v>un</v>
          </cell>
          <cell r="G1442">
            <v>1</v>
          </cell>
          <cell r="L1442">
            <v>61987.44</v>
          </cell>
          <cell r="N1442">
            <v>61987.44</v>
          </cell>
          <cell r="O1442">
            <v>61987.44</v>
          </cell>
        </row>
        <row r="1443">
          <cell r="B1443">
            <v>5394</v>
          </cell>
          <cell r="C1443" t="str">
            <v>M</v>
          </cell>
          <cell r="D1443" t="str">
            <v>12.6.3.2.1</v>
          </cell>
          <cell r="E1443" t="str">
            <v>Montagem e instalação de materiais e equipamentos eletricos</v>
          </cell>
          <cell r="F1443" t="str">
            <v>un</v>
          </cell>
          <cell r="G1443">
            <v>2</v>
          </cell>
          <cell r="L1443">
            <v>21326.99</v>
          </cell>
          <cell r="N1443">
            <v>21326.99</v>
          </cell>
          <cell r="O1443">
            <v>42653.98</v>
          </cell>
        </row>
        <row r="1444">
          <cell r="B1444">
            <v>4936</v>
          </cell>
          <cell r="C1444" t="str">
            <v>M</v>
          </cell>
          <cell r="D1444" t="str">
            <v>12.4.3.2.1</v>
          </cell>
          <cell r="E1444" t="str">
            <v>Montagem e instalação de materiais e equipamentos eletricos</v>
          </cell>
          <cell r="F1444" t="str">
            <v>un</v>
          </cell>
          <cell r="G1444">
            <v>1</v>
          </cell>
          <cell r="L1444">
            <v>21430.94</v>
          </cell>
          <cell r="N1444">
            <v>21430.94</v>
          </cell>
          <cell r="O1444">
            <v>21430.94</v>
          </cell>
        </row>
        <row r="1445">
          <cell r="B1445">
            <v>4712</v>
          </cell>
          <cell r="C1445" t="str">
            <v>M</v>
          </cell>
          <cell r="D1445" t="str">
            <v>12.3.3.2.1</v>
          </cell>
          <cell r="E1445" t="str">
            <v>Montagem e instalação de materiais e equipamentos eletricos</v>
          </cell>
          <cell r="F1445" t="str">
            <v>un</v>
          </cell>
          <cell r="G1445">
            <v>1</v>
          </cell>
          <cell r="L1445">
            <v>27648.53</v>
          </cell>
          <cell r="N1445">
            <v>27648.53</v>
          </cell>
          <cell r="O1445">
            <v>27648.53</v>
          </cell>
        </row>
        <row r="1446">
          <cell r="B1446">
            <v>4486</v>
          </cell>
          <cell r="C1446" t="str">
            <v>M</v>
          </cell>
          <cell r="D1446" t="str">
            <v>12.2.3.2.1</v>
          </cell>
          <cell r="E1446" t="str">
            <v>Montagem e instalação de materiais e equipamentos eletricos</v>
          </cell>
          <cell r="F1446" t="str">
            <v>un</v>
          </cell>
          <cell r="G1446">
            <v>1</v>
          </cell>
          <cell r="L1446">
            <v>27746.29</v>
          </cell>
          <cell r="N1446">
            <v>27746.29</v>
          </cell>
          <cell r="O1446">
            <v>27746.29</v>
          </cell>
        </row>
        <row r="1447">
          <cell r="B1447">
            <v>4354</v>
          </cell>
          <cell r="C1447" t="str">
            <v>M</v>
          </cell>
          <cell r="D1447" t="str">
            <v>12.1.3.2.1</v>
          </cell>
          <cell r="E1447" t="str">
            <v>Montagem e instalação de materiais e equipamentos eletricos</v>
          </cell>
          <cell r="F1447" t="str">
            <v>un</v>
          </cell>
          <cell r="G1447">
            <v>2</v>
          </cell>
          <cell r="L1447">
            <v>52646.96</v>
          </cell>
          <cell r="N1447">
            <v>52646.96</v>
          </cell>
          <cell r="O1447">
            <v>105293.92</v>
          </cell>
        </row>
        <row r="1448">
          <cell r="B1448">
            <v>5531</v>
          </cell>
          <cell r="C1448" t="str">
            <v>M</v>
          </cell>
          <cell r="D1448" t="str">
            <v>12.6.4.2.1</v>
          </cell>
          <cell r="E1448" t="str">
            <v>Montagem e instalação de materiais eletricos</v>
          </cell>
          <cell r="F1448" t="str">
            <v>un</v>
          </cell>
          <cell r="G1448">
            <v>2</v>
          </cell>
          <cell r="L1448">
            <v>15342.54</v>
          </cell>
          <cell r="N1448">
            <v>15342.54</v>
          </cell>
          <cell r="O1448">
            <v>30685.08</v>
          </cell>
        </row>
        <row r="1449">
          <cell r="B1449">
            <v>5072</v>
          </cell>
          <cell r="C1449" t="str">
            <v>M</v>
          </cell>
          <cell r="D1449" t="str">
            <v>12.4.4.2.1</v>
          </cell>
          <cell r="E1449" t="str">
            <v>Montagem e instalação de materiais eletricos</v>
          </cell>
          <cell r="F1449" t="str">
            <v>un</v>
          </cell>
          <cell r="G1449">
            <v>1</v>
          </cell>
          <cell r="L1449">
            <v>19062.45</v>
          </cell>
          <cell r="N1449">
            <v>19062.45</v>
          </cell>
          <cell r="O1449">
            <v>19062.45</v>
          </cell>
        </row>
        <row r="1450">
          <cell r="B1450">
            <v>4847</v>
          </cell>
          <cell r="C1450" t="str">
            <v>M</v>
          </cell>
          <cell r="D1450" t="str">
            <v>12.3.4.2.1</v>
          </cell>
          <cell r="E1450" t="str">
            <v>Montagem e instalação de materiais eletricos</v>
          </cell>
          <cell r="F1450" t="str">
            <v>un</v>
          </cell>
          <cell r="G1450">
            <v>1</v>
          </cell>
          <cell r="L1450">
            <v>35066.629999999997</v>
          </cell>
          <cell r="N1450">
            <v>35066.629999999997</v>
          </cell>
          <cell r="O1450">
            <v>35066.629999999997</v>
          </cell>
        </row>
        <row r="1451">
          <cell r="B1451">
            <v>4621</v>
          </cell>
          <cell r="C1451" t="str">
            <v>M</v>
          </cell>
          <cell r="D1451" t="str">
            <v>12.2.4.2.1</v>
          </cell>
          <cell r="E1451" t="str">
            <v>Montagem e instalação de materiais eletricos</v>
          </cell>
          <cell r="F1451" t="str">
            <v>un</v>
          </cell>
          <cell r="G1451">
            <v>1</v>
          </cell>
          <cell r="L1451">
            <v>40338.769999999997</v>
          </cell>
          <cell r="N1451">
            <v>40338.769999999997</v>
          </cell>
          <cell r="O1451">
            <v>40338.769999999997</v>
          </cell>
        </row>
        <row r="1452">
          <cell r="B1452">
            <v>4395</v>
          </cell>
          <cell r="C1452" t="str">
            <v>M</v>
          </cell>
          <cell r="D1452" t="str">
            <v>12.1.4.2.1</v>
          </cell>
          <cell r="E1452" t="str">
            <v>Montagem e instalação de materiais eletricos</v>
          </cell>
          <cell r="F1452" t="str">
            <v>un</v>
          </cell>
          <cell r="G1452">
            <v>1</v>
          </cell>
          <cell r="L1452">
            <v>90597.43</v>
          </cell>
          <cell r="N1452">
            <v>90597.43</v>
          </cell>
          <cell r="O1452">
            <v>90597.43</v>
          </cell>
        </row>
        <row r="1453">
          <cell r="B1453">
            <v>5305</v>
          </cell>
          <cell r="C1453" t="str">
            <v>M</v>
          </cell>
          <cell r="D1453" t="str">
            <v>12.5.4.2.1</v>
          </cell>
          <cell r="E1453" t="str">
            <v>Montagem e instalação de materiais eletricos</v>
          </cell>
          <cell r="F1453" t="str">
            <v>un</v>
          </cell>
          <cell r="G1453">
            <v>1</v>
          </cell>
          <cell r="L1453">
            <v>98399.25</v>
          </cell>
          <cell r="N1453">
            <v>98399.25</v>
          </cell>
          <cell r="O1453">
            <v>98399.25</v>
          </cell>
        </row>
        <row r="1454">
          <cell r="B1454">
            <v>5594</v>
          </cell>
          <cell r="C1454" t="str">
            <v>M</v>
          </cell>
          <cell r="D1454" t="str">
            <v>12.7.2.2.1</v>
          </cell>
          <cell r="E1454" t="str">
            <v xml:space="preserve">Montagem e instalação do material elétrico </v>
          </cell>
          <cell r="F1454" t="str">
            <v>un</v>
          </cell>
          <cell r="G1454">
            <v>1</v>
          </cell>
          <cell r="L1454">
            <v>3942.2</v>
          </cell>
          <cell r="N1454">
            <v>3942.2</v>
          </cell>
          <cell r="O1454">
            <v>3942.2</v>
          </cell>
        </row>
        <row r="1455">
          <cell r="B1455">
            <v>4910</v>
          </cell>
          <cell r="C1455" t="str">
            <v>M</v>
          </cell>
          <cell r="D1455" t="str">
            <v>12.4.2.2.1</v>
          </cell>
          <cell r="E1455" t="str">
            <v xml:space="preserve">Montagem e instalação do material elétrico </v>
          </cell>
          <cell r="F1455" t="str">
            <v>un</v>
          </cell>
          <cell r="G1455">
            <v>2</v>
          </cell>
          <cell r="L1455">
            <v>4067</v>
          </cell>
          <cell r="N1455">
            <v>4067</v>
          </cell>
          <cell r="O1455">
            <v>8134</v>
          </cell>
        </row>
        <row r="1456">
          <cell r="B1456">
            <v>4686</v>
          </cell>
          <cell r="C1456" t="str">
            <v>M</v>
          </cell>
          <cell r="D1456" t="str">
            <v>12.3.2.2.1</v>
          </cell>
          <cell r="E1456" t="str">
            <v xml:space="preserve">Montagem e instalação do material elétrico </v>
          </cell>
          <cell r="F1456" t="str">
            <v>un</v>
          </cell>
          <cell r="G1456">
            <v>1</v>
          </cell>
          <cell r="L1456">
            <v>4449.1400000000003</v>
          </cell>
          <cell r="N1456">
            <v>4449.1400000000003</v>
          </cell>
          <cell r="O1456">
            <v>4449.1400000000003</v>
          </cell>
        </row>
        <row r="1457">
          <cell r="B1457">
            <v>4328</v>
          </cell>
          <cell r="C1457" t="str">
            <v>M</v>
          </cell>
          <cell r="D1457" t="str">
            <v>12.1.2.2.1</v>
          </cell>
          <cell r="E1457" t="str">
            <v xml:space="preserve">Montagem e instalação do material elétrico </v>
          </cell>
          <cell r="F1457" t="str">
            <v>un</v>
          </cell>
          <cell r="G1457">
            <v>1</v>
          </cell>
          <cell r="L1457">
            <v>4789.7299999999996</v>
          </cell>
          <cell r="N1457">
            <v>4789.7299999999996</v>
          </cell>
          <cell r="O1457">
            <v>4789.7299999999996</v>
          </cell>
        </row>
        <row r="1458">
          <cell r="B1458">
            <v>4460</v>
          </cell>
          <cell r="C1458" t="str">
            <v>M</v>
          </cell>
          <cell r="D1458" t="str">
            <v>12.2.2.2.1</v>
          </cell>
          <cell r="E1458" t="str">
            <v xml:space="preserve">Montagem e instalação do material elétrico </v>
          </cell>
          <cell r="F1458" t="str">
            <v>un</v>
          </cell>
          <cell r="G1458">
            <v>1</v>
          </cell>
          <cell r="L1458">
            <v>5165.5600000000004</v>
          </cell>
          <cell r="N1458">
            <v>5165.5600000000004</v>
          </cell>
          <cell r="O1458">
            <v>5165.5600000000004</v>
          </cell>
        </row>
        <row r="1459">
          <cell r="B1459">
            <v>5143</v>
          </cell>
          <cell r="C1459" t="str">
            <v>M</v>
          </cell>
          <cell r="D1459" t="str">
            <v>12.5.2.2.1</v>
          </cell>
          <cell r="E1459" t="str">
            <v xml:space="preserve">Montagem e instalação do material elétrico </v>
          </cell>
          <cell r="F1459" t="str">
            <v>un</v>
          </cell>
          <cell r="G1459">
            <v>1</v>
          </cell>
          <cell r="L1459">
            <v>8634.74</v>
          </cell>
          <cell r="N1459">
            <v>8634.74</v>
          </cell>
          <cell r="O1459">
            <v>8634.74</v>
          </cell>
        </row>
        <row r="1460">
          <cell r="B1460">
            <v>5344</v>
          </cell>
          <cell r="C1460" t="str">
            <v>M</v>
          </cell>
          <cell r="D1460" t="str">
            <v>12.6.1.2.1</v>
          </cell>
          <cell r="E1460" t="str">
            <v>Montagem e instalação do Ramal de Entrada</v>
          </cell>
          <cell r="F1460" t="str">
            <v>un</v>
          </cell>
          <cell r="G1460">
            <v>1</v>
          </cell>
          <cell r="L1460">
            <v>1211.24</v>
          </cell>
          <cell r="N1460">
            <v>1211.24</v>
          </cell>
          <cell r="O1460">
            <v>1211.24</v>
          </cell>
        </row>
        <row r="1461">
          <cell r="B1461">
            <v>4886</v>
          </cell>
          <cell r="C1461" t="str">
            <v>M</v>
          </cell>
          <cell r="D1461" t="str">
            <v>12.4.1.2.1</v>
          </cell>
          <cell r="E1461" t="str">
            <v>Montagem e instalação do Ramal de Entrada</v>
          </cell>
          <cell r="F1461" t="str">
            <v>un</v>
          </cell>
          <cell r="G1461">
            <v>1</v>
          </cell>
          <cell r="L1461">
            <v>1219.04</v>
          </cell>
          <cell r="N1461">
            <v>1219.04</v>
          </cell>
          <cell r="O1461">
            <v>1219.04</v>
          </cell>
        </row>
        <row r="1462">
          <cell r="B1462">
            <v>5570</v>
          </cell>
          <cell r="C1462" t="str">
            <v>M</v>
          </cell>
          <cell r="D1462" t="str">
            <v>12.7.1.2.1</v>
          </cell>
          <cell r="E1462" t="str">
            <v>Montagem e instalação do Ramal de Entrada</v>
          </cell>
          <cell r="F1462" t="str">
            <v>un</v>
          </cell>
          <cell r="G1462">
            <v>1</v>
          </cell>
          <cell r="L1462">
            <v>1291.6400000000001</v>
          </cell>
          <cell r="N1462">
            <v>1291.6400000000001</v>
          </cell>
          <cell r="O1462">
            <v>1291.6400000000001</v>
          </cell>
        </row>
        <row r="1463">
          <cell r="B1463">
            <v>4661</v>
          </cell>
          <cell r="C1463" t="str">
            <v>M</v>
          </cell>
          <cell r="D1463" t="str">
            <v>12.3.1.2.1</v>
          </cell>
          <cell r="E1463" t="str">
            <v>Montagem e instalação do Ramal de Entrada</v>
          </cell>
          <cell r="F1463" t="str">
            <v>un</v>
          </cell>
          <cell r="G1463">
            <v>1</v>
          </cell>
          <cell r="L1463">
            <v>1419.17</v>
          </cell>
          <cell r="N1463">
            <v>1419.17</v>
          </cell>
          <cell r="O1463">
            <v>1419.17</v>
          </cell>
        </row>
        <row r="1464">
          <cell r="B1464">
            <v>4435</v>
          </cell>
          <cell r="C1464" t="str">
            <v>M</v>
          </cell>
          <cell r="D1464" t="str">
            <v>12.2.1.2.1</v>
          </cell>
          <cell r="E1464" t="str">
            <v>Montagem e instalação do Ramal de Entrada</v>
          </cell>
          <cell r="F1464" t="str">
            <v>un</v>
          </cell>
          <cell r="G1464">
            <v>1</v>
          </cell>
          <cell r="L1464">
            <v>1775.86</v>
          </cell>
          <cell r="N1464">
            <v>1775.86</v>
          </cell>
          <cell r="O1464">
            <v>1775.86</v>
          </cell>
        </row>
        <row r="1465">
          <cell r="B1465">
            <v>2457</v>
          </cell>
          <cell r="C1465" t="str">
            <v>M</v>
          </cell>
          <cell r="D1465" t="str">
            <v>3.5.20.2</v>
          </cell>
          <cell r="E1465" t="str">
            <v>Montagem e instalação de talha manual com trole manual, com capacidade de 02t</v>
          </cell>
          <cell r="F1465" t="str">
            <v>un</v>
          </cell>
          <cell r="G1465">
            <v>6</v>
          </cell>
          <cell r="L1465">
            <v>2958.18</v>
          </cell>
          <cell r="N1465">
            <v>2958.18</v>
          </cell>
          <cell r="O1465">
            <v>17749.080000000002</v>
          </cell>
        </row>
        <row r="1466">
          <cell r="B1466">
            <v>1647</v>
          </cell>
          <cell r="C1466" t="str">
            <v>M</v>
          </cell>
          <cell r="D1466" t="str">
            <v>15.2.3.1</v>
          </cell>
          <cell r="E1466" t="str">
            <v>Montagem e instalações de equipamentos e sistemas de automoção e controle,  dos itens 17.2.1</v>
          </cell>
          <cell r="F1466" t="str">
            <v>un</v>
          </cell>
          <cell r="G1466">
            <v>1</v>
          </cell>
          <cell r="L1466">
            <v>49443.49</v>
          </cell>
          <cell r="N1466">
            <v>49443.49</v>
          </cell>
          <cell r="O1466">
            <v>49443.49</v>
          </cell>
        </row>
        <row r="1467">
          <cell r="B1467">
            <v>1650</v>
          </cell>
          <cell r="C1467" t="str">
            <v>M</v>
          </cell>
          <cell r="D1467" t="str">
            <v>15.2.4.1</v>
          </cell>
          <cell r="E1467" t="str">
            <v>Montagem instalações elétricas gerais, conforme projeto especifico dos itens 17.2.2</v>
          </cell>
          <cell r="F1467" t="str">
            <v>un</v>
          </cell>
          <cell r="G1467">
            <v>1</v>
          </cell>
          <cell r="L1467">
            <v>3199.61</v>
          </cell>
          <cell r="N1467">
            <v>3199.61</v>
          </cell>
          <cell r="O1467">
            <v>3199.61</v>
          </cell>
        </row>
        <row r="1468">
          <cell r="B1468">
            <v>257</v>
          </cell>
          <cell r="C1468" t="str">
            <v>M</v>
          </cell>
          <cell r="D1468" t="str">
            <v>4.4.3.3</v>
          </cell>
          <cell r="E1468" t="str">
            <v>Placa de redução fofo PN10 DN 400 x 300 38,000 kg</v>
          </cell>
          <cell r="F1468" t="str">
            <v>pc</v>
          </cell>
          <cell r="G1468">
            <v>4</v>
          </cell>
          <cell r="L1468">
            <v>185.89</v>
          </cell>
          <cell r="N1468">
            <v>185.89</v>
          </cell>
          <cell r="O1468">
            <v>743.56</v>
          </cell>
        </row>
        <row r="1469">
          <cell r="B1469">
            <v>256</v>
          </cell>
          <cell r="C1469" t="str">
            <v>M</v>
          </cell>
          <cell r="D1469" t="str">
            <v>4.4.3.2</v>
          </cell>
          <cell r="E1469" t="str">
            <v>Placa de redução fofo PN10 DN 500 x 400 53,000 kg</v>
          </cell>
          <cell r="F1469" t="str">
            <v>pc</v>
          </cell>
          <cell r="G1469">
            <v>4</v>
          </cell>
          <cell r="L1469">
            <v>277.3</v>
          </cell>
          <cell r="N1469">
            <v>277.3</v>
          </cell>
          <cell r="O1469">
            <v>1109.2</v>
          </cell>
        </row>
        <row r="1470">
          <cell r="B1470">
            <v>273</v>
          </cell>
          <cell r="C1470" t="str">
            <v>M</v>
          </cell>
          <cell r="D1470" t="str">
            <v>4.4.3.19</v>
          </cell>
          <cell r="E1470" t="str">
            <v>Reducao concentrica em aço  com flanges, DN 500 x 400</v>
          </cell>
          <cell r="F1470" t="str">
            <v>pc</v>
          </cell>
          <cell r="G1470">
            <v>8</v>
          </cell>
          <cell r="L1470">
            <v>1569.06</v>
          </cell>
          <cell r="N1470">
            <v>1569.06</v>
          </cell>
          <cell r="O1470">
            <v>12552.48</v>
          </cell>
        </row>
        <row r="1471">
          <cell r="B1471">
            <v>159</v>
          </cell>
          <cell r="C1471" t="str">
            <v>M</v>
          </cell>
          <cell r="D1471" t="str">
            <v>3.4.1.19</v>
          </cell>
          <cell r="E1471" t="str">
            <v>Redução em aço com PT/FL e aba de vedação conforme det. 01  (peça especial) DN 800 x 600 mm</v>
          </cell>
          <cell r="F1471" t="str">
            <v>un</v>
          </cell>
          <cell r="G1471">
            <v>1</v>
          </cell>
          <cell r="L1471">
            <v>2348</v>
          </cell>
          <cell r="N1471">
            <v>2348</v>
          </cell>
          <cell r="O1471">
            <v>2348</v>
          </cell>
        </row>
        <row r="1472">
          <cell r="B1472">
            <v>431</v>
          </cell>
          <cell r="C1472" t="str">
            <v>M</v>
          </cell>
          <cell r="D1472" t="str">
            <v>7.1.6.7</v>
          </cell>
          <cell r="E1472" t="str">
            <v>Reducao concentrica c/ flanges FoFo PN 10 DN 100 x 50   15,500kg</v>
          </cell>
          <cell r="F1472" t="str">
            <v>pc</v>
          </cell>
          <cell r="G1472">
            <v>3</v>
          </cell>
          <cell r="L1472">
            <v>49.09</v>
          </cell>
          <cell r="N1472">
            <v>49.09</v>
          </cell>
          <cell r="O1472">
            <v>147.27000000000001</v>
          </cell>
        </row>
        <row r="1473">
          <cell r="B1473">
            <v>3160</v>
          </cell>
          <cell r="C1473" t="str">
            <v>M</v>
          </cell>
          <cell r="D1473" t="str">
            <v>6.5.12.21</v>
          </cell>
          <cell r="E1473" t="str">
            <v>Redução Concentrica c/ flanges FoFo PN 10, DN (150x100)mm</v>
          </cell>
          <cell r="F1473" t="str">
            <v>pç</v>
          </cell>
          <cell r="G1473">
            <v>2</v>
          </cell>
          <cell r="L1473">
            <v>57.05</v>
          </cell>
          <cell r="N1473">
            <v>57.05</v>
          </cell>
          <cell r="O1473">
            <v>114.1</v>
          </cell>
        </row>
        <row r="1474">
          <cell r="B1474">
            <v>432</v>
          </cell>
          <cell r="C1474" t="str">
            <v>M</v>
          </cell>
          <cell r="D1474" t="str">
            <v>7.1.6.8</v>
          </cell>
          <cell r="E1474" t="str">
            <v>Reducao concentrica c/ flanges FoFo PN 10 DN 200 x 150  22,000kg</v>
          </cell>
          <cell r="F1474" t="str">
            <v>pc</v>
          </cell>
          <cell r="G1474">
            <v>3</v>
          </cell>
          <cell r="L1474">
            <v>87.77</v>
          </cell>
          <cell r="N1474">
            <v>87.77</v>
          </cell>
          <cell r="O1474">
            <v>263.31</v>
          </cell>
        </row>
        <row r="1475">
          <cell r="B1475">
            <v>2432</v>
          </cell>
          <cell r="C1475" t="str">
            <v>M</v>
          </cell>
          <cell r="D1475" t="str">
            <v>3.5.12.21</v>
          </cell>
          <cell r="E1475" t="str">
            <v>Redução Concentrica c/ flanges FoFo PN 10, DN (200x150)mm</v>
          </cell>
          <cell r="F1475" t="str">
            <v>pç</v>
          </cell>
          <cell r="G1475">
            <v>4</v>
          </cell>
          <cell r="L1475">
            <v>87.77</v>
          </cell>
          <cell r="N1475">
            <v>87.77</v>
          </cell>
          <cell r="O1475">
            <v>351.08</v>
          </cell>
        </row>
        <row r="1476">
          <cell r="B1476">
            <v>3510</v>
          </cell>
          <cell r="C1476" t="str">
            <v>M</v>
          </cell>
          <cell r="D1476" t="str">
            <v>7.5.12.20</v>
          </cell>
          <cell r="E1476" t="str">
            <v>Redução Concentrica c/ flanges FoFo PN 10, DN (400x300)mm</v>
          </cell>
          <cell r="F1476" t="str">
            <v>pç</v>
          </cell>
          <cell r="G1476">
            <v>2</v>
          </cell>
          <cell r="L1476">
            <v>380.34</v>
          </cell>
          <cell r="N1476">
            <v>380.34</v>
          </cell>
          <cell r="O1476">
            <v>760.68</v>
          </cell>
        </row>
        <row r="1477">
          <cell r="B1477">
            <v>1003</v>
          </cell>
          <cell r="C1477" t="str">
            <v>M</v>
          </cell>
          <cell r="D1477" t="str">
            <v>7.5.4.1.20</v>
          </cell>
          <cell r="E1477" t="str">
            <v>Redução concêntrica c/Flanges FoFo PN-10 DN (500x400)mm</v>
          </cell>
          <cell r="F1477" t="str">
            <v>pç</v>
          </cell>
          <cell r="G1477">
            <v>1</v>
          </cell>
          <cell r="L1477">
            <v>763.62</v>
          </cell>
          <cell r="N1477">
            <v>763.62</v>
          </cell>
          <cell r="O1477">
            <v>763.62</v>
          </cell>
        </row>
        <row r="1478">
          <cell r="B1478">
            <v>539</v>
          </cell>
          <cell r="C1478" t="str">
            <v>M</v>
          </cell>
          <cell r="D1478" t="str">
            <v>7.2.4.2.17</v>
          </cell>
          <cell r="E1478" t="str">
            <v>Redução Ponta e Bolsa FºF° JGS DN (150 X 100)mm, Inclusive anel de borracha</v>
          </cell>
          <cell r="F1478" t="str">
            <v>pç</v>
          </cell>
          <cell r="G1478">
            <v>22</v>
          </cell>
          <cell r="L1478">
            <v>39.79</v>
          </cell>
          <cell r="N1478">
            <v>39.79</v>
          </cell>
          <cell r="O1478">
            <v>875.38</v>
          </cell>
        </row>
        <row r="1479">
          <cell r="B1479">
            <v>1500</v>
          </cell>
          <cell r="C1479" t="str">
            <v>M</v>
          </cell>
          <cell r="D1479" t="str">
            <v>13.5.14</v>
          </cell>
          <cell r="E1479" t="str">
            <v>Redução em fofo, ponta e bolsa JGS pn10, DN150x100 13,500 kg</v>
          </cell>
          <cell r="F1479" t="str">
            <v>pç</v>
          </cell>
          <cell r="G1479">
            <v>4</v>
          </cell>
          <cell r="L1479">
            <v>39.79</v>
          </cell>
          <cell r="N1479">
            <v>39.79</v>
          </cell>
          <cell r="O1479">
            <v>159.16</v>
          </cell>
        </row>
        <row r="1480">
          <cell r="B1480">
            <v>540</v>
          </cell>
          <cell r="C1480" t="str">
            <v>M</v>
          </cell>
          <cell r="D1480" t="str">
            <v>7.2.4.2.18</v>
          </cell>
          <cell r="E1480" t="str">
            <v>Redução Ponta e Bolsa FºF° JGS DN (200 X 100)mm, Inclusive anel de borracha</v>
          </cell>
          <cell r="F1480" t="str">
            <v>pç</v>
          </cell>
          <cell r="G1480">
            <v>2</v>
          </cell>
          <cell r="L1480">
            <v>50.32</v>
          </cell>
          <cell r="N1480">
            <v>50.32</v>
          </cell>
          <cell r="O1480">
            <v>100.64</v>
          </cell>
        </row>
        <row r="1481">
          <cell r="B1481">
            <v>541</v>
          </cell>
          <cell r="C1481" t="str">
            <v>M</v>
          </cell>
          <cell r="D1481" t="str">
            <v>7.2.4.2.19</v>
          </cell>
          <cell r="E1481" t="str">
            <v>Redução Ponta e Bolsa FºF° JGS DN (200 X 150)mm, Inclusive anel de borracha</v>
          </cell>
          <cell r="F1481" t="str">
            <v>pç</v>
          </cell>
          <cell r="G1481">
            <v>4</v>
          </cell>
          <cell r="L1481">
            <v>51.49</v>
          </cell>
          <cell r="N1481">
            <v>51.49</v>
          </cell>
          <cell r="O1481">
            <v>205.96</v>
          </cell>
        </row>
        <row r="1482">
          <cell r="B1482">
            <v>1412</v>
          </cell>
          <cell r="C1482" t="str">
            <v>M</v>
          </cell>
          <cell r="D1482" t="str">
            <v>12.5.9</v>
          </cell>
          <cell r="E1482" t="str">
            <v>Redução FoFo ponta e bolsa JGS DN 200x150 20,000 kg</v>
          </cell>
          <cell r="F1482" t="str">
            <v>pç</v>
          </cell>
          <cell r="G1482">
            <v>1</v>
          </cell>
          <cell r="L1482">
            <v>51.49</v>
          </cell>
          <cell r="N1482">
            <v>51.49</v>
          </cell>
          <cell r="O1482">
            <v>51.49</v>
          </cell>
        </row>
        <row r="1483">
          <cell r="B1483">
            <v>542</v>
          </cell>
          <cell r="C1483" t="str">
            <v>M</v>
          </cell>
          <cell r="D1483" t="str">
            <v>7.2.4.2.20</v>
          </cell>
          <cell r="E1483" t="str">
            <v>Redução Ponta e Bolsa FºF° JGS DN (250 X 200)mm, Inclusive anel de borracha</v>
          </cell>
          <cell r="F1483" t="str">
            <v>pç</v>
          </cell>
          <cell r="G1483">
            <v>1</v>
          </cell>
          <cell r="L1483">
            <v>69.05</v>
          </cell>
          <cell r="N1483">
            <v>69.05</v>
          </cell>
          <cell r="O1483">
            <v>69.05</v>
          </cell>
        </row>
        <row r="1484">
          <cell r="B1484">
            <v>543</v>
          </cell>
          <cell r="C1484" t="str">
            <v>M</v>
          </cell>
          <cell r="D1484" t="str">
            <v>7.2.4.2.21</v>
          </cell>
          <cell r="E1484" t="str">
            <v>Redução Ponta e Bolsa FºF° JGS DN (300 X 200)mm, Inclusive anel de borracha</v>
          </cell>
          <cell r="F1484" t="str">
            <v>pç</v>
          </cell>
          <cell r="G1484">
            <v>3</v>
          </cell>
          <cell r="L1484">
            <v>86.79</v>
          </cell>
          <cell r="N1484">
            <v>86.79</v>
          </cell>
          <cell r="O1484">
            <v>260.37</v>
          </cell>
        </row>
        <row r="1485">
          <cell r="B1485">
            <v>1413</v>
          </cell>
          <cell r="C1485" t="str">
            <v>M</v>
          </cell>
          <cell r="D1485" t="str">
            <v>12.5.10</v>
          </cell>
          <cell r="E1485" t="str">
            <v>Redução FoFo ponta e bolsa JGS DN 300x250 29,500 kg</v>
          </cell>
          <cell r="F1485" t="str">
            <v>pç</v>
          </cell>
          <cell r="G1485">
            <v>1</v>
          </cell>
          <cell r="L1485">
            <v>86.79</v>
          </cell>
          <cell r="N1485">
            <v>86.79</v>
          </cell>
          <cell r="O1485">
            <v>86.79</v>
          </cell>
        </row>
        <row r="1486">
          <cell r="B1486">
            <v>544</v>
          </cell>
          <cell r="C1486" t="str">
            <v>M</v>
          </cell>
          <cell r="D1486" t="str">
            <v>7.2.4.2.22</v>
          </cell>
          <cell r="E1486" t="str">
            <v>Redução Ponta e Bolsa FºF° JGS DN (300 X 250)mm, Inclusive anel de borracha</v>
          </cell>
          <cell r="F1486" t="str">
            <v>pç</v>
          </cell>
          <cell r="G1486">
            <v>3</v>
          </cell>
          <cell r="L1486">
            <v>91.28</v>
          </cell>
          <cell r="N1486">
            <v>91.28</v>
          </cell>
          <cell r="O1486">
            <v>273.83999999999997</v>
          </cell>
        </row>
        <row r="1487">
          <cell r="B1487">
            <v>1133</v>
          </cell>
          <cell r="C1487" t="str">
            <v>M</v>
          </cell>
          <cell r="D1487" t="str">
            <v>8.4.1.1</v>
          </cell>
          <cell r="E1487" t="str">
            <v>Redução Ponta e Bolsa FoFo JGS DN 350x 300mm</v>
          </cell>
          <cell r="F1487" t="str">
            <v>und.</v>
          </cell>
          <cell r="G1487">
            <v>4</v>
          </cell>
          <cell r="L1487">
            <v>152.57</v>
          </cell>
          <cell r="N1487">
            <v>152.57</v>
          </cell>
          <cell r="O1487">
            <v>610.28</v>
          </cell>
        </row>
        <row r="1488">
          <cell r="B1488">
            <v>443</v>
          </cell>
          <cell r="C1488" t="str">
            <v>M</v>
          </cell>
          <cell r="D1488" t="str">
            <v>7.1.6.19</v>
          </cell>
          <cell r="E1488" t="str">
            <v>Redução ponta e bolsa FoFo jgs DN 500x400  60,600kg</v>
          </cell>
          <cell r="F1488" t="str">
            <v>pc</v>
          </cell>
          <cell r="G1488">
            <v>1</v>
          </cell>
          <cell r="L1488">
            <v>286.02999999999997</v>
          </cell>
          <cell r="N1488">
            <v>286.02999999999997</v>
          </cell>
          <cell r="O1488">
            <v>286.02999999999997</v>
          </cell>
        </row>
        <row r="1489">
          <cell r="B1489">
            <v>4247</v>
          </cell>
          <cell r="C1489" t="str">
            <v>M</v>
          </cell>
          <cell r="D1489" t="str">
            <v>10.7.2.6.6</v>
          </cell>
          <cell r="E1489" t="str">
            <v>Redução c/ ponta e bolsa FoFo PN 10 DN (600 x 400)mm</v>
          </cell>
          <cell r="F1489" t="str">
            <v>und</v>
          </cell>
          <cell r="G1489">
            <v>4</v>
          </cell>
          <cell r="L1489">
            <v>640</v>
          </cell>
          <cell r="N1489">
            <v>640</v>
          </cell>
          <cell r="O1489">
            <v>2560</v>
          </cell>
        </row>
        <row r="1490">
          <cell r="B1490">
            <v>4220</v>
          </cell>
          <cell r="C1490" t="str">
            <v>M</v>
          </cell>
          <cell r="D1490" t="str">
            <v>10.7.2.2.1</v>
          </cell>
          <cell r="E1490" t="str">
            <v>Redução c/ bolsas FoFo PN 10 DN (400 x 300)mm</v>
          </cell>
          <cell r="F1490" t="str">
            <v>pc</v>
          </cell>
          <cell r="G1490">
            <v>2</v>
          </cell>
          <cell r="L1490">
            <v>500</v>
          </cell>
          <cell r="N1490">
            <v>500</v>
          </cell>
          <cell r="O1490">
            <v>1000</v>
          </cell>
        </row>
        <row r="1491">
          <cell r="B1491">
            <v>4246</v>
          </cell>
          <cell r="C1491" t="str">
            <v>M</v>
          </cell>
          <cell r="D1491" t="str">
            <v>10.7.2.6.5</v>
          </cell>
          <cell r="E1491" t="str">
            <v>Redução c/ bolsas FoFo PN 10 DN (700 x 600)mm</v>
          </cell>
          <cell r="F1491" t="str">
            <v>und</v>
          </cell>
          <cell r="G1491">
            <v>2</v>
          </cell>
          <cell r="L1491">
            <v>760</v>
          </cell>
          <cell r="N1491">
            <v>760</v>
          </cell>
          <cell r="O1491">
            <v>1520</v>
          </cell>
        </row>
        <row r="1492">
          <cell r="B1492">
            <v>605</v>
          </cell>
          <cell r="C1492" t="str">
            <v>M</v>
          </cell>
          <cell r="D1492" t="str">
            <v>7.2.5.2.21</v>
          </cell>
          <cell r="E1492" t="str">
            <v>Redução PVC-PBA JE BB P/Rede de água DN (75 X 50)mm</v>
          </cell>
          <cell r="F1492" t="str">
            <v>un</v>
          </cell>
          <cell r="G1492">
            <v>24</v>
          </cell>
          <cell r="L1492">
            <v>8.89</v>
          </cell>
          <cell r="N1492">
            <v>8.89</v>
          </cell>
          <cell r="O1492">
            <v>213.36</v>
          </cell>
        </row>
        <row r="1493">
          <cell r="B1493">
            <v>606</v>
          </cell>
          <cell r="C1493" t="str">
            <v>M</v>
          </cell>
          <cell r="D1493" t="str">
            <v>7.2.5.2.22</v>
          </cell>
          <cell r="E1493" t="str">
            <v>Redução PVC-PBA JE BB P/Rede de água DN (100 X 50)mm</v>
          </cell>
          <cell r="F1493" t="str">
            <v>un</v>
          </cell>
          <cell r="G1493">
            <v>56</v>
          </cell>
          <cell r="L1493">
            <v>12.86</v>
          </cell>
          <cell r="N1493">
            <v>12.86</v>
          </cell>
          <cell r="O1493">
            <v>720.16</v>
          </cell>
        </row>
        <row r="1494">
          <cell r="B1494">
            <v>607</v>
          </cell>
          <cell r="C1494" t="str">
            <v>M</v>
          </cell>
          <cell r="D1494" t="str">
            <v>7.2.5.2.23</v>
          </cell>
          <cell r="E1494" t="str">
            <v>Redução PVC-PBA JE BB P/Rede de água DN (100 X 75)mm</v>
          </cell>
          <cell r="F1494" t="str">
            <v>un</v>
          </cell>
          <cell r="G1494">
            <v>21</v>
          </cell>
          <cell r="L1494">
            <v>15.39</v>
          </cell>
          <cell r="N1494">
            <v>15.39</v>
          </cell>
          <cell r="O1494">
            <v>323.19</v>
          </cell>
        </row>
        <row r="1495">
          <cell r="B1495">
            <v>1501</v>
          </cell>
          <cell r="C1495" t="str">
            <v>M</v>
          </cell>
          <cell r="D1495" t="str">
            <v>13.5.15</v>
          </cell>
          <cell r="E1495" t="str">
            <v>Redução em PVC PBA JE DN 100x75</v>
          </cell>
          <cell r="F1495" t="str">
            <v>pç</v>
          </cell>
          <cell r="G1495">
            <v>4</v>
          </cell>
          <cell r="L1495">
            <v>8.6199999999999992</v>
          </cell>
          <cell r="N1495">
            <v>8.6199999999999992</v>
          </cell>
          <cell r="O1495">
            <v>34.479999999999997</v>
          </cell>
        </row>
        <row r="1496">
          <cell r="B1496">
            <v>2431</v>
          </cell>
          <cell r="C1496" t="str">
            <v>M</v>
          </cell>
          <cell r="D1496" t="str">
            <v>3.5.12.20</v>
          </cell>
          <cell r="E1496" t="str">
            <v>Registro chato c/ flanges FoFo PN 10, c/ cabeçote e volante DN 100mm</v>
          </cell>
          <cell r="F1496" t="str">
            <v>pç</v>
          </cell>
          <cell r="G1496">
            <v>5</v>
          </cell>
          <cell r="L1496">
            <v>261.45</v>
          </cell>
          <cell r="N1496">
            <v>261.45</v>
          </cell>
          <cell r="O1496">
            <v>1307.25</v>
          </cell>
        </row>
        <row r="1497">
          <cell r="B1497">
            <v>3158</v>
          </cell>
          <cell r="C1497" t="str">
            <v>M</v>
          </cell>
          <cell r="D1497" t="str">
            <v>6.5.12.19</v>
          </cell>
          <cell r="E1497" t="str">
            <v>Registro chato c/ flanges FoFo PN 10, c/ cabeçote e volante DN 150mm</v>
          </cell>
          <cell r="F1497" t="str">
            <v>pç</v>
          </cell>
          <cell r="G1497">
            <v>6</v>
          </cell>
          <cell r="L1497">
            <v>429</v>
          </cell>
          <cell r="N1497">
            <v>429</v>
          </cell>
          <cell r="O1497">
            <v>2574</v>
          </cell>
        </row>
        <row r="1498">
          <cell r="B1498">
            <v>2430</v>
          </cell>
          <cell r="C1498" t="str">
            <v>M</v>
          </cell>
          <cell r="D1498" t="str">
            <v>3.5.12.19</v>
          </cell>
          <cell r="E1498" t="str">
            <v>Registro chato c/ flanges FoFo PN 10, c/ cabeçote e volante DN 200mm</v>
          </cell>
          <cell r="F1498" t="str">
            <v>pç</v>
          </cell>
          <cell r="G1498">
            <v>5</v>
          </cell>
          <cell r="L1498">
            <v>630</v>
          </cell>
          <cell r="N1498">
            <v>630</v>
          </cell>
          <cell r="O1498">
            <v>3150</v>
          </cell>
        </row>
        <row r="1499">
          <cell r="B1499">
            <v>4218</v>
          </cell>
          <cell r="C1499" t="str">
            <v>M</v>
          </cell>
          <cell r="D1499" t="str">
            <v>10.7.2.1.12</v>
          </cell>
          <cell r="E1499" t="str">
            <v>Registro chato c/ flanges FoFo PN 10, c/ cabeçote DN 200mm</v>
          </cell>
          <cell r="F1499" t="str">
            <v>und</v>
          </cell>
          <cell r="G1499">
            <v>16</v>
          </cell>
          <cell r="L1499">
            <v>630</v>
          </cell>
          <cell r="N1499">
            <v>630</v>
          </cell>
          <cell r="O1499">
            <v>10080</v>
          </cell>
        </row>
        <row r="1500">
          <cell r="B1500">
            <v>3508</v>
          </cell>
          <cell r="C1500" t="str">
            <v>M</v>
          </cell>
          <cell r="D1500" t="str">
            <v>7.5.12.18</v>
          </cell>
          <cell r="E1500" t="str">
            <v>Registro chato c/ flanges FoFo PN 10, c/ cabeçote e volante DN 400mm</v>
          </cell>
          <cell r="F1500" t="str">
            <v>pç</v>
          </cell>
          <cell r="G1500">
            <v>2</v>
          </cell>
          <cell r="L1500">
            <v>2015</v>
          </cell>
          <cell r="N1500">
            <v>2015</v>
          </cell>
          <cell r="O1500">
            <v>4030</v>
          </cell>
        </row>
        <row r="1501">
          <cell r="B1501">
            <v>1000</v>
          </cell>
          <cell r="C1501" t="str">
            <v>M</v>
          </cell>
          <cell r="D1501" t="str">
            <v>7.5.4.1.17</v>
          </cell>
          <cell r="E1501" t="str">
            <v xml:space="preserve">Registro chato c/flanges FoFo PN 10  c/ cabeçote, haste inox DN 200mm </v>
          </cell>
          <cell r="F1501" t="str">
            <v>pç</v>
          </cell>
          <cell r="G1501">
            <v>1</v>
          </cell>
          <cell r="L1501">
            <v>630</v>
          </cell>
          <cell r="N1501">
            <v>630</v>
          </cell>
          <cell r="O1501">
            <v>630</v>
          </cell>
        </row>
        <row r="1502">
          <cell r="B1502">
            <v>993</v>
          </cell>
          <cell r="C1502" t="str">
            <v>M</v>
          </cell>
          <cell r="D1502" t="str">
            <v>7.5.4.1.10</v>
          </cell>
          <cell r="E1502" t="str">
            <v xml:space="preserve">Registro chato c/flanges FoFo PN 10  c/ cabeçote, haste inox DN 300mm </v>
          </cell>
          <cell r="F1502" t="str">
            <v>pç</v>
          </cell>
          <cell r="G1502">
            <v>1</v>
          </cell>
          <cell r="L1502">
            <v>1296.75</v>
          </cell>
          <cell r="N1502">
            <v>1296.75</v>
          </cell>
          <cell r="O1502">
            <v>1296.75</v>
          </cell>
        </row>
        <row r="1503">
          <cell r="B1503">
            <v>1001</v>
          </cell>
          <cell r="C1503" t="str">
            <v>M</v>
          </cell>
          <cell r="D1503" t="str">
            <v>7.5.4.1.18</v>
          </cell>
          <cell r="E1503" t="str">
            <v xml:space="preserve">Registro chato c/flanges FoFo PN 10  c/ cabeçote, haste inox DN 400mm </v>
          </cell>
          <cell r="F1503" t="str">
            <v>pç</v>
          </cell>
          <cell r="G1503">
            <v>1</v>
          </cell>
          <cell r="L1503">
            <v>4734.43</v>
          </cell>
          <cell r="N1503">
            <v>4734.43</v>
          </cell>
          <cell r="O1503">
            <v>4734.43</v>
          </cell>
        </row>
        <row r="1504">
          <cell r="B1504">
            <v>437</v>
          </cell>
          <cell r="C1504" t="str">
            <v>M</v>
          </cell>
          <cell r="D1504" t="str">
            <v>7.1.6.13</v>
          </cell>
          <cell r="E1504" t="str">
            <v>Registro de gaveta chato fofo c/ flanges pn 10 DN 50  13,000kg</v>
          </cell>
          <cell r="F1504" t="str">
            <v>pc</v>
          </cell>
          <cell r="G1504">
            <v>3</v>
          </cell>
          <cell r="L1504">
            <v>78.650000000000006</v>
          </cell>
          <cell r="N1504">
            <v>78.650000000000006</v>
          </cell>
          <cell r="O1504">
            <v>235.95</v>
          </cell>
        </row>
        <row r="1505">
          <cell r="B1505">
            <v>438</v>
          </cell>
          <cell r="C1505" t="str">
            <v>M</v>
          </cell>
          <cell r="D1505" t="str">
            <v>7.1.6.14</v>
          </cell>
          <cell r="E1505" t="str">
            <v>Registro de gaveta chato fofo c/ flanges pn 10 pn 150   60,00kg</v>
          </cell>
          <cell r="F1505" t="str">
            <v>pc</v>
          </cell>
          <cell r="G1505">
            <v>3</v>
          </cell>
          <cell r="L1505">
            <v>363</v>
          </cell>
          <cell r="N1505">
            <v>363</v>
          </cell>
          <cell r="O1505">
            <v>1089</v>
          </cell>
        </row>
        <row r="1506">
          <cell r="B1506">
            <v>258</v>
          </cell>
          <cell r="C1506" t="str">
            <v>M</v>
          </cell>
          <cell r="D1506" t="str">
            <v>4.4.3.4</v>
          </cell>
          <cell r="E1506" t="str">
            <v>Registro de gaveta chato fofo c/ flanges e cabeçote PN10, DN 300 215,000 kg</v>
          </cell>
          <cell r="F1506" t="str">
            <v>pc</v>
          </cell>
          <cell r="G1506">
            <v>4</v>
          </cell>
          <cell r="L1506">
            <v>1296.75</v>
          </cell>
          <cell r="N1506">
            <v>1296.75</v>
          </cell>
          <cell r="O1506">
            <v>5187</v>
          </cell>
        </row>
        <row r="1507">
          <cell r="B1507">
            <v>1414</v>
          </cell>
          <cell r="C1507" t="str">
            <v>M</v>
          </cell>
          <cell r="D1507" t="str">
            <v>12.5.11</v>
          </cell>
          <cell r="E1507" t="str">
            <v>Registro gaveta com bolsas e cunha de borracha para tubos de PVC Defofo  DN 100 23,000 kg</v>
          </cell>
          <cell r="F1507" t="str">
            <v>pç</v>
          </cell>
          <cell r="G1507">
            <v>4</v>
          </cell>
          <cell r="L1507">
            <v>111.32</v>
          </cell>
          <cell r="N1507">
            <v>111.32</v>
          </cell>
          <cell r="O1507">
            <v>445.28</v>
          </cell>
        </row>
        <row r="1508">
          <cell r="B1508">
            <v>1415</v>
          </cell>
          <cell r="C1508" t="str">
            <v>M</v>
          </cell>
          <cell r="D1508" t="str">
            <v>12.5.12</v>
          </cell>
          <cell r="E1508" t="str">
            <v>Registro gaveta com bolsas e cunha de borracha para tubos de PVC Defofo  DN 150 40,000 kg</v>
          </cell>
          <cell r="F1508" t="str">
            <v>pç</v>
          </cell>
          <cell r="G1508">
            <v>1</v>
          </cell>
          <cell r="L1508">
            <v>193.6</v>
          </cell>
          <cell r="N1508">
            <v>193.6</v>
          </cell>
          <cell r="O1508">
            <v>193.6</v>
          </cell>
        </row>
        <row r="1509">
          <cell r="B1509">
            <v>1416</v>
          </cell>
          <cell r="C1509" t="str">
            <v>M</v>
          </cell>
          <cell r="D1509" t="str">
            <v>12.5.13</v>
          </cell>
          <cell r="E1509" t="str">
            <v>Registro gaveta com bolsas e cunha de borracha para tubos de PVC Defofo  DN 200 65,000 kg</v>
          </cell>
          <cell r="F1509" t="str">
            <v>pç</v>
          </cell>
          <cell r="G1509">
            <v>1</v>
          </cell>
          <cell r="L1509">
            <v>314.60000000000002</v>
          </cell>
          <cell r="N1509">
            <v>314.60000000000002</v>
          </cell>
          <cell r="O1509">
            <v>314.60000000000002</v>
          </cell>
        </row>
        <row r="1510">
          <cell r="B1510">
            <v>1417</v>
          </cell>
          <cell r="C1510" t="str">
            <v>M</v>
          </cell>
          <cell r="D1510" t="str">
            <v>12.5.14</v>
          </cell>
          <cell r="E1510" t="str">
            <v>Registro gaveta com bolsas e cunha de borracha para tubos de PVC Defofo  DN 300 130,000 kg</v>
          </cell>
          <cell r="F1510" t="str">
            <v>pç</v>
          </cell>
          <cell r="G1510">
            <v>1</v>
          </cell>
          <cell r="L1510">
            <v>629.20000000000005</v>
          </cell>
          <cell r="N1510">
            <v>629.20000000000005</v>
          </cell>
          <cell r="O1510">
            <v>629.20000000000005</v>
          </cell>
        </row>
        <row r="1511">
          <cell r="B1511">
            <v>163</v>
          </cell>
          <cell r="C1511" t="str">
            <v>M</v>
          </cell>
          <cell r="D1511" t="str">
            <v>3.4.2.3</v>
          </cell>
          <cell r="E1511" t="str">
            <v>Stop log's e vertedores em fibra de vidro</v>
          </cell>
          <cell r="F1511" t="str">
            <v>un</v>
          </cell>
          <cell r="G1511">
            <v>8</v>
          </cell>
          <cell r="L1511">
            <v>312</v>
          </cell>
          <cell r="N1511">
            <v>312</v>
          </cell>
          <cell r="O1511">
            <v>2496</v>
          </cell>
        </row>
        <row r="1512">
          <cell r="B1512">
            <v>270</v>
          </cell>
          <cell r="C1512" t="str">
            <v>M</v>
          </cell>
          <cell r="D1512" t="str">
            <v>4.4.3.16</v>
          </cell>
          <cell r="E1512" t="str">
            <v xml:space="preserve">Te redução aço c/  flanges DN 500 x 400 </v>
          </cell>
          <cell r="F1512" t="str">
            <v>pc</v>
          </cell>
          <cell r="G1512">
            <v>8</v>
          </cell>
          <cell r="L1512">
            <v>2028.78</v>
          </cell>
          <cell r="N1512">
            <v>2028.78</v>
          </cell>
          <cell r="O1512">
            <v>16230.24</v>
          </cell>
        </row>
        <row r="1513">
          <cell r="B1513">
            <v>277</v>
          </cell>
          <cell r="C1513" t="str">
            <v>M</v>
          </cell>
          <cell r="D1513" t="str">
            <v>4.4.3.23</v>
          </cell>
          <cell r="E1513" t="str">
            <v xml:space="preserve">Te aço c/  flanges DN 500 x 500 </v>
          </cell>
          <cell r="F1513" t="str">
            <v>pc</v>
          </cell>
          <cell r="G1513">
            <v>8</v>
          </cell>
          <cell r="L1513">
            <v>2106.81</v>
          </cell>
          <cell r="N1513">
            <v>2106.81</v>
          </cell>
          <cell r="O1513">
            <v>16854.48</v>
          </cell>
        </row>
        <row r="1514">
          <cell r="B1514">
            <v>289</v>
          </cell>
          <cell r="C1514" t="str">
            <v>M</v>
          </cell>
          <cell r="D1514" t="str">
            <v>4.4.3.35</v>
          </cell>
          <cell r="E1514" t="str">
            <v xml:space="preserve">Te aço c/  flanges DN 600 x 400 </v>
          </cell>
          <cell r="F1514" t="str">
            <v>pc</v>
          </cell>
          <cell r="G1514">
            <v>8</v>
          </cell>
          <cell r="L1514">
            <v>2739.72</v>
          </cell>
          <cell r="N1514">
            <v>2739.72</v>
          </cell>
          <cell r="O1514">
            <v>21917.759999999998</v>
          </cell>
        </row>
        <row r="1515">
          <cell r="B1515">
            <v>262</v>
          </cell>
          <cell r="C1515" t="str">
            <v>M</v>
          </cell>
          <cell r="D1515" t="str">
            <v>4.4.3.8</v>
          </cell>
          <cell r="E1515" t="str">
            <v xml:space="preserve">Te redução aço c/  flanges DN 600 x 500 </v>
          </cell>
          <cell r="F1515" t="str">
            <v>pc</v>
          </cell>
          <cell r="G1515">
            <v>4</v>
          </cell>
          <cell r="L1515">
            <v>2895.78</v>
          </cell>
          <cell r="N1515">
            <v>2895.78</v>
          </cell>
          <cell r="O1515">
            <v>11583.12</v>
          </cell>
        </row>
        <row r="1516">
          <cell r="B1516">
            <v>295</v>
          </cell>
          <cell r="C1516" t="str">
            <v>M</v>
          </cell>
          <cell r="D1516" t="str">
            <v>4.4.3.41</v>
          </cell>
          <cell r="E1516" t="str">
            <v xml:space="preserve">Te aço c/  flanges DN 600 x 600 </v>
          </cell>
          <cell r="F1516" t="str">
            <v>pc</v>
          </cell>
          <cell r="G1516">
            <v>2</v>
          </cell>
          <cell r="L1516">
            <v>3051.84</v>
          </cell>
          <cell r="N1516">
            <v>3051.84</v>
          </cell>
          <cell r="O1516">
            <v>6103.68</v>
          </cell>
        </row>
        <row r="1517">
          <cell r="B1517">
            <v>278</v>
          </cell>
          <cell r="C1517" t="str">
            <v>M</v>
          </cell>
          <cell r="D1517" t="str">
            <v>4.4.3.24</v>
          </cell>
          <cell r="E1517" t="str">
            <v>Te rd aço c/  flanges DN 1000 x 500 (peça especial)</v>
          </cell>
          <cell r="F1517" t="str">
            <v>pc</v>
          </cell>
          <cell r="G1517">
            <v>4</v>
          </cell>
          <cell r="L1517">
            <v>10150</v>
          </cell>
          <cell r="N1517">
            <v>10150</v>
          </cell>
          <cell r="O1517">
            <v>40600</v>
          </cell>
        </row>
        <row r="1518">
          <cell r="B1518">
            <v>292</v>
          </cell>
          <cell r="C1518" t="str">
            <v>M</v>
          </cell>
          <cell r="D1518" t="str">
            <v>4.4.3.38</v>
          </cell>
          <cell r="E1518" t="str">
            <v xml:space="preserve">Te aço c/ pontas p/ junta alvenius DN 600 x 600 </v>
          </cell>
          <cell r="F1518" t="str">
            <v>pc</v>
          </cell>
          <cell r="G1518">
            <v>2</v>
          </cell>
          <cell r="L1518">
            <v>3051.84</v>
          </cell>
          <cell r="N1518">
            <v>3051.84</v>
          </cell>
          <cell r="O1518">
            <v>6103.68</v>
          </cell>
        </row>
        <row r="1519">
          <cell r="B1519">
            <v>154</v>
          </cell>
          <cell r="C1519" t="str">
            <v>M</v>
          </cell>
          <cell r="D1519" t="str">
            <v>3.4.1.14</v>
          </cell>
          <cell r="E1519" t="str">
            <v>Tê com Flanges nas três extremidades TFL PN-10, DN 100  18,800 kg</v>
          </cell>
          <cell r="F1519" t="str">
            <v>un</v>
          </cell>
          <cell r="G1519">
            <v>9</v>
          </cell>
          <cell r="L1519">
            <v>62.86</v>
          </cell>
          <cell r="N1519">
            <v>62.86</v>
          </cell>
          <cell r="O1519">
            <v>565.74</v>
          </cell>
        </row>
        <row r="1520">
          <cell r="B1520">
            <v>4215</v>
          </cell>
          <cell r="C1520" t="str">
            <v>M</v>
          </cell>
          <cell r="D1520" t="str">
            <v>10.7.2.1.9</v>
          </cell>
          <cell r="E1520" t="str">
            <v>Te fofo c/flanges PN 10 DN 200mm</v>
          </cell>
          <cell r="F1520" t="str">
            <v>pc</v>
          </cell>
          <cell r="G1520">
            <v>20</v>
          </cell>
          <cell r="L1520">
            <v>325</v>
          </cell>
          <cell r="N1520">
            <v>325</v>
          </cell>
          <cell r="O1520">
            <v>6500</v>
          </cell>
        </row>
        <row r="1521">
          <cell r="B1521">
            <v>3153</v>
          </cell>
          <cell r="C1521" t="str">
            <v>M</v>
          </cell>
          <cell r="D1521" t="str">
            <v>6.5.12.14</v>
          </cell>
          <cell r="E1521" t="str">
            <v>Tê c/ flanges FoFo PN 10, DN (150x100)mm</v>
          </cell>
          <cell r="F1521" t="str">
            <v>pç</v>
          </cell>
          <cell r="G1521">
            <v>1</v>
          </cell>
          <cell r="L1521">
            <v>98.14</v>
          </cell>
          <cell r="N1521">
            <v>98.14</v>
          </cell>
          <cell r="O1521">
            <v>98.14</v>
          </cell>
        </row>
        <row r="1522">
          <cell r="B1522">
            <v>3152</v>
          </cell>
          <cell r="C1522" t="str">
            <v>M</v>
          </cell>
          <cell r="D1522" t="str">
            <v>6.5.12.13</v>
          </cell>
          <cell r="E1522" t="str">
            <v xml:space="preserve">Tê c/ flanges FoFo PN 10, DN (150x150)mm </v>
          </cell>
          <cell r="F1522" t="str">
            <v>pç</v>
          </cell>
          <cell r="G1522">
            <v>2</v>
          </cell>
          <cell r="L1522">
            <v>88.9</v>
          </cell>
          <cell r="N1522">
            <v>88.9</v>
          </cell>
          <cell r="O1522">
            <v>177.8</v>
          </cell>
        </row>
        <row r="1523">
          <cell r="B1523">
            <v>3789</v>
          </cell>
          <cell r="C1523" t="str">
            <v>M</v>
          </cell>
          <cell r="D1523" t="str">
            <v>8.5.12.15</v>
          </cell>
          <cell r="E1523" t="str">
            <v xml:space="preserve">Tê c/ flanges FoFo PN 10, DN (200x100)mm </v>
          </cell>
          <cell r="F1523" t="str">
            <v>pç</v>
          </cell>
          <cell r="G1523">
            <v>2</v>
          </cell>
          <cell r="L1523">
            <v>138</v>
          </cell>
          <cell r="N1523">
            <v>138</v>
          </cell>
          <cell r="O1523">
            <v>276</v>
          </cell>
        </row>
        <row r="1524">
          <cell r="B1524">
            <v>3788</v>
          </cell>
          <cell r="C1524" t="str">
            <v>M</v>
          </cell>
          <cell r="D1524" t="str">
            <v>8.5.12.14</v>
          </cell>
          <cell r="E1524" t="str">
            <v xml:space="preserve">Tê c/ flanges FoFo PN 10, DN (200x150)mm </v>
          </cell>
          <cell r="F1524" t="str">
            <v>pç</v>
          </cell>
          <cell r="G1524">
            <v>4</v>
          </cell>
          <cell r="L1524">
            <v>253.39</v>
          </cell>
          <cell r="N1524">
            <v>253.39</v>
          </cell>
          <cell r="O1524">
            <v>1013.56</v>
          </cell>
        </row>
        <row r="1525">
          <cell r="B1525">
            <v>2425</v>
          </cell>
          <cell r="C1525" t="str">
            <v>M</v>
          </cell>
          <cell r="D1525" t="str">
            <v>3.5.12.14</v>
          </cell>
          <cell r="E1525" t="str">
            <v xml:space="preserve">Tê c/ flanges FoFo PN 10, DN (250x100)mm </v>
          </cell>
          <cell r="F1525" t="str">
            <v>pç</v>
          </cell>
          <cell r="G1525">
            <v>2</v>
          </cell>
          <cell r="L1525">
            <v>318.44</v>
          </cell>
          <cell r="N1525">
            <v>318.44</v>
          </cell>
          <cell r="O1525">
            <v>636.88</v>
          </cell>
        </row>
        <row r="1526">
          <cell r="B1526">
            <v>2424</v>
          </cell>
          <cell r="C1526" t="str">
            <v>M</v>
          </cell>
          <cell r="D1526" t="str">
            <v>3.5.12.13</v>
          </cell>
          <cell r="E1526" t="str">
            <v xml:space="preserve">Tê c/ flanges FoFo PN 10, DN (250x200)mm </v>
          </cell>
          <cell r="F1526" t="str">
            <v>pç</v>
          </cell>
          <cell r="G1526">
            <v>4</v>
          </cell>
          <cell r="L1526">
            <v>416.26</v>
          </cell>
          <cell r="N1526">
            <v>416.26</v>
          </cell>
          <cell r="O1526">
            <v>1665.04</v>
          </cell>
        </row>
        <row r="1527">
          <cell r="B1527">
            <v>999</v>
          </cell>
          <cell r="C1527" t="str">
            <v>M</v>
          </cell>
          <cell r="D1527" t="str">
            <v>7.5.4.1.16</v>
          </cell>
          <cell r="E1527" t="str">
            <v>Te C/Flanges Fofo PN-10 DN 400x200</v>
          </cell>
          <cell r="F1527" t="str">
            <v>pç</v>
          </cell>
          <cell r="G1527">
            <v>1</v>
          </cell>
          <cell r="L1527">
            <v>749.15</v>
          </cell>
          <cell r="N1527">
            <v>749.15</v>
          </cell>
          <cell r="O1527">
            <v>749.15</v>
          </cell>
        </row>
        <row r="1528">
          <cell r="B1528">
            <v>3503</v>
          </cell>
          <cell r="C1528" t="str">
            <v>M</v>
          </cell>
          <cell r="D1528" t="str">
            <v>7.5.12.13</v>
          </cell>
          <cell r="E1528" t="str">
            <v xml:space="preserve">Tê c/ flanges FoFo PN 10, DN (500x200)mm </v>
          </cell>
          <cell r="F1528" t="str">
            <v>pç</v>
          </cell>
          <cell r="G1528">
            <v>1</v>
          </cell>
          <cell r="L1528">
            <v>1292.03</v>
          </cell>
          <cell r="N1528">
            <v>1292.03</v>
          </cell>
          <cell r="O1528">
            <v>1292.03</v>
          </cell>
        </row>
        <row r="1529">
          <cell r="B1529">
            <v>3502</v>
          </cell>
          <cell r="C1529" t="str">
            <v>M</v>
          </cell>
          <cell r="D1529" t="str">
            <v>7.5.12.12</v>
          </cell>
          <cell r="E1529" t="str">
            <v xml:space="preserve">Tê c/ flanges FoFo PN 10, DN (500x400)mm </v>
          </cell>
          <cell r="F1529" t="str">
            <v>pç</v>
          </cell>
          <cell r="G1529">
            <v>2</v>
          </cell>
          <cell r="L1529">
            <v>1600.04</v>
          </cell>
          <cell r="N1529">
            <v>1600.04</v>
          </cell>
          <cell r="O1529">
            <v>3200.08</v>
          </cell>
        </row>
        <row r="1530">
          <cell r="B1530">
            <v>429</v>
          </cell>
          <cell r="C1530" t="str">
            <v>M</v>
          </cell>
          <cell r="D1530" t="str">
            <v>7.1.6.5</v>
          </cell>
          <cell r="E1530" t="str">
            <v>Te FoFo c/ bolsas e flange PN 10 DN 300  101,500kg</v>
          </cell>
          <cell r="F1530" t="str">
            <v>pç</v>
          </cell>
          <cell r="G1530">
            <v>2</v>
          </cell>
          <cell r="L1530">
            <v>500.59</v>
          </cell>
          <cell r="N1530">
            <v>500.59</v>
          </cell>
          <cell r="O1530">
            <v>1001.18</v>
          </cell>
        </row>
        <row r="1531">
          <cell r="B1531">
            <v>426</v>
          </cell>
          <cell r="C1531" t="str">
            <v>M</v>
          </cell>
          <cell r="D1531" t="str">
            <v>7.1.6.2</v>
          </cell>
          <cell r="E1531" t="str">
            <v>Te FoFo c/ bolsas e flange JMF PN 10 DN 400x100 136,000kg</v>
          </cell>
          <cell r="F1531" t="str">
            <v>pc</v>
          </cell>
          <cell r="G1531">
            <v>3</v>
          </cell>
          <cell r="L1531">
            <v>986.22</v>
          </cell>
          <cell r="N1531">
            <v>986.22</v>
          </cell>
          <cell r="O1531">
            <v>2958.66</v>
          </cell>
        </row>
        <row r="1532">
          <cell r="B1532">
            <v>427</v>
          </cell>
          <cell r="C1532" t="str">
            <v>M</v>
          </cell>
          <cell r="D1532" t="str">
            <v>7.1.6.3</v>
          </cell>
          <cell r="E1532" t="str">
            <v>Te FoFo c/ bolsas e flange JMF PN 10 DN 400x200 175,000kg</v>
          </cell>
          <cell r="F1532" t="str">
            <v>pc</v>
          </cell>
          <cell r="G1532">
            <v>3</v>
          </cell>
          <cell r="L1532">
            <v>1145.17</v>
          </cell>
          <cell r="N1532">
            <v>1145.17</v>
          </cell>
          <cell r="O1532">
            <v>3435.51</v>
          </cell>
        </row>
        <row r="1533">
          <cell r="B1533">
            <v>428</v>
          </cell>
          <cell r="C1533" t="str">
            <v>M</v>
          </cell>
          <cell r="D1533" t="str">
            <v>7.1.6.4</v>
          </cell>
          <cell r="E1533" t="str">
            <v>Te FoFo c/ bolsas e flange JMF PN 10 DN 400x300 182,00kg</v>
          </cell>
          <cell r="F1533" t="str">
            <v>pc</v>
          </cell>
          <cell r="G1533">
            <v>1</v>
          </cell>
          <cell r="L1533">
            <v>1318.57</v>
          </cell>
          <cell r="N1533">
            <v>1318.57</v>
          </cell>
          <cell r="O1533">
            <v>1318.57</v>
          </cell>
        </row>
        <row r="1534">
          <cell r="B1534">
            <v>530</v>
          </cell>
          <cell r="C1534" t="str">
            <v>M</v>
          </cell>
          <cell r="D1534" t="str">
            <v>7.2.4.2.8</v>
          </cell>
          <cell r="E1534" t="str">
            <v>Tê C/Bolsas JGS FºFº DN 150mm Inclusive anel de borracha</v>
          </cell>
          <cell r="F1534" t="str">
            <v>un</v>
          </cell>
          <cell r="G1534">
            <v>3</v>
          </cell>
          <cell r="L1534">
            <v>90.78</v>
          </cell>
          <cell r="N1534">
            <v>90.78</v>
          </cell>
          <cell r="O1534">
            <v>272.33999999999997</v>
          </cell>
        </row>
        <row r="1535">
          <cell r="B1535">
            <v>1418</v>
          </cell>
          <cell r="C1535" t="str">
            <v>M</v>
          </cell>
          <cell r="D1535" t="str">
            <v>12.5.15</v>
          </cell>
          <cell r="E1535" t="str">
            <v>Tê FoFo JGS DN 150 30,800 kg</v>
          </cell>
          <cell r="F1535" t="str">
            <v>pç</v>
          </cell>
          <cell r="G1535">
            <v>2</v>
          </cell>
          <cell r="L1535">
            <v>90.78</v>
          </cell>
          <cell r="N1535">
            <v>90.78</v>
          </cell>
          <cell r="O1535">
            <v>181.56</v>
          </cell>
        </row>
        <row r="1536">
          <cell r="B1536">
            <v>531</v>
          </cell>
          <cell r="C1536" t="str">
            <v>M</v>
          </cell>
          <cell r="D1536" t="str">
            <v>7.2.4.2.9</v>
          </cell>
          <cell r="E1536" t="str">
            <v>Tê C/Bolsas JGS FºFº DN 200mm Inclusive anel de borracha</v>
          </cell>
          <cell r="F1536" t="str">
            <v>un</v>
          </cell>
          <cell r="G1536">
            <v>2</v>
          </cell>
          <cell r="L1536">
            <v>144.75</v>
          </cell>
          <cell r="N1536">
            <v>144.75</v>
          </cell>
          <cell r="O1536">
            <v>289.5</v>
          </cell>
        </row>
        <row r="1537">
          <cell r="B1537">
            <v>532</v>
          </cell>
          <cell r="C1537" t="str">
            <v>M</v>
          </cell>
          <cell r="D1537" t="str">
            <v>7.2.4.2.10</v>
          </cell>
          <cell r="E1537" t="str">
            <v>Tê C/Bolsas JGS FºFº DN 300mm Inclusive anel de borracha</v>
          </cell>
          <cell r="F1537" t="str">
            <v>un</v>
          </cell>
          <cell r="G1537">
            <v>1</v>
          </cell>
          <cell r="L1537">
            <v>240.44</v>
          </cell>
          <cell r="N1537">
            <v>240.44</v>
          </cell>
          <cell r="O1537">
            <v>240.44</v>
          </cell>
        </row>
        <row r="1538">
          <cell r="B1538">
            <v>442</v>
          </cell>
          <cell r="C1538" t="str">
            <v>M</v>
          </cell>
          <cell r="D1538" t="str">
            <v>7.1.6.18</v>
          </cell>
          <cell r="E1538" t="str">
            <v>Tê c/ bolsas je FoFo Dn 500  205,900kg</v>
          </cell>
          <cell r="F1538" t="str">
            <v>pc</v>
          </cell>
          <cell r="G1538">
            <v>1</v>
          </cell>
          <cell r="L1538">
            <v>809.02</v>
          </cell>
          <cell r="N1538">
            <v>809.02</v>
          </cell>
          <cell r="O1538">
            <v>809.02</v>
          </cell>
        </row>
        <row r="1539">
          <cell r="B1539">
            <v>4248</v>
          </cell>
          <cell r="C1539" t="str">
            <v>M</v>
          </cell>
          <cell r="D1539" t="str">
            <v>10.7.2.6.7</v>
          </cell>
          <cell r="E1539" t="str">
            <v>Tê c/bolsas  FoFo PN 10 DN 600mm</v>
          </cell>
          <cell r="F1539" t="str">
            <v>pc</v>
          </cell>
          <cell r="G1539">
            <v>2</v>
          </cell>
          <cell r="L1539">
            <v>997.07</v>
          </cell>
          <cell r="N1539">
            <v>997.07</v>
          </cell>
          <cell r="O1539">
            <v>1994.14</v>
          </cell>
        </row>
        <row r="1540">
          <cell r="B1540">
            <v>527</v>
          </cell>
          <cell r="C1540" t="str">
            <v>M</v>
          </cell>
          <cell r="D1540" t="str">
            <v>7.2.4.2.5</v>
          </cell>
          <cell r="E1540" t="str">
            <v>Tê de Redução C/Bolsas JGS FºFº DN (150 x 100)mm Inclusive anel de borracha</v>
          </cell>
          <cell r="F1540" t="str">
            <v>pç</v>
          </cell>
          <cell r="G1540">
            <v>2</v>
          </cell>
          <cell r="L1540">
            <v>80.959999999999994</v>
          </cell>
          <cell r="N1540">
            <v>80.959999999999994</v>
          </cell>
          <cell r="O1540">
            <v>161.91999999999999</v>
          </cell>
        </row>
        <row r="1541">
          <cell r="B1541">
            <v>1419</v>
          </cell>
          <cell r="C1541" t="str">
            <v>M</v>
          </cell>
          <cell r="D1541" t="str">
            <v>12.5.16</v>
          </cell>
          <cell r="E1541" t="str">
            <v>Tê FoFo JGS DN 150x100 26,000 kg</v>
          </cell>
          <cell r="F1541" t="str">
            <v>pç</v>
          </cell>
          <cell r="G1541">
            <v>1</v>
          </cell>
          <cell r="L1541">
            <v>80.959999999999994</v>
          </cell>
          <cell r="N1541">
            <v>80.959999999999994</v>
          </cell>
          <cell r="O1541">
            <v>80.959999999999994</v>
          </cell>
        </row>
        <row r="1542">
          <cell r="B1542">
            <v>528</v>
          </cell>
          <cell r="C1542" t="str">
            <v>M</v>
          </cell>
          <cell r="D1542" t="str">
            <v>7.2.4.2.6</v>
          </cell>
          <cell r="E1542" t="str">
            <v>Tê de Redução C/Bolsas JGS FºFº DN (200 x 100)mm Inclusive anel de borracha</v>
          </cell>
          <cell r="F1542" t="str">
            <v>pç</v>
          </cell>
          <cell r="G1542">
            <v>1</v>
          </cell>
          <cell r="L1542">
            <v>98.14</v>
          </cell>
          <cell r="N1542">
            <v>98.14</v>
          </cell>
          <cell r="O1542">
            <v>98.14</v>
          </cell>
        </row>
        <row r="1543">
          <cell r="B1543">
            <v>1420</v>
          </cell>
          <cell r="C1543" t="str">
            <v>M</v>
          </cell>
          <cell r="D1543" t="str">
            <v>12.5.17</v>
          </cell>
          <cell r="E1543" t="str">
            <v>Tê FoFo JGS DN 200x100 36,700 kg</v>
          </cell>
          <cell r="F1543" t="str">
            <v>pç</v>
          </cell>
          <cell r="G1543">
            <v>1</v>
          </cell>
          <cell r="L1543">
            <v>98.14</v>
          </cell>
          <cell r="N1543">
            <v>98.14</v>
          </cell>
          <cell r="O1543">
            <v>98.14</v>
          </cell>
        </row>
        <row r="1544">
          <cell r="B1544">
            <v>529</v>
          </cell>
          <cell r="C1544" t="str">
            <v>M</v>
          </cell>
          <cell r="D1544" t="str">
            <v>7.2.4.2.7</v>
          </cell>
          <cell r="E1544" t="str">
            <v>Tê de Redução C/Bolsas JGS FºFº DN (250 x 100)mm Inclusive anel de borracha</v>
          </cell>
          <cell r="F1544" t="str">
            <v>pç</v>
          </cell>
          <cell r="G1544">
            <v>2</v>
          </cell>
          <cell r="L1544">
            <v>121.44</v>
          </cell>
          <cell r="N1544">
            <v>121.44</v>
          </cell>
          <cell r="O1544">
            <v>242.88</v>
          </cell>
        </row>
        <row r="1545">
          <cell r="B1545">
            <v>1421</v>
          </cell>
          <cell r="C1545" t="str">
            <v>M</v>
          </cell>
          <cell r="D1545" t="str">
            <v>12.5.18</v>
          </cell>
          <cell r="E1545" t="str">
            <v>Tê FoFo JGS DN 300x200 76,600 kg</v>
          </cell>
          <cell r="F1545" t="str">
            <v>pç</v>
          </cell>
          <cell r="G1545">
            <v>1</v>
          </cell>
          <cell r="L1545">
            <v>211</v>
          </cell>
          <cell r="N1545">
            <v>211</v>
          </cell>
          <cell r="O1545">
            <v>211</v>
          </cell>
        </row>
        <row r="1546">
          <cell r="B1546">
            <v>4221</v>
          </cell>
          <cell r="C1546" t="str">
            <v>M</v>
          </cell>
          <cell r="D1546" t="str">
            <v>10.7.2.2.2</v>
          </cell>
          <cell r="E1546" t="str">
            <v>Te fofo c/bolsas PN 10 DN (300x200)mm</v>
          </cell>
          <cell r="F1546" t="str">
            <v>pc</v>
          </cell>
          <cell r="G1546">
            <v>16</v>
          </cell>
          <cell r="L1546">
            <v>211</v>
          </cell>
          <cell r="N1546">
            <v>211</v>
          </cell>
          <cell r="O1546">
            <v>3376</v>
          </cell>
        </row>
        <row r="1547">
          <cell r="B1547">
            <v>4222</v>
          </cell>
          <cell r="C1547" t="str">
            <v>M</v>
          </cell>
          <cell r="D1547" t="str">
            <v>10.7.2.2.3</v>
          </cell>
          <cell r="E1547" t="str">
            <v>Te fofo c/bolsas PN 10 DN (400x300)mm</v>
          </cell>
          <cell r="F1547" t="str">
            <v>pc</v>
          </cell>
          <cell r="G1547">
            <v>2</v>
          </cell>
          <cell r="L1547">
            <v>403.44</v>
          </cell>
          <cell r="N1547">
            <v>403.44</v>
          </cell>
          <cell r="O1547">
            <v>806.88</v>
          </cell>
        </row>
        <row r="1548">
          <cell r="B1548">
            <v>595</v>
          </cell>
          <cell r="C1548" t="str">
            <v>M</v>
          </cell>
          <cell r="D1548" t="str">
            <v>7.2.5.2.11</v>
          </cell>
          <cell r="E1548" t="str">
            <v>Tê PVC-PBA (NBR 10351) P/ Rede de Água 90G BBB DN 50mm</v>
          </cell>
          <cell r="F1548" t="str">
            <v>un</v>
          </cell>
          <cell r="G1548">
            <v>64</v>
          </cell>
          <cell r="L1548">
            <v>3</v>
          </cell>
          <cell r="N1548">
            <v>3</v>
          </cell>
          <cell r="O1548">
            <v>192</v>
          </cell>
        </row>
        <row r="1549">
          <cell r="B1549">
            <v>596</v>
          </cell>
          <cell r="C1549" t="str">
            <v>M</v>
          </cell>
          <cell r="D1549" t="str">
            <v>7.2.5.2.12</v>
          </cell>
          <cell r="E1549" t="str">
            <v>Tê PVC-PBA (NBR 10351) P/ Rede de Água 90G BBB DN 75mm</v>
          </cell>
          <cell r="F1549" t="str">
            <v>un</v>
          </cell>
          <cell r="G1549">
            <v>4</v>
          </cell>
          <cell r="L1549">
            <v>7.52</v>
          </cell>
          <cell r="N1549">
            <v>7.52</v>
          </cell>
          <cell r="O1549">
            <v>30.08</v>
          </cell>
        </row>
        <row r="1550">
          <cell r="B1550">
            <v>597</v>
          </cell>
          <cell r="C1550" t="str">
            <v>M</v>
          </cell>
          <cell r="D1550" t="str">
            <v>7.2.5.2.13</v>
          </cell>
          <cell r="E1550" t="str">
            <v>Tê PVC-PBA (NBR 10351) P/ Rede de Água 90G BBB DN 100mm</v>
          </cell>
          <cell r="F1550" t="str">
            <v>un</v>
          </cell>
          <cell r="G1550">
            <v>1</v>
          </cell>
          <cell r="L1550">
            <v>13.96</v>
          </cell>
          <cell r="N1550">
            <v>13.96</v>
          </cell>
          <cell r="O1550">
            <v>13.96</v>
          </cell>
        </row>
        <row r="1551">
          <cell r="B1551">
            <v>1502</v>
          </cell>
          <cell r="C1551" t="str">
            <v>M</v>
          </cell>
          <cell r="D1551" t="str">
            <v>13.5.16</v>
          </cell>
          <cell r="E1551" t="str">
            <v>Tê em PVC PBA JE cl20 DN 75</v>
          </cell>
          <cell r="F1551" t="str">
            <v>pç</v>
          </cell>
          <cell r="G1551">
            <v>3</v>
          </cell>
          <cell r="L1551">
            <v>7.52</v>
          </cell>
          <cell r="N1551">
            <v>7.52</v>
          </cell>
          <cell r="O1551">
            <v>22.56</v>
          </cell>
        </row>
        <row r="1552">
          <cell r="B1552">
            <v>592</v>
          </cell>
          <cell r="C1552" t="str">
            <v>M</v>
          </cell>
          <cell r="D1552" t="str">
            <v>7.2.5.2.8</v>
          </cell>
          <cell r="E1552" t="str">
            <v>Tê de Redução c/ Bolsas JGS  em PVC-PBA ( 75 x 50)mm P/ Rede de Água 90G BBBB</v>
          </cell>
          <cell r="F1552" t="str">
            <v>un</v>
          </cell>
          <cell r="G1552">
            <v>14</v>
          </cell>
          <cell r="L1552">
            <v>6.25</v>
          </cell>
          <cell r="N1552">
            <v>6.25</v>
          </cell>
          <cell r="O1552">
            <v>87.5</v>
          </cell>
        </row>
        <row r="1553">
          <cell r="B1553">
            <v>593</v>
          </cell>
          <cell r="C1553" t="str">
            <v>M</v>
          </cell>
          <cell r="D1553" t="str">
            <v>7.2.5.2.9</v>
          </cell>
          <cell r="E1553" t="str">
            <v xml:space="preserve">Tê de Redução c/ Bolsas JGS  em PVC-PBA ( 100 x 50)mm P/ Rede de Água 90G BBBB </v>
          </cell>
          <cell r="F1553" t="str">
            <v>un</v>
          </cell>
          <cell r="G1553">
            <v>4</v>
          </cell>
          <cell r="L1553">
            <v>11.31</v>
          </cell>
          <cell r="N1553">
            <v>11.31</v>
          </cell>
          <cell r="O1553">
            <v>45.24</v>
          </cell>
        </row>
        <row r="1554">
          <cell r="B1554">
            <v>594</v>
          </cell>
          <cell r="C1554" t="str">
            <v>M</v>
          </cell>
          <cell r="D1554" t="str">
            <v>7.2.5.2.10</v>
          </cell>
          <cell r="E1554" t="str">
            <v>Tê de Redução c/ Bolsas JGS  em PVC-PBA ( 100 x 75)mm P/ Rede de Água 90G BBBB</v>
          </cell>
          <cell r="F1554" t="str">
            <v>un</v>
          </cell>
          <cell r="G1554">
            <v>2</v>
          </cell>
          <cell r="L1554">
            <v>12.36</v>
          </cell>
          <cell r="N1554">
            <v>12.36</v>
          </cell>
          <cell r="O1554">
            <v>24.72</v>
          </cell>
        </row>
        <row r="1555">
          <cell r="B1555">
            <v>2421</v>
          </cell>
          <cell r="C1555" t="str">
            <v>M</v>
          </cell>
          <cell r="D1555" t="str">
            <v>3.5.12.10</v>
          </cell>
          <cell r="E1555" t="str">
            <v>Toco c/ Flanges FoFo PN 10, DN 100mm L=0,25m</v>
          </cell>
          <cell r="F1555" t="str">
            <v>pç</v>
          </cell>
          <cell r="G1555">
            <v>5</v>
          </cell>
          <cell r="L1555">
            <v>124.88</v>
          </cell>
          <cell r="N1555">
            <v>124.88</v>
          </cell>
          <cell r="O1555">
            <v>624.4</v>
          </cell>
        </row>
        <row r="1556">
          <cell r="B1556">
            <v>153</v>
          </cell>
          <cell r="C1556" t="str">
            <v>M</v>
          </cell>
          <cell r="D1556" t="str">
            <v>3.4.1.13</v>
          </cell>
          <cell r="E1556" t="str">
            <v>Toco FoFo Flangeado PN  10 DN100  L=0,50 m</v>
          </cell>
          <cell r="F1556" t="str">
            <v>un</v>
          </cell>
          <cell r="G1556">
            <v>1</v>
          </cell>
          <cell r="L1556">
            <v>137.9</v>
          </cell>
          <cell r="N1556">
            <v>137.9</v>
          </cell>
          <cell r="O1556">
            <v>137.9</v>
          </cell>
        </row>
        <row r="1557">
          <cell r="B1557">
            <v>3147</v>
          </cell>
          <cell r="C1557" t="str">
            <v>M</v>
          </cell>
          <cell r="D1557" t="str">
            <v>6.5.12.8</v>
          </cell>
          <cell r="E1557" t="str">
            <v>Toco c/ Flanges FoFo PN 10, DN 150mm L=0,25m</v>
          </cell>
          <cell r="F1557" t="str">
            <v>pç</v>
          </cell>
          <cell r="G1557">
            <v>7</v>
          </cell>
          <cell r="L1557">
            <v>146.01</v>
          </cell>
          <cell r="N1557">
            <v>146.01</v>
          </cell>
          <cell r="O1557">
            <v>1022.07</v>
          </cell>
        </row>
        <row r="1558">
          <cell r="B1558">
            <v>2420</v>
          </cell>
          <cell r="C1558" t="str">
            <v>M</v>
          </cell>
          <cell r="D1558" t="str">
            <v>3.5.12.9</v>
          </cell>
          <cell r="E1558" t="str">
            <v>Toco c/ Flanges FoFo PN 10, DN 200mm L=0,25m</v>
          </cell>
          <cell r="F1558" t="str">
            <v>pç</v>
          </cell>
          <cell r="G1558">
            <v>10</v>
          </cell>
          <cell r="L1558">
            <v>307.49</v>
          </cell>
          <cell r="N1558">
            <v>307.49</v>
          </cell>
          <cell r="O1558">
            <v>3074.9</v>
          </cell>
        </row>
        <row r="1559">
          <cell r="B1559">
            <v>3498</v>
          </cell>
          <cell r="C1559" t="str">
            <v>M</v>
          </cell>
          <cell r="D1559" t="str">
            <v>7.5.12.8</v>
          </cell>
          <cell r="E1559" t="str">
            <v>Toco c/ Flanges FoFo PN 10, DN 400mm L=0,25m</v>
          </cell>
          <cell r="F1559" t="str">
            <v>pç</v>
          </cell>
          <cell r="G1559">
            <v>1</v>
          </cell>
          <cell r="L1559">
            <v>979.77</v>
          </cell>
          <cell r="N1559">
            <v>979.77</v>
          </cell>
          <cell r="O1559">
            <v>979.77</v>
          </cell>
        </row>
        <row r="1560">
          <cell r="B1560">
            <v>3497</v>
          </cell>
          <cell r="C1560" t="str">
            <v>M</v>
          </cell>
          <cell r="D1560" t="str">
            <v>7.5.12.7</v>
          </cell>
          <cell r="E1560" t="str">
            <v>Toco c/ Flanges FoFo PN 10, DN 500mm L=0,50m</v>
          </cell>
          <cell r="F1560" t="str">
            <v>pç</v>
          </cell>
          <cell r="G1560">
            <v>2</v>
          </cell>
          <cell r="L1560">
            <v>1798.17</v>
          </cell>
          <cell r="N1560">
            <v>1798.17</v>
          </cell>
          <cell r="O1560">
            <v>3596.34</v>
          </cell>
        </row>
        <row r="1561">
          <cell r="B1561">
            <v>989</v>
          </cell>
          <cell r="C1561" t="str">
            <v>M</v>
          </cell>
          <cell r="D1561" t="str">
            <v>7.5.4.1.6</v>
          </cell>
          <cell r="E1561" t="str">
            <v>Toco c/flange e aba vedacao FoFo PN-10 DN 300</v>
          </cell>
          <cell r="F1561" t="str">
            <v>pç</v>
          </cell>
          <cell r="G1561">
            <v>1</v>
          </cell>
          <cell r="L1561">
            <v>1005.87</v>
          </cell>
          <cell r="N1561">
            <v>1005.87</v>
          </cell>
          <cell r="O1561">
            <v>1005.87</v>
          </cell>
        </row>
        <row r="1562">
          <cell r="B1562">
            <v>994</v>
          </cell>
          <cell r="C1562" t="str">
            <v>M</v>
          </cell>
          <cell r="D1562" t="str">
            <v>7.5.4.1.11</v>
          </cell>
          <cell r="E1562" t="str">
            <v>Toco c/flange e aba vedacao FoFo PN-10 DN 400</v>
          </cell>
          <cell r="F1562" t="str">
            <v>pç</v>
          </cell>
          <cell r="G1562">
            <v>1</v>
          </cell>
          <cell r="L1562">
            <v>1567.63</v>
          </cell>
          <cell r="N1562">
            <v>1567.63</v>
          </cell>
          <cell r="O1562">
            <v>1567.63</v>
          </cell>
        </row>
        <row r="1563">
          <cell r="B1563">
            <v>1006</v>
          </cell>
          <cell r="C1563" t="str">
            <v>M</v>
          </cell>
          <cell r="D1563" t="str">
            <v>7.5.4.1.23</v>
          </cell>
          <cell r="E1563" t="str">
            <v>Toco c/flange e aba vedacao FoFo PN-10 DN 400,  L=0,70m</v>
          </cell>
          <cell r="F1563" t="str">
            <v>pç</v>
          </cell>
          <cell r="G1563">
            <v>1</v>
          </cell>
          <cell r="L1563">
            <v>1567.63</v>
          </cell>
          <cell r="N1563">
            <v>1567.63</v>
          </cell>
          <cell r="O1563">
            <v>1567.63</v>
          </cell>
        </row>
        <row r="1564">
          <cell r="B1564">
            <v>1007</v>
          </cell>
          <cell r="C1564" t="str">
            <v>M</v>
          </cell>
          <cell r="D1564" t="str">
            <v>7.5.4.1.24</v>
          </cell>
          <cell r="E1564" t="str">
            <v>Toco c/flange e aba vedacao FoFo PN-10 DN 400,  L=1,10m</v>
          </cell>
          <cell r="F1564" t="str">
            <v>pç</v>
          </cell>
          <cell r="G1564">
            <v>1</v>
          </cell>
          <cell r="L1564">
            <v>1724.4</v>
          </cell>
          <cell r="N1564">
            <v>1724.4</v>
          </cell>
          <cell r="O1564">
            <v>1724.4</v>
          </cell>
        </row>
        <row r="1565">
          <cell r="B1565">
            <v>1145</v>
          </cell>
          <cell r="C1565" t="str">
            <v>M</v>
          </cell>
          <cell r="D1565" t="str">
            <v>8.4.1.13</v>
          </cell>
          <cell r="E1565" t="str">
            <v>Transmissor de pressão piezoresistivo, analógico (4-20ma), rosca dn 1/2", classe de pressão 300lbs</v>
          </cell>
          <cell r="F1565" t="str">
            <v>pc</v>
          </cell>
          <cell r="G1565">
            <v>4</v>
          </cell>
          <cell r="L1565">
            <v>620</v>
          </cell>
          <cell r="N1565">
            <v>620</v>
          </cell>
          <cell r="O1565">
            <v>2480</v>
          </cell>
        </row>
        <row r="1566">
          <cell r="B1566">
            <v>533</v>
          </cell>
          <cell r="C1566" t="str">
            <v>M</v>
          </cell>
          <cell r="D1566" t="str">
            <v>7.2.4.2.11</v>
          </cell>
          <cell r="E1566" t="str">
            <v>Transmissor de pressão tipo Piezoresistivo "Nivetec 790" (4-20mA) ou similar, Rosca NPT 1/2, DN 1/2"</v>
          </cell>
          <cell r="F1566" t="str">
            <v>pç</v>
          </cell>
          <cell r="G1566">
            <v>3</v>
          </cell>
          <cell r="L1566">
            <v>620</v>
          </cell>
          <cell r="N1566">
            <v>620</v>
          </cell>
          <cell r="O1566">
            <v>1860</v>
          </cell>
        </row>
        <row r="1567">
          <cell r="B1567">
            <v>4250</v>
          </cell>
          <cell r="C1567" t="str">
            <v>M</v>
          </cell>
          <cell r="D1567" t="str">
            <v>10.7.2.7.1</v>
          </cell>
          <cell r="E1567" t="str">
            <v>Tubo concreto armado classe A-2 PB JE NBR 8890 DN 200mm para esgoto sanitário, inclusive com anel de borracha</v>
          </cell>
          <cell r="F1567" t="str">
            <v>m</v>
          </cell>
          <cell r="G1567">
            <v>54</v>
          </cell>
          <cell r="L1567">
            <v>28.63</v>
          </cell>
          <cell r="N1567">
            <v>28.63</v>
          </cell>
          <cell r="O1567">
            <v>1546.02</v>
          </cell>
        </row>
        <row r="1568">
          <cell r="B1568">
            <v>2843</v>
          </cell>
          <cell r="C1568" t="str">
            <v>M</v>
          </cell>
          <cell r="D1568" t="str">
            <v>6.1.9.2.1</v>
          </cell>
          <cell r="E1568" t="str">
            <v>Tubo concreto armado classe A-2 PB JE NBR 8890 DN 500mm para esgoto sanitário, inclusive com anel de borracha</v>
          </cell>
          <cell r="F1568" t="str">
            <v>m</v>
          </cell>
          <cell r="G1568">
            <v>825.14</v>
          </cell>
          <cell r="L1568">
            <v>46.92</v>
          </cell>
          <cell r="N1568">
            <v>46.92</v>
          </cell>
          <cell r="O1568">
            <v>38715.56</v>
          </cell>
        </row>
        <row r="1569">
          <cell r="B1569">
            <v>3300</v>
          </cell>
          <cell r="C1569" t="str">
            <v>M</v>
          </cell>
          <cell r="D1569" t="str">
            <v>7.1.9.2.2</v>
          </cell>
          <cell r="E1569" t="str">
            <v>Tubo Concreto Armado Classe A-2 PB JE NBR-8890 DN 700mm para esgoto sanitário</v>
          </cell>
          <cell r="F1569" t="str">
            <v>m</v>
          </cell>
          <cell r="G1569">
            <v>173.49</v>
          </cell>
          <cell r="L1569">
            <v>75.33</v>
          </cell>
          <cell r="N1569">
            <v>75.33</v>
          </cell>
          <cell r="O1569">
            <v>13069</v>
          </cell>
        </row>
        <row r="1570">
          <cell r="B1570">
            <v>2092</v>
          </cell>
          <cell r="C1570" t="str">
            <v>M</v>
          </cell>
          <cell r="D1570" t="str">
            <v>2.1.9.2.1</v>
          </cell>
          <cell r="E1570" t="str">
            <v>Tubo Concreto Armado Classe A-2 PB JE NBR-8890 DN 800mm para esgoto sanitário</v>
          </cell>
          <cell r="F1570" t="str">
            <v>m</v>
          </cell>
          <cell r="G1570">
            <v>212.95</v>
          </cell>
          <cell r="L1570">
            <v>87.05</v>
          </cell>
          <cell r="N1570">
            <v>87.05</v>
          </cell>
          <cell r="O1570">
            <v>18537.29</v>
          </cell>
        </row>
        <row r="1571">
          <cell r="B1571">
            <v>2093</v>
          </cell>
          <cell r="C1571" t="str">
            <v>M</v>
          </cell>
          <cell r="D1571" t="str">
            <v>2.1.9.2.2</v>
          </cell>
          <cell r="E1571" t="str">
            <v>Tubo Concreto Armado Classe A-2 PB JE NBR-8890 DN 900mm para esgoto sanitário</v>
          </cell>
          <cell r="F1571" t="str">
            <v>m</v>
          </cell>
          <cell r="G1571">
            <v>667.23</v>
          </cell>
          <cell r="L1571">
            <v>119.28</v>
          </cell>
          <cell r="N1571">
            <v>119.28</v>
          </cell>
          <cell r="O1571">
            <v>79587.19</v>
          </cell>
        </row>
        <row r="1572">
          <cell r="B1572">
            <v>2094</v>
          </cell>
          <cell r="C1572" t="str">
            <v>M</v>
          </cell>
          <cell r="D1572" t="str">
            <v>2.1.9.2.3</v>
          </cell>
          <cell r="E1572" t="str">
            <v>Tubo Concreto Armado Classe A-2 PB JE NBR-8890 DN 1000mm para esgoto sanitário</v>
          </cell>
          <cell r="F1572" t="str">
            <v>m</v>
          </cell>
          <cell r="G1572">
            <v>549.42999999999995</v>
          </cell>
          <cell r="L1572">
            <v>127.67</v>
          </cell>
          <cell r="N1572">
            <v>127.67</v>
          </cell>
          <cell r="O1572">
            <v>70145.72</v>
          </cell>
        </row>
        <row r="1573">
          <cell r="B1573">
            <v>301</v>
          </cell>
          <cell r="C1573" t="str">
            <v>M</v>
          </cell>
          <cell r="D1573" t="str">
            <v>4.4.3.47</v>
          </cell>
          <cell r="E1573" t="str">
            <v>Tubo de aço c/ pontas p/ junta alvenius e flangeada DN 600 mm L = 2,15 m</v>
          </cell>
          <cell r="F1573" t="str">
            <v>pc</v>
          </cell>
          <cell r="G1573">
            <v>1</v>
          </cell>
          <cell r="L1573">
            <v>2540.5500000000002</v>
          </cell>
          <cell r="N1573">
            <v>2540.5500000000002</v>
          </cell>
          <cell r="O1573">
            <v>2540.5500000000002</v>
          </cell>
        </row>
        <row r="1574">
          <cell r="B1574">
            <v>285</v>
          </cell>
          <cell r="C1574" t="str">
            <v>M</v>
          </cell>
          <cell r="D1574" t="str">
            <v>4.4.3.31</v>
          </cell>
          <cell r="E1574" t="str">
            <v>Tubo de aço c/ flange e  ponta DN 400 mm L = 0,50 m</v>
          </cell>
          <cell r="F1574" t="str">
            <v>pc</v>
          </cell>
          <cell r="G1574">
            <v>8</v>
          </cell>
          <cell r="L1574">
            <v>543.82000000000005</v>
          </cell>
          <cell r="N1574">
            <v>543.82000000000005</v>
          </cell>
          <cell r="O1574">
            <v>4350.5600000000004</v>
          </cell>
        </row>
        <row r="1575">
          <cell r="B1575">
            <v>284</v>
          </cell>
          <cell r="C1575" t="str">
            <v>M</v>
          </cell>
          <cell r="D1575" t="str">
            <v>4.4.3.30</v>
          </cell>
          <cell r="E1575" t="str">
            <v>Tubo de aço c/ flange e  ponta DN 600 mm L = 0,50 m</v>
          </cell>
          <cell r="F1575" t="str">
            <v>pc</v>
          </cell>
          <cell r="G1575">
            <v>8</v>
          </cell>
          <cell r="L1575">
            <v>1009.2</v>
          </cell>
          <cell r="N1575">
            <v>1009.2</v>
          </cell>
          <cell r="O1575">
            <v>8073.6</v>
          </cell>
        </row>
        <row r="1576">
          <cell r="B1576">
            <v>291</v>
          </cell>
          <cell r="C1576" t="str">
            <v>M</v>
          </cell>
          <cell r="D1576" t="str">
            <v>4.4.3.37</v>
          </cell>
          <cell r="E1576" t="str">
            <v>Tubo de aço c/ flange e  ponta para junta alvenius DN 600 mm L = 1,20 m</v>
          </cell>
          <cell r="F1576" t="str">
            <v>pc</v>
          </cell>
          <cell r="G1576">
            <v>1</v>
          </cell>
          <cell r="L1576">
            <v>1836.13</v>
          </cell>
          <cell r="N1576">
            <v>1836.13</v>
          </cell>
          <cell r="O1576">
            <v>1836.13</v>
          </cell>
        </row>
        <row r="1577">
          <cell r="B1577">
            <v>263</v>
          </cell>
          <cell r="C1577" t="str">
            <v>M</v>
          </cell>
          <cell r="D1577" t="str">
            <v>4.4.3.9</v>
          </cell>
          <cell r="E1577" t="str">
            <v>Tubo de aço c/ flange e  ponta DN 600 mm L = 2,15 m</v>
          </cell>
          <cell r="F1577" t="str">
            <v>pc</v>
          </cell>
          <cell r="G1577">
            <v>4</v>
          </cell>
          <cell r="L1577">
            <v>2958.87</v>
          </cell>
          <cell r="N1577">
            <v>2958.87</v>
          </cell>
          <cell r="O1577">
            <v>11835.48</v>
          </cell>
        </row>
        <row r="1578">
          <cell r="B1578">
            <v>294</v>
          </cell>
          <cell r="C1578" t="str">
            <v>M</v>
          </cell>
          <cell r="D1578" t="str">
            <v>4.4.3.40</v>
          </cell>
          <cell r="E1578" t="str">
            <v>Tubo de aço com pontas para junta alvenius DN 600 mm L = 1,25 m</v>
          </cell>
          <cell r="F1578" t="str">
            <v>pc</v>
          </cell>
          <cell r="G1578">
            <v>1</v>
          </cell>
          <cell r="L1578">
            <v>1836.13</v>
          </cell>
          <cell r="N1578">
            <v>1836.13</v>
          </cell>
          <cell r="O1578">
            <v>1836.13</v>
          </cell>
        </row>
        <row r="1579">
          <cell r="B1579">
            <v>149</v>
          </cell>
          <cell r="C1579" t="str">
            <v>M</v>
          </cell>
          <cell r="D1579" t="str">
            <v>3.4.1.9</v>
          </cell>
          <cell r="E1579" t="str">
            <v xml:space="preserve">Tubo de aço c/ flange e Ponta DN 600 L=3,40 </v>
          </cell>
          <cell r="F1579" t="str">
            <v>un</v>
          </cell>
          <cell r="G1579">
            <v>1</v>
          </cell>
          <cell r="L1579">
            <v>4436.43</v>
          </cell>
          <cell r="N1579">
            <v>4436.43</v>
          </cell>
          <cell r="O1579">
            <v>4436.43</v>
          </cell>
        </row>
        <row r="1580">
          <cell r="B1580">
            <v>279</v>
          </cell>
          <cell r="C1580" t="str">
            <v>M</v>
          </cell>
          <cell r="D1580" t="str">
            <v>4.4.3.25</v>
          </cell>
          <cell r="E1580" t="str">
            <v>Tubo de aço c/ flange e  ponta DN 1000 mm L = 1,90 m</v>
          </cell>
          <cell r="F1580" t="str">
            <v>pc</v>
          </cell>
          <cell r="G1580">
            <v>2</v>
          </cell>
          <cell r="L1580">
            <v>7540.22</v>
          </cell>
          <cell r="N1580">
            <v>7540.22</v>
          </cell>
          <cell r="O1580">
            <v>15080.44</v>
          </cell>
        </row>
        <row r="1581">
          <cell r="B1581">
            <v>280</v>
          </cell>
          <cell r="C1581" t="str">
            <v>M</v>
          </cell>
          <cell r="D1581" t="str">
            <v>4.4.3.26</v>
          </cell>
          <cell r="E1581" t="str">
            <v>Tubo de aço c/ flange e  ponta DN 1000 mm L= 8,80 m</v>
          </cell>
          <cell r="F1581" t="str">
            <v>pc</v>
          </cell>
          <cell r="G1581">
            <v>1</v>
          </cell>
          <cell r="L1581">
            <v>30852.59</v>
          </cell>
          <cell r="N1581">
            <v>30852.59</v>
          </cell>
          <cell r="O1581">
            <v>30852.59</v>
          </cell>
        </row>
        <row r="1582">
          <cell r="B1582">
            <v>272</v>
          </cell>
          <cell r="C1582" t="str">
            <v>M</v>
          </cell>
          <cell r="D1582" t="str">
            <v>4.4.3.18</v>
          </cell>
          <cell r="E1582" t="str">
            <v>Tubo de aço c/ flanges DN 400 mm L = 0,45 m 169,935 kg</v>
          </cell>
          <cell r="F1582" t="str">
            <v>pc</v>
          </cell>
          <cell r="G1582">
            <v>2</v>
          </cell>
          <cell r="L1582">
            <v>719.36</v>
          </cell>
          <cell r="N1582">
            <v>719.36</v>
          </cell>
          <cell r="O1582">
            <v>1438.72</v>
          </cell>
        </row>
        <row r="1583">
          <cell r="B1583">
            <v>287</v>
          </cell>
          <cell r="C1583" t="str">
            <v>M</v>
          </cell>
          <cell r="D1583" t="str">
            <v>4.4.3.33</v>
          </cell>
          <cell r="E1583" t="str">
            <v>Tubo de aço c/ flanges DN 400 mm L = 1,00 m</v>
          </cell>
          <cell r="F1583" t="str">
            <v>pc</v>
          </cell>
          <cell r="G1583">
            <v>8</v>
          </cell>
          <cell r="L1583">
            <v>1086.8900000000001</v>
          </cell>
          <cell r="N1583">
            <v>1086.8900000000001</v>
          </cell>
          <cell r="O1583">
            <v>8695.1200000000008</v>
          </cell>
        </row>
        <row r="1584">
          <cell r="B1584">
            <v>274</v>
          </cell>
          <cell r="C1584" t="str">
            <v>M</v>
          </cell>
          <cell r="D1584" t="str">
            <v>4.4.3.20</v>
          </cell>
          <cell r="E1584" t="str">
            <v>Tubo de aço c/ flanges DN 400 mm L = 1,35 m 100,610 kg</v>
          </cell>
          <cell r="F1584" t="str">
            <v>pc</v>
          </cell>
          <cell r="G1584">
            <v>2</v>
          </cell>
          <cell r="L1584">
            <v>1320.7</v>
          </cell>
          <cell r="N1584">
            <v>1320.7</v>
          </cell>
          <cell r="O1584">
            <v>2641.4</v>
          </cell>
        </row>
        <row r="1585">
          <cell r="B1585">
            <v>275</v>
          </cell>
          <cell r="C1585" t="str">
            <v>M</v>
          </cell>
          <cell r="D1585" t="str">
            <v>4.4.3.21</v>
          </cell>
          <cell r="E1585" t="str">
            <v>Tubo de aço c/ flanges DN 400 mm L = 1,80 m 100,610 kg</v>
          </cell>
          <cell r="F1585" t="str">
            <v>pc</v>
          </cell>
          <cell r="G1585">
            <v>2</v>
          </cell>
          <cell r="L1585">
            <v>1621.74</v>
          </cell>
          <cell r="N1585">
            <v>1621.74</v>
          </cell>
          <cell r="O1585">
            <v>3243.48</v>
          </cell>
        </row>
        <row r="1586">
          <cell r="B1586">
            <v>269</v>
          </cell>
          <cell r="C1586" t="str">
            <v>M</v>
          </cell>
          <cell r="D1586" t="str">
            <v>4.4.3.15</v>
          </cell>
          <cell r="E1586" t="str">
            <v>Tubo de aço c/ flanges DN 500 mm L = 0,45 m 116,780 kg</v>
          </cell>
          <cell r="F1586" t="str">
            <v>pc</v>
          </cell>
          <cell r="G1586">
            <v>8</v>
          </cell>
          <cell r="L1586">
            <v>977.08</v>
          </cell>
          <cell r="N1586">
            <v>977.08</v>
          </cell>
          <cell r="O1586">
            <v>7816.64</v>
          </cell>
        </row>
        <row r="1587">
          <cell r="B1587">
            <v>261</v>
          </cell>
          <cell r="C1587" t="str">
            <v>M</v>
          </cell>
          <cell r="D1587" t="str">
            <v>4.4.3.7</v>
          </cell>
          <cell r="E1587" t="str">
            <v>Tubo de aço c/ flanges DN 600mm L = 0,40 m 152,320 kg</v>
          </cell>
          <cell r="F1587" t="str">
            <v>pc</v>
          </cell>
          <cell r="G1587">
            <v>2</v>
          </cell>
          <cell r="L1587">
            <v>1309.49</v>
          </cell>
          <cell r="N1587">
            <v>1309.49</v>
          </cell>
          <cell r="O1587">
            <v>2618.98</v>
          </cell>
        </row>
        <row r="1588">
          <cell r="B1588">
            <v>299</v>
          </cell>
          <cell r="C1588" t="str">
            <v>M</v>
          </cell>
          <cell r="D1588" t="str">
            <v>4.4.3.45</v>
          </cell>
          <cell r="E1588" t="str">
            <v>Tubo de aço c/ flanges DN 600 mm L = 1,40 m</v>
          </cell>
          <cell r="F1588" t="str">
            <v>pc</v>
          </cell>
          <cell r="G1588">
            <v>1</v>
          </cell>
          <cell r="L1588">
            <v>2491.25</v>
          </cell>
          <cell r="N1588">
            <v>2491.25</v>
          </cell>
          <cell r="O1588">
            <v>2491.25</v>
          </cell>
        </row>
        <row r="1589">
          <cell r="B1589">
            <v>296</v>
          </cell>
          <cell r="C1589" t="str">
            <v>M</v>
          </cell>
          <cell r="D1589" t="str">
            <v>4.4.3.42</v>
          </cell>
          <cell r="E1589" t="str">
            <v>Tubo de aço c/ flanges DN 600 mm L = 2,20 m</v>
          </cell>
          <cell r="F1589" t="str">
            <v>pc</v>
          </cell>
          <cell r="G1589">
            <v>2</v>
          </cell>
          <cell r="L1589">
            <v>3436.2</v>
          </cell>
          <cell r="N1589">
            <v>3436.2</v>
          </cell>
          <cell r="O1589">
            <v>6872.4</v>
          </cell>
        </row>
        <row r="1590">
          <cell r="B1590">
            <v>290</v>
          </cell>
          <cell r="C1590" t="str">
            <v>M</v>
          </cell>
          <cell r="D1590" t="str">
            <v>4.4.3.36</v>
          </cell>
          <cell r="E1590" t="str">
            <v>Tubo de aço c/ flanges DN 600 mm L = 4,60 m</v>
          </cell>
          <cell r="F1590" t="str">
            <v>pc</v>
          </cell>
          <cell r="G1590">
            <v>6</v>
          </cell>
          <cell r="L1590">
            <v>6272.56</v>
          </cell>
          <cell r="N1590">
            <v>6272.56</v>
          </cell>
          <cell r="O1590">
            <v>37635.360000000001</v>
          </cell>
        </row>
        <row r="1591">
          <cell r="B1591">
            <v>151</v>
          </cell>
          <cell r="C1591" t="str">
            <v>M</v>
          </cell>
          <cell r="D1591" t="str">
            <v>3.4.1.11</v>
          </cell>
          <cell r="E1591" t="str">
            <v>Tubo em aço, com Flanges(Peça Especial) com curva 90° Conforme det 02 TFL  PN-10 DN 600 mm L =3,25 m</v>
          </cell>
          <cell r="F1591" t="str">
            <v>un</v>
          </cell>
          <cell r="G1591">
            <v>1</v>
          </cell>
          <cell r="L1591">
            <v>7508.84</v>
          </cell>
          <cell r="N1591">
            <v>7508.84</v>
          </cell>
          <cell r="O1591">
            <v>7508.84</v>
          </cell>
        </row>
        <row r="1592">
          <cell r="B1592">
            <v>1503</v>
          </cell>
          <cell r="C1592" t="str">
            <v>M</v>
          </cell>
          <cell r="D1592" t="str">
            <v>13.5.17</v>
          </cell>
          <cell r="E1592" t="str">
            <v>Tubo cilindrico em fofo pn10, DN 100 L=1,00m 17,200 kg</v>
          </cell>
          <cell r="F1592" t="str">
            <v>pç</v>
          </cell>
          <cell r="G1592">
            <v>4</v>
          </cell>
          <cell r="L1592">
            <v>59.97</v>
          </cell>
          <cell r="N1592">
            <v>59.97</v>
          </cell>
          <cell r="O1592">
            <v>239.88</v>
          </cell>
        </row>
        <row r="1593">
          <cell r="B1593">
            <v>1504</v>
          </cell>
          <cell r="C1593" t="str">
            <v>M</v>
          </cell>
          <cell r="D1593" t="str">
            <v>13.5.18</v>
          </cell>
          <cell r="E1593" t="str">
            <v>Tubo cilindrico em fofo pn10, DN 150 L=1,00m 26,000 kg</v>
          </cell>
          <cell r="F1593" t="str">
            <v>pç</v>
          </cell>
          <cell r="G1593">
            <v>2</v>
          </cell>
          <cell r="L1593">
            <v>83.03</v>
          </cell>
          <cell r="N1593">
            <v>83.03</v>
          </cell>
          <cell r="O1593">
            <v>166.06</v>
          </cell>
        </row>
        <row r="1594">
          <cell r="B1594">
            <v>441</v>
          </cell>
          <cell r="C1594" t="str">
            <v>M</v>
          </cell>
          <cell r="D1594" t="str">
            <v>7.1.6.17</v>
          </cell>
          <cell r="E1594" t="str">
            <v>Tubos de FoFo ductil cilindricos (tcl) DN 500, L=0,50m  60,900kg</v>
          </cell>
          <cell r="F1594" t="str">
            <v>pc</v>
          </cell>
          <cell r="G1594">
            <v>2</v>
          </cell>
          <cell r="L1594">
            <v>202.19</v>
          </cell>
          <cell r="N1594">
            <v>202.19</v>
          </cell>
          <cell r="O1594">
            <v>404.38</v>
          </cell>
        </row>
        <row r="1595">
          <cell r="B1595">
            <v>3782</v>
          </cell>
          <cell r="C1595" t="str">
            <v>M</v>
          </cell>
          <cell r="D1595" t="str">
            <v>8.5.12.8</v>
          </cell>
          <cell r="E1595" t="str">
            <v>Tubo FoFo Cilindrico TCL DN 250mm</v>
          </cell>
          <cell r="F1595" t="str">
            <v>m</v>
          </cell>
          <cell r="G1595">
            <v>2</v>
          </cell>
          <cell r="L1595">
            <v>182.43</v>
          </cell>
          <cell r="N1595">
            <v>182.43</v>
          </cell>
          <cell r="O1595">
            <v>364.86</v>
          </cell>
        </row>
        <row r="1596">
          <cell r="B1596">
            <v>1141</v>
          </cell>
          <cell r="C1596" t="str">
            <v>M</v>
          </cell>
          <cell r="D1596" t="str">
            <v>8.4.1.9</v>
          </cell>
          <cell r="E1596" t="str">
            <v>Tubo cilindrico fofo dn  300 57,100 kg</v>
          </cell>
          <cell r="F1596" t="str">
            <v>m</v>
          </cell>
          <cell r="G1596">
            <v>8</v>
          </cell>
          <cell r="L1596">
            <v>183.93</v>
          </cell>
          <cell r="N1596">
            <v>183.93</v>
          </cell>
          <cell r="O1596">
            <v>1471.44</v>
          </cell>
        </row>
        <row r="1597">
          <cell r="B1597">
            <v>2715</v>
          </cell>
          <cell r="C1597" t="str">
            <v>M</v>
          </cell>
          <cell r="D1597" t="str">
            <v>4.5.12.8</v>
          </cell>
          <cell r="E1597" t="str">
            <v>Tubo FoFo Cilindrico TCL DN 350mm</v>
          </cell>
          <cell r="F1597" t="str">
            <v>m</v>
          </cell>
          <cell r="G1597">
            <v>1</v>
          </cell>
          <cell r="L1597">
            <v>301</v>
          </cell>
          <cell r="N1597">
            <v>301</v>
          </cell>
          <cell r="O1597">
            <v>301</v>
          </cell>
        </row>
        <row r="1598">
          <cell r="B1598">
            <v>2419</v>
          </cell>
          <cell r="C1598" t="str">
            <v>M</v>
          </cell>
          <cell r="D1598" t="str">
            <v>3.5.12.8</v>
          </cell>
          <cell r="E1598" t="str">
            <v>Tubo FoFo Cilindrico TCL DN 400mm</v>
          </cell>
          <cell r="F1598" t="str">
            <v>m</v>
          </cell>
          <cell r="G1598">
            <v>1</v>
          </cell>
          <cell r="L1598">
            <v>357.55</v>
          </cell>
          <cell r="N1598">
            <v>357.55</v>
          </cell>
          <cell r="O1598">
            <v>357.55</v>
          </cell>
        </row>
        <row r="1599">
          <cell r="B1599">
            <v>3496</v>
          </cell>
          <cell r="C1599" t="str">
            <v>M</v>
          </cell>
          <cell r="D1599" t="str">
            <v>7.5.12.6</v>
          </cell>
          <cell r="E1599" t="str">
            <v>Tubo FoFo Cilindrico TCL DN 800mm</v>
          </cell>
          <cell r="F1599" t="str">
            <v>m</v>
          </cell>
          <cell r="G1599">
            <v>1</v>
          </cell>
          <cell r="L1599">
            <v>945.53</v>
          </cell>
          <cell r="N1599">
            <v>945.53</v>
          </cell>
          <cell r="O1599">
            <v>945.53</v>
          </cell>
        </row>
        <row r="1600">
          <cell r="B1600">
            <v>3063</v>
          </cell>
          <cell r="C1600" t="str">
            <v>M</v>
          </cell>
          <cell r="D1600" t="str">
            <v>6.4.8.1.1</v>
          </cell>
          <cell r="E1600" t="str">
            <v>Tubo FoFo integral c/ponta e bolsa p/ esgoto sanitário JGS DN 150 mm, inclusive anel de borracha</v>
          </cell>
          <cell r="F1600" t="str">
            <v>m</v>
          </cell>
          <cell r="G1600">
            <v>678</v>
          </cell>
          <cell r="L1600">
            <v>29.02</v>
          </cell>
          <cell r="N1600">
            <v>29.02</v>
          </cell>
          <cell r="O1600">
            <v>19675.560000000001</v>
          </cell>
        </row>
        <row r="1601">
          <cell r="B1601">
            <v>3700</v>
          </cell>
          <cell r="C1601" t="str">
            <v>M</v>
          </cell>
          <cell r="D1601" t="str">
            <v>8.4.8.1.1</v>
          </cell>
          <cell r="E1601" t="str">
            <v>Tubo FoFo integral c/ponta e bolsa p/ esgoto sanitário JGS DN 200 mm, inclusive anel de borracha</v>
          </cell>
          <cell r="F1601" t="str">
            <v>m</v>
          </cell>
          <cell r="G1601">
            <v>524</v>
          </cell>
          <cell r="L1601">
            <v>39.159999999999997</v>
          </cell>
          <cell r="N1601">
            <v>39.159999999999997</v>
          </cell>
          <cell r="O1601">
            <v>20519.84</v>
          </cell>
        </row>
        <row r="1602">
          <cell r="B1602">
            <v>2331</v>
          </cell>
          <cell r="C1602" t="str">
            <v>M</v>
          </cell>
          <cell r="D1602" t="str">
            <v>3.4.9.1.1</v>
          </cell>
          <cell r="E1602" t="str">
            <v>Tubo FoFo integral c/ponta e bolsa p/ esgoto sanitário JGS DN 250 mm, inclusive anel de borracha</v>
          </cell>
          <cell r="F1602" t="str">
            <v>m</v>
          </cell>
          <cell r="G1602">
            <v>1790</v>
          </cell>
          <cell r="L1602">
            <v>50.29</v>
          </cell>
          <cell r="N1602">
            <v>50.29</v>
          </cell>
          <cell r="O1602">
            <v>90019.1</v>
          </cell>
        </row>
        <row r="1603">
          <cell r="B1603">
            <v>3408</v>
          </cell>
          <cell r="C1603" t="str">
            <v>M</v>
          </cell>
          <cell r="D1603" t="str">
            <v>7.4.8.1.1</v>
          </cell>
          <cell r="E1603" t="str">
            <v>Tubo FoFo integral c/ponta e bolsa p/ esgoto sanitário JGS DN 500 mm, inclusive anel de borracha</v>
          </cell>
          <cell r="F1603" t="str">
            <v>m</v>
          </cell>
          <cell r="G1603">
            <v>1725</v>
          </cell>
          <cell r="L1603">
            <v>134.99</v>
          </cell>
          <cell r="N1603">
            <v>134.99</v>
          </cell>
          <cell r="O1603">
            <v>232857.75</v>
          </cell>
        </row>
        <row r="1604">
          <cell r="B1604">
            <v>4243</v>
          </cell>
          <cell r="C1604" t="str">
            <v>M</v>
          </cell>
          <cell r="D1604" t="str">
            <v>10.7.2.6.2</v>
          </cell>
          <cell r="E1604" t="str">
            <v>Tubo FoFo c/ bolsas TB PN 10 DN 600mm L= 16,40m</v>
          </cell>
          <cell r="F1604" t="str">
            <v>pc</v>
          </cell>
          <cell r="G1604">
            <v>2</v>
          </cell>
          <cell r="L1604">
            <v>5214.49</v>
          </cell>
          <cell r="N1604">
            <v>5214.49</v>
          </cell>
          <cell r="O1604">
            <v>10428.98</v>
          </cell>
        </row>
        <row r="1605">
          <cell r="B1605">
            <v>1898</v>
          </cell>
          <cell r="C1605" t="str">
            <v>M</v>
          </cell>
          <cell r="D1605" t="str">
            <v>18.4.1.1</v>
          </cell>
          <cell r="E1605" t="str">
            <v>Tubo FoFo classe K-7 JGS DN 400 mm, inclusive anel de borracha</v>
          </cell>
          <cell r="F1605" t="str">
            <v>m</v>
          </cell>
          <cell r="G1605">
            <v>30</v>
          </cell>
          <cell r="L1605">
            <v>90.1</v>
          </cell>
          <cell r="N1605">
            <v>90.1</v>
          </cell>
          <cell r="O1605">
            <v>2703</v>
          </cell>
        </row>
        <row r="1606">
          <cell r="B1606">
            <v>425</v>
          </cell>
          <cell r="C1606" t="str">
            <v>M</v>
          </cell>
          <cell r="D1606" t="str">
            <v>7.1.6.1</v>
          </cell>
          <cell r="E1606" t="str">
            <v>Tubo de fofo ductil K7 ponta e bolsa c/ junta elastica (jgs), incluindo aneis de borracha DN 400  78,100kg</v>
          </cell>
          <cell r="F1606" t="str">
            <v>m</v>
          </cell>
          <cell r="G1606">
            <v>2292.7800000000002</v>
          </cell>
          <cell r="L1606">
            <v>90.1</v>
          </cell>
          <cell r="N1606">
            <v>90.1</v>
          </cell>
          <cell r="O1606">
            <v>206579.47</v>
          </cell>
        </row>
        <row r="1607">
          <cell r="B1607">
            <v>523</v>
          </cell>
          <cell r="C1607" t="str">
            <v>M</v>
          </cell>
          <cell r="D1607" t="str">
            <v>7.2.4.2.1</v>
          </cell>
          <cell r="E1607" t="str">
            <v>Tubo FºFº c/ ponta e bolsa classe K-7 JGS DN 300 mm, L= 1,50m</v>
          </cell>
          <cell r="F1607" t="str">
            <v>pç</v>
          </cell>
          <cell r="G1607">
            <v>1</v>
          </cell>
          <cell r="L1607">
            <v>216.33</v>
          </cell>
          <cell r="N1607">
            <v>216.33</v>
          </cell>
          <cell r="O1607">
            <v>216.33</v>
          </cell>
        </row>
        <row r="1608">
          <cell r="B1608">
            <v>444</v>
          </cell>
          <cell r="C1608" t="str">
            <v>M</v>
          </cell>
          <cell r="D1608" t="str">
            <v>7.1.6.20</v>
          </cell>
          <cell r="E1608" t="str">
            <v>Tubo de fofo ductil K7 ponta e bolsa c/ junta elastica (jgs), incluindo aneis de borracha DN 400, L=6,00m  468,600kg</v>
          </cell>
          <cell r="F1608" t="str">
            <v>pc</v>
          </cell>
          <cell r="G1608">
            <v>2</v>
          </cell>
          <cell r="L1608">
            <v>1081.19</v>
          </cell>
          <cell r="N1608">
            <v>1081.19</v>
          </cell>
          <cell r="O1608">
            <v>2162.38</v>
          </cell>
        </row>
        <row r="1609">
          <cell r="B1609">
            <v>302</v>
          </cell>
          <cell r="C1609" t="str">
            <v>M</v>
          </cell>
          <cell r="D1609" t="str">
            <v>4.4.3.48</v>
          </cell>
          <cell r="E1609" t="str">
            <v>Tubo de fofo ductil k7 ponta e bolsa c/ junta elastica (jgs), incluindo aneis de borracha, DN 800 mm L = 7,00 m</v>
          </cell>
          <cell r="F1609" t="str">
            <v>pc</v>
          </cell>
          <cell r="G1609">
            <v>3</v>
          </cell>
          <cell r="L1609">
            <v>3292.6</v>
          </cell>
          <cell r="N1609">
            <v>3292.6</v>
          </cell>
          <cell r="O1609">
            <v>9877.7999999999993</v>
          </cell>
        </row>
        <row r="1610">
          <cell r="B1610">
            <v>2710</v>
          </cell>
          <cell r="C1610" t="str">
            <v>M</v>
          </cell>
          <cell r="D1610" t="str">
            <v>4.5.12.3</v>
          </cell>
          <cell r="E1610" t="str">
            <v>Tubo FoFo c/flanges TFL PN 10 DN 100mm L=1,40m</v>
          </cell>
          <cell r="F1610" t="str">
            <v>pç</v>
          </cell>
          <cell r="G1610">
            <v>1</v>
          </cell>
          <cell r="L1610">
            <v>159.82</v>
          </cell>
          <cell r="N1610">
            <v>159.82</v>
          </cell>
          <cell r="O1610">
            <v>159.82</v>
          </cell>
        </row>
        <row r="1611">
          <cell r="B1611">
            <v>2711</v>
          </cell>
          <cell r="C1611" t="str">
            <v>M</v>
          </cell>
          <cell r="D1611" t="str">
            <v>4.5.12.4</v>
          </cell>
          <cell r="E1611" t="str">
            <v>Tubo FoFo c/flanges TFL PN 10 DN 100mm L=2,10m</v>
          </cell>
          <cell r="F1611" t="str">
            <v>pç</v>
          </cell>
          <cell r="G1611">
            <v>1</v>
          </cell>
          <cell r="L1611">
            <v>229.55</v>
          </cell>
          <cell r="N1611">
            <v>229.55</v>
          </cell>
          <cell r="O1611">
            <v>229.55</v>
          </cell>
        </row>
        <row r="1612">
          <cell r="B1612">
            <v>150</v>
          </cell>
          <cell r="C1612" t="str">
            <v>M</v>
          </cell>
          <cell r="D1612" t="str">
            <v>3.4.1.10</v>
          </cell>
          <cell r="E1612" t="str">
            <v>Tubo FoFo com Flanges(Peça Especial) TFL  PN-10 DN 100 mm L = 2,20 m</v>
          </cell>
          <cell r="F1612" t="str">
            <v>un</v>
          </cell>
          <cell r="G1612">
            <v>8</v>
          </cell>
          <cell r="L1612">
            <v>238.96</v>
          </cell>
          <cell r="N1612">
            <v>238.96</v>
          </cell>
          <cell r="O1612">
            <v>1911.68</v>
          </cell>
        </row>
        <row r="1613">
          <cell r="B1613">
            <v>2415</v>
          </cell>
          <cell r="C1613" t="str">
            <v>M</v>
          </cell>
          <cell r="D1613" t="str">
            <v>3.5.12.4</v>
          </cell>
          <cell r="E1613" t="str">
            <v>Tubo FoFo c/flanges TFL PN 10 DN 100mm L=3,10m</v>
          </cell>
          <cell r="F1613" t="str">
            <v>pç</v>
          </cell>
          <cell r="G1613">
            <v>1</v>
          </cell>
          <cell r="L1613">
            <v>317.39</v>
          </cell>
          <cell r="N1613">
            <v>317.39</v>
          </cell>
          <cell r="O1613">
            <v>317.39</v>
          </cell>
        </row>
        <row r="1614">
          <cell r="B1614">
            <v>2414</v>
          </cell>
          <cell r="C1614" t="str">
            <v>M</v>
          </cell>
          <cell r="D1614" t="str">
            <v>3.5.12.3</v>
          </cell>
          <cell r="E1614" t="str">
            <v>Tubo FoFo c/flanges TFL PN 10 DN 100mm L=4,69m</v>
          </cell>
          <cell r="F1614" t="str">
            <v>pç</v>
          </cell>
          <cell r="G1614">
            <v>1</v>
          </cell>
          <cell r="L1614">
            <v>428.54</v>
          </cell>
          <cell r="N1614">
            <v>428.54</v>
          </cell>
          <cell r="O1614">
            <v>428.54</v>
          </cell>
        </row>
        <row r="1615">
          <cell r="B1615">
            <v>3141</v>
          </cell>
          <cell r="C1615" t="str">
            <v>M</v>
          </cell>
          <cell r="D1615" t="str">
            <v>6.5.12.2</v>
          </cell>
          <cell r="E1615" t="str">
            <v>Tubo FoFo c/flanges TFL PN 10 DN 150mm L=1,20m</v>
          </cell>
          <cell r="F1615" t="str">
            <v>pç</v>
          </cell>
          <cell r="G1615">
            <v>2</v>
          </cell>
          <cell r="L1615">
            <v>221.96</v>
          </cell>
          <cell r="N1615">
            <v>221.96</v>
          </cell>
          <cell r="O1615">
            <v>443.92</v>
          </cell>
        </row>
        <row r="1616">
          <cell r="B1616">
            <v>3778</v>
          </cell>
          <cell r="C1616" t="str">
            <v>M</v>
          </cell>
          <cell r="D1616" t="str">
            <v>8.5.12.2</v>
          </cell>
          <cell r="E1616" t="str">
            <v>Tubo FoFo c/flanges TFL PN 10 DN 150mm L=2,20m</v>
          </cell>
          <cell r="F1616" t="str">
            <v>pç</v>
          </cell>
          <cell r="G1616">
            <v>5</v>
          </cell>
          <cell r="L1616">
            <v>379.84</v>
          </cell>
          <cell r="N1616">
            <v>379.84</v>
          </cell>
          <cell r="O1616">
            <v>1899.2</v>
          </cell>
        </row>
        <row r="1617">
          <cell r="B1617">
            <v>3140</v>
          </cell>
          <cell r="C1617" t="str">
            <v>M</v>
          </cell>
          <cell r="D1617" t="str">
            <v>6.5.12.1</v>
          </cell>
          <cell r="E1617" t="str">
            <v>Tubo FoFo c/flanges TFL PN 10 DN 150mm L=3,90m</v>
          </cell>
          <cell r="F1617" t="str">
            <v>pç</v>
          </cell>
          <cell r="G1617">
            <v>2</v>
          </cell>
          <cell r="L1617">
            <v>591.74</v>
          </cell>
          <cell r="N1617">
            <v>591.74</v>
          </cell>
          <cell r="O1617">
            <v>1183.48</v>
          </cell>
        </row>
        <row r="1618">
          <cell r="B1618">
            <v>3777</v>
          </cell>
          <cell r="C1618" t="str">
            <v>M</v>
          </cell>
          <cell r="D1618" t="str">
            <v>8.5.12.1</v>
          </cell>
          <cell r="E1618" t="str">
            <v>Tubo FoFo c/flanges TFL PN 10 DN 150mm L=4,20m</v>
          </cell>
          <cell r="F1618" t="str">
            <v>pç</v>
          </cell>
          <cell r="G1618">
            <v>4</v>
          </cell>
          <cell r="L1618">
            <v>621.75</v>
          </cell>
          <cell r="N1618">
            <v>621.75</v>
          </cell>
          <cell r="O1618">
            <v>2487</v>
          </cell>
        </row>
        <row r="1619">
          <cell r="B1619">
            <v>4213</v>
          </cell>
          <cell r="C1619" t="str">
            <v>M</v>
          </cell>
          <cell r="D1619" t="str">
            <v>10.7.2.1.7</v>
          </cell>
          <cell r="E1619" t="str">
            <v>Tubo FoFo c/flanges TFL PN 10 DN 200mm com abas de vedação</v>
          </cell>
          <cell r="F1619" t="str">
            <v>pc</v>
          </cell>
          <cell r="G1619">
            <v>16</v>
          </cell>
          <cell r="L1619">
            <v>522.45000000000005</v>
          </cell>
          <cell r="N1619">
            <v>522.45000000000005</v>
          </cell>
          <cell r="O1619">
            <v>8359.2000000000007</v>
          </cell>
        </row>
        <row r="1620">
          <cell r="B1620">
            <v>4207</v>
          </cell>
          <cell r="C1620" t="str">
            <v>M</v>
          </cell>
          <cell r="D1620" t="str">
            <v>10.7.2.1.1</v>
          </cell>
          <cell r="E1620" t="str">
            <v>Tubo FoFo c/flanges TFL PN 10 DN 200mm L=1,00m</v>
          </cell>
          <cell r="F1620" t="str">
            <v>pc</v>
          </cell>
          <cell r="G1620">
            <v>16</v>
          </cell>
          <cell r="L1620">
            <v>244.55</v>
          </cell>
          <cell r="N1620">
            <v>244.55</v>
          </cell>
          <cell r="O1620">
            <v>3912.8</v>
          </cell>
        </row>
        <row r="1621">
          <cell r="B1621">
            <v>686</v>
          </cell>
          <cell r="C1621" t="str">
            <v>M</v>
          </cell>
          <cell r="D1621" t="str">
            <v>7.3.4.2.1</v>
          </cell>
          <cell r="E1621" t="str">
            <v>Tubo FºFº c/ flanges PN-10 DN 200 mm, L= 1,00m</v>
          </cell>
          <cell r="F1621" t="str">
            <v>pç</v>
          </cell>
          <cell r="G1621">
            <v>2</v>
          </cell>
          <cell r="L1621">
            <v>244.55</v>
          </cell>
          <cell r="N1621">
            <v>244.55</v>
          </cell>
          <cell r="O1621">
            <v>489.1</v>
          </cell>
        </row>
        <row r="1622">
          <cell r="B1622">
            <v>2413</v>
          </cell>
          <cell r="C1622" t="str">
            <v>M</v>
          </cell>
          <cell r="D1622" t="str">
            <v>3.5.12.2</v>
          </cell>
          <cell r="E1622" t="str">
            <v>Tubo FoFo c/flanges TFL PN 10 DN 200mm L=1,85m</v>
          </cell>
          <cell r="F1622" t="str">
            <v>pç</v>
          </cell>
          <cell r="G1622">
            <v>4</v>
          </cell>
          <cell r="L1622">
            <v>428.22</v>
          </cell>
          <cell r="N1622">
            <v>428.22</v>
          </cell>
          <cell r="O1622">
            <v>1712.88</v>
          </cell>
        </row>
        <row r="1623">
          <cell r="B1623">
            <v>2708</v>
          </cell>
          <cell r="C1623" t="str">
            <v>M</v>
          </cell>
          <cell r="D1623" t="str">
            <v>4.5.12.1</v>
          </cell>
          <cell r="E1623" t="str">
            <v>Tubo FoFo c/flanges TFL PN 10 DN 200mm L=1,90m</v>
          </cell>
          <cell r="F1623" t="str">
            <v>pç</v>
          </cell>
          <cell r="G1623">
            <v>2</v>
          </cell>
          <cell r="L1623">
            <v>438.33</v>
          </cell>
          <cell r="N1623">
            <v>438.33</v>
          </cell>
          <cell r="O1623">
            <v>876.66</v>
          </cell>
        </row>
        <row r="1624">
          <cell r="B1624">
            <v>2412</v>
          </cell>
          <cell r="C1624" t="str">
            <v>M</v>
          </cell>
          <cell r="D1624" t="str">
            <v>3.5.12.1</v>
          </cell>
          <cell r="E1624" t="str">
            <v>Tubo FoFo c/flanges TFL PN 10 DN 200mm L=2,20m</v>
          </cell>
          <cell r="F1624" t="str">
            <v>pç</v>
          </cell>
          <cell r="G1624">
            <v>2</v>
          </cell>
          <cell r="L1624">
            <v>497.39</v>
          </cell>
          <cell r="N1624">
            <v>497.39</v>
          </cell>
          <cell r="O1624">
            <v>994.78</v>
          </cell>
        </row>
        <row r="1625">
          <cell r="B1625">
            <v>4208</v>
          </cell>
          <cell r="C1625" t="str">
            <v>M</v>
          </cell>
          <cell r="D1625" t="str">
            <v>10.7.2.1.2</v>
          </cell>
          <cell r="E1625" t="str">
            <v>Tubo FoFo c/flanges TFL PN 10 DN 200mm L=2,40m</v>
          </cell>
          <cell r="F1625" t="str">
            <v>pc</v>
          </cell>
          <cell r="G1625">
            <v>12</v>
          </cell>
          <cell r="L1625">
            <v>535.22</v>
          </cell>
          <cell r="N1625">
            <v>535.22</v>
          </cell>
          <cell r="O1625">
            <v>6422.64</v>
          </cell>
        </row>
        <row r="1626">
          <cell r="B1626">
            <v>3494</v>
          </cell>
          <cell r="C1626" t="str">
            <v>M</v>
          </cell>
          <cell r="D1626" t="str">
            <v>7.5.12.4</v>
          </cell>
          <cell r="E1626" t="str">
            <v>Tubo FoFo c/flanges TFL PN 10 DN 200mm L=3,50m</v>
          </cell>
          <cell r="F1626" t="str">
            <v>pç</v>
          </cell>
          <cell r="G1626">
            <v>1</v>
          </cell>
          <cell r="L1626">
            <v>721.28</v>
          </cell>
          <cell r="N1626">
            <v>721.28</v>
          </cell>
          <cell r="O1626">
            <v>721.28</v>
          </cell>
        </row>
        <row r="1627">
          <cell r="B1627">
            <v>4209</v>
          </cell>
          <cell r="C1627" t="str">
            <v>M</v>
          </cell>
          <cell r="D1627" t="str">
            <v>10.7.2.1.3</v>
          </cell>
          <cell r="E1627" t="str">
            <v>Tubo FoFo c/flanges TFL PN 10 DN 200mm L=4,60m</v>
          </cell>
          <cell r="F1627" t="str">
            <v>pc</v>
          </cell>
          <cell r="G1627">
            <v>2</v>
          </cell>
          <cell r="L1627">
            <v>870.11</v>
          </cell>
          <cell r="N1627">
            <v>870.11</v>
          </cell>
          <cell r="O1627">
            <v>1740.22</v>
          </cell>
        </row>
        <row r="1628">
          <cell r="B1628">
            <v>4234</v>
          </cell>
          <cell r="C1628" t="str">
            <v>M</v>
          </cell>
          <cell r="D1628" t="str">
            <v>10.7.2.3.4</v>
          </cell>
          <cell r="E1628" t="str">
            <v>Tubo FoFo c/flanges TFL PN 10 DN 200mm L=4,80m</v>
          </cell>
          <cell r="F1628" t="str">
            <v>pc</v>
          </cell>
          <cell r="G1628">
            <v>8</v>
          </cell>
          <cell r="L1628">
            <v>893.16</v>
          </cell>
          <cell r="N1628">
            <v>893.16</v>
          </cell>
          <cell r="O1628">
            <v>7145.28</v>
          </cell>
        </row>
        <row r="1629">
          <cell r="B1629">
            <v>4210</v>
          </cell>
          <cell r="C1629" t="str">
            <v>M</v>
          </cell>
          <cell r="D1629" t="str">
            <v>10.7.2.1.4</v>
          </cell>
          <cell r="E1629" t="str">
            <v>Tubo FoFo c/flanges TFL PN 10 DN 200mm L=5,00m</v>
          </cell>
          <cell r="F1629" t="str">
            <v>pc</v>
          </cell>
          <cell r="G1629">
            <v>4</v>
          </cell>
          <cell r="L1629">
            <v>914.99</v>
          </cell>
          <cell r="N1629">
            <v>914.99</v>
          </cell>
          <cell r="O1629">
            <v>3659.96</v>
          </cell>
        </row>
        <row r="1630">
          <cell r="B1630">
            <v>3493</v>
          </cell>
          <cell r="C1630" t="str">
            <v>M</v>
          </cell>
          <cell r="D1630" t="str">
            <v>7.5.12.3</v>
          </cell>
          <cell r="E1630" t="str">
            <v>Tubo FoFo c/flanges TFL PN 10 DN 200mm L=5,50m</v>
          </cell>
          <cell r="F1630" t="str">
            <v>pç</v>
          </cell>
          <cell r="G1630">
            <v>1</v>
          </cell>
          <cell r="L1630">
            <v>964.17</v>
          </cell>
          <cell r="N1630">
            <v>964.17</v>
          </cell>
          <cell r="O1630">
            <v>964.17</v>
          </cell>
        </row>
        <row r="1631">
          <cell r="B1631">
            <v>4211</v>
          </cell>
          <cell r="C1631" t="str">
            <v>M</v>
          </cell>
          <cell r="D1631" t="str">
            <v>10.7.2.1.5</v>
          </cell>
          <cell r="E1631" t="str">
            <v>Tubo FoFo c/flanges TFL PN 10 DN 200mm L=5,80m</v>
          </cell>
          <cell r="F1631" t="str">
            <v>pc</v>
          </cell>
          <cell r="G1631">
            <v>34</v>
          </cell>
          <cell r="L1631">
            <v>989.99</v>
          </cell>
          <cell r="N1631">
            <v>989.99</v>
          </cell>
          <cell r="O1631">
            <v>33659.660000000003</v>
          </cell>
        </row>
        <row r="1632">
          <cell r="B1632">
            <v>525</v>
          </cell>
          <cell r="C1632" t="str">
            <v>M</v>
          </cell>
          <cell r="D1632" t="str">
            <v>7.2.4.2.3</v>
          </cell>
          <cell r="E1632" t="str">
            <v>Tubo FºFº c/ flanges classe PN-10 JGS DN 250 mm, L= 1,25m</v>
          </cell>
          <cell r="F1632" t="str">
            <v>pç</v>
          </cell>
          <cell r="G1632">
            <v>1</v>
          </cell>
          <cell r="L1632">
            <v>408.05</v>
          </cell>
          <cell r="N1632">
            <v>408.05</v>
          </cell>
          <cell r="O1632">
            <v>408.05</v>
          </cell>
        </row>
        <row r="1633">
          <cell r="B1633">
            <v>1135</v>
          </cell>
          <cell r="C1633" t="str">
            <v>M</v>
          </cell>
          <cell r="D1633" t="str">
            <v>8.4.1.3</v>
          </cell>
          <cell r="E1633" t="str">
            <v>Tubo c/ flanges pn10 fofo dn  300 x 1.50 121,650 kg</v>
          </cell>
          <cell r="F1633" t="str">
            <v>pc</v>
          </cell>
          <cell r="G1633">
            <v>4</v>
          </cell>
          <cell r="L1633">
            <v>602.44000000000005</v>
          </cell>
          <cell r="N1633">
            <v>602.44000000000005</v>
          </cell>
          <cell r="O1633">
            <v>2409.7600000000002</v>
          </cell>
        </row>
        <row r="1634">
          <cell r="B1634">
            <v>985</v>
          </cell>
          <cell r="C1634" t="str">
            <v>M</v>
          </cell>
          <cell r="D1634" t="str">
            <v>7.5.4.1.2</v>
          </cell>
          <cell r="E1634" t="str">
            <v xml:space="preserve">Tubo c/ Flanges FoFo PN 10, DN 300mm L=2,50m  </v>
          </cell>
          <cell r="F1634" t="str">
            <v>pç</v>
          </cell>
          <cell r="G1634">
            <v>1</v>
          </cell>
          <cell r="L1634">
            <v>934.82</v>
          </cell>
          <cell r="N1634">
            <v>934.82</v>
          </cell>
          <cell r="O1634">
            <v>934.82</v>
          </cell>
        </row>
        <row r="1635">
          <cell r="B1635">
            <v>986</v>
          </cell>
          <cell r="C1635" t="str">
            <v>M</v>
          </cell>
          <cell r="D1635" t="str">
            <v>7.5.4.1.3</v>
          </cell>
          <cell r="E1635" t="str">
            <v xml:space="preserve">Tubo c/ Flanges FoFo PN 10, DN 300mm L=3,00m  </v>
          </cell>
          <cell r="F1635" t="str">
            <v>pç</v>
          </cell>
          <cell r="G1635">
            <v>1</v>
          </cell>
          <cell r="L1635">
            <v>1080.23</v>
          </cell>
          <cell r="N1635">
            <v>1080.23</v>
          </cell>
          <cell r="O1635">
            <v>1080.23</v>
          </cell>
        </row>
        <row r="1636">
          <cell r="B1636">
            <v>987</v>
          </cell>
          <cell r="C1636" t="str">
            <v>M</v>
          </cell>
          <cell r="D1636" t="str">
            <v>7.5.4.1.4</v>
          </cell>
          <cell r="E1636" t="str">
            <v xml:space="preserve">Tubo c/ Flanges FoFo PN 10, DN 300mm L=4,50m  </v>
          </cell>
          <cell r="F1636" t="str">
            <v>pç</v>
          </cell>
          <cell r="G1636">
            <v>1</v>
          </cell>
          <cell r="L1636">
            <v>1433.37</v>
          </cell>
          <cell r="N1636">
            <v>1433.37</v>
          </cell>
          <cell r="O1636">
            <v>1433.37</v>
          </cell>
        </row>
        <row r="1637">
          <cell r="B1637">
            <v>988</v>
          </cell>
          <cell r="C1637" t="str">
            <v>M</v>
          </cell>
          <cell r="D1637" t="str">
            <v>7.5.4.1.5</v>
          </cell>
          <cell r="E1637" t="str">
            <v xml:space="preserve">Tubo c/ Flanges FoFo PN 10, DN 300mm L=5,80m  </v>
          </cell>
          <cell r="F1637" t="str">
            <v>pç</v>
          </cell>
          <cell r="G1637">
            <v>4</v>
          </cell>
          <cell r="L1637">
            <v>1638.6</v>
          </cell>
          <cell r="N1637">
            <v>1638.6</v>
          </cell>
          <cell r="O1637">
            <v>6554.4</v>
          </cell>
        </row>
        <row r="1638">
          <cell r="B1638">
            <v>1009</v>
          </cell>
          <cell r="C1638" t="str">
            <v>M</v>
          </cell>
          <cell r="D1638" t="str">
            <v>7.5.4.1.26</v>
          </cell>
          <cell r="E1638" t="str">
            <v xml:space="preserve">Tubo c/ Flanges FoFo PN 10, DN 400mm L=2,00m  </v>
          </cell>
          <cell r="F1638" t="str">
            <v>pç</v>
          </cell>
          <cell r="G1638">
            <v>1</v>
          </cell>
          <cell r="L1638">
            <v>1212.45</v>
          </cell>
          <cell r="N1638">
            <v>1212.45</v>
          </cell>
          <cell r="O1638">
            <v>1212.45</v>
          </cell>
        </row>
        <row r="1639">
          <cell r="B1639">
            <v>996</v>
          </cell>
          <cell r="C1639" t="str">
            <v>M</v>
          </cell>
          <cell r="D1639" t="str">
            <v>7.5.4.1.13</v>
          </cell>
          <cell r="E1639" t="str">
            <v xml:space="preserve">Tubo c/ Flanges FoFo PN 10, DN 400mm L=2,50m  </v>
          </cell>
          <cell r="F1639" t="str">
            <v>pç</v>
          </cell>
          <cell r="G1639">
            <v>1</v>
          </cell>
          <cell r="L1639">
            <v>1461.71</v>
          </cell>
          <cell r="N1639">
            <v>1461.71</v>
          </cell>
          <cell r="O1639">
            <v>1461.71</v>
          </cell>
        </row>
        <row r="1640">
          <cell r="B1640">
            <v>997</v>
          </cell>
          <cell r="C1640" t="str">
            <v>M</v>
          </cell>
          <cell r="D1640" t="str">
            <v>7.5.4.1.14</v>
          </cell>
          <cell r="E1640" t="str">
            <v xml:space="preserve">Tubo c/ Flanges FoFo PN 10, DN 400mm L=3,10m  </v>
          </cell>
          <cell r="F1640" t="str">
            <v>pç</v>
          </cell>
          <cell r="G1640">
            <v>1</v>
          </cell>
          <cell r="L1640">
            <v>1732.38</v>
          </cell>
          <cell r="N1640">
            <v>1732.38</v>
          </cell>
          <cell r="O1640">
            <v>1732.38</v>
          </cell>
        </row>
        <row r="1641">
          <cell r="B1641">
            <v>3492</v>
          </cell>
          <cell r="C1641" t="str">
            <v>M</v>
          </cell>
          <cell r="D1641" t="str">
            <v>7.5.12.2</v>
          </cell>
          <cell r="E1641" t="str">
            <v>Tubo FoFo c/flanges TFL PN 10 DN 400mm L=3,80m</v>
          </cell>
          <cell r="F1641" t="str">
            <v>pç</v>
          </cell>
          <cell r="G1641">
            <v>2</v>
          </cell>
          <cell r="L1641">
            <v>2008.95</v>
          </cell>
          <cell r="N1641">
            <v>2008.95</v>
          </cell>
          <cell r="O1641">
            <v>4017.9</v>
          </cell>
        </row>
        <row r="1642">
          <cell r="B1642">
            <v>1004</v>
          </cell>
          <cell r="C1642" t="str">
            <v>M</v>
          </cell>
          <cell r="D1642" t="str">
            <v>7.5.4.1.21</v>
          </cell>
          <cell r="E1642" t="str">
            <v xml:space="preserve">Tubo c/ Flanges FoFo PN 10, DN 400mm L=4,00m  </v>
          </cell>
          <cell r="F1642" t="str">
            <v>pç</v>
          </cell>
          <cell r="G1642">
            <v>1</v>
          </cell>
          <cell r="L1642">
            <v>2080.21</v>
          </cell>
          <cell r="N1642">
            <v>2080.21</v>
          </cell>
          <cell r="O1642">
            <v>2080.21</v>
          </cell>
        </row>
        <row r="1643">
          <cell r="B1643">
            <v>3491</v>
          </cell>
          <cell r="C1643" t="str">
            <v>M</v>
          </cell>
          <cell r="D1643" t="str">
            <v>7.5.12.1</v>
          </cell>
          <cell r="E1643" t="str">
            <v>Tubo FoFo c/flanges TFL PN 10 DN 400mm L=5,20m</v>
          </cell>
          <cell r="F1643" t="str">
            <v>pç</v>
          </cell>
          <cell r="G1643">
            <v>2</v>
          </cell>
          <cell r="L1643">
            <v>2435.41</v>
          </cell>
          <cell r="N1643">
            <v>2435.41</v>
          </cell>
          <cell r="O1643">
            <v>4870.82</v>
          </cell>
        </row>
        <row r="1644">
          <cell r="B1644">
            <v>4237</v>
          </cell>
          <cell r="C1644" t="str">
            <v>M</v>
          </cell>
          <cell r="D1644" t="str">
            <v>10.7.2.4.1</v>
          </cell>
          <cell r="E1644" t="str">
            <v>Tubo FoFo c/flanges TFL PN 10 DN 400mm L=5,80m</v>
          </cell>
          <cell r="F1644" t="str">
            <v>pc</v>
          </cell>
          <cell r="G1644">
            <v>8</v>
          </cell>
          <cell r="L1644">
            <v>2566.48</v>
          </cell>
          <cell r="N1644">
            <v>2566.48</v>
          </cell>
          <cell r="O1644">
            <v>20531.84</v>
          </cell>
        </row>
        <row r="1645">
          <cell r="B1645">
            <v>995</v>
          </cell>
          <cell r="C1645" t="str">
            <v>M</v>
          </cell>
          <cell r="D1645" t="str">
            <v>7.5.4.1.12</v>
          </cell>
          <cell r="E1645" t="str">
            <v xml:space="preserve">Tubo c/ Flanges FoFo PN 10, DN 400mm L=5,80m  </v>
          </cell>
          <cell r="F1645" t="str">
            <v>pç</v>
          </cell>
          <cell r="G1645">
            <v>7</v>
          </cell>
          <cell r="L1645">
            <v>2566.48</v>
          </cell>
          <cell r="N1645">
            <v>2566.48</v>
          </cell>
          <cell r="O1645">
            <v>17965.36</v>
          </cell>
        </row>
        <row r="1646">
          <cell r="B1646">
            <v>4225</v>
          </cell>
          <cell r="C1646" t="str">
            <v>M</v>
          </cell>
          <cell r="D1646" t="str">
            <v>10.7.2.2.6</v>
          </cell>
          <cell r="E1646" t="str">
            <v>Tubo FoFo c/ ponta e bolsa TFP PN 10 DN 300mm, (metros)</v>
          </cell>
          <cell r="F1646" t="str">
            <v>pc</v>
          </cell>
          <cell r="G1646">
            <v>138</v>
          </cell>
          <cell r="L1646">
            <v>252.97</v>
          </cell>
          <cell r="N1646">
            <v>252.97</v>
          </cell>
          <cell r="O1646">
            <v>34909.86</v>
          </cell>
        </row>
        <row r="1647">
          <cell r="B1647">
            <v>448</v>
          </cell>
          <cell r="C1647" t="str">
            <v>M</v>
          </cell>
          <cell r="D1647" t="str">
            <v>7.1.6.24</v>
          </cell>
          <cell r="E1647" t="str">
            <v>Tubos de fofo DUCTIL c/  01 flange e 01 ponta lisa (tfp) DN 400 PN-10  L=2,15m  207,000kg</v>
          </cell>
          <cell r="F1647" t="str">
            <v>pc</v>
          </cell>
          <cell r="G1647">
            <v>1</v>
          </cell>
          <cell r="L1647">
            <v>1013.44</v>
          </cell>
          <cell r="N1647">
            <v>1013.44</v>
          </cell>
          <cell r="O1647">
            <v>1013.44</v>
          </cell>
        </row>
        <row r="1648">
          <cell r="B1648">
            <v>445</v>
          </cell>
          <cell r="C1648" t="str">
            <v>M</v>
          </cell>
          <cell r="D1648" t="str">
            <v>7.1.6.21</v>
          </cell>
          <cell r="E1648" t="str">
            <v>Tubos de fofo DUCTIL c/  01 flange e 01 ponta lisa (tfp)
 DN 400 PN-10, L=1,00m  207,000kg</v>
          </cell>
          <cell r="F1648" t="str">
            <v>pc</v>
          </cell>
          <cell r="G1648">
            <v>1</v>
          </cell>
          <cell r="L1648">
            <v>494.74</v>
          </cell>
          <cell r="N1648">
            <v>494.74</v>
          </cell>
          <cell r="O1648">
            <v>494.74</v>
          </cell>
        </row>
        <row r="1649">
          <cell r="B1649">
            <v>436</v>
          </cell>
          <cell r="C1649" t="str">
            <v>M</v>
          </cell>
          <cell r="D1649" t="str">
            <v>7.1.6.12</v>
          </cell>
          <cell r="E1649" t="str">
            <v xml:space="preserve">Tubo de fofo ductil c/  01 flange e 01 ponta lisa (tfp)  150 x 1,00 </v>
          </cell>
          <cell r="F1649" t="str">
            <v>pc</v>
          </cell>
          <cell r="G1649">
            <v>3</v>
          </cell>
          <cell r="L1649">
            <v>143.16</v>
          </cell>
          <cell r="N1649">
            <v>143.16</v>
          </cell>
          <cell r="O1649">
            <v>429.48</v>
          </cell>
        </row>
        <row r="1650">
          <cell r="B1650">
            <v>298</v>
          </cell>
          <cell r="C1650" t="str">
            <v>M</v>
          </cell>
          <cell r="D1650" t="str">
            <v>4.4.3.44</v>
          </cell>
          <cell r="E1650" t="str">
            <v>Tubo de fofo ductil c/ flange e ponta DN 300 mm L = 0,25 m 46,550 kg</v>
          </cell>
          <cell r="F1650" t="str">
            <v>pc</v>
          </cell>
          <cell r="G1650">
            <v>4</v>
          </cell>
          <cell r="L1650">
            <v>81.5</v>
          </cell>
          <cell r="N1650">
            <v>81.5</v>
          </cell>
          <cell r="O1650">
            <v>326</v>
          </cell>
        </row>
        <row r="1651">
          <cell r="B1651">
            <v>142</v>
          </cell>
          <cell r="C1651" t="str">
            <v>M</v>
          </cell>
          <cell r="D1651" t="str">
            <v>3.4.1.2</v>
          </cell>
          <cell r="E1651" t="str">
            <v>Tubo FoFo com Flange e Ponta TFP PN-10 DN 100 mm L = 0,70m</v>
          </cell>
          <cell r="F1651" t="str">
            <v>un</v>
          </cell>
          <cell r="G1651">
            <v>2</v>
          </cell>
          <cell r="L1651">
            <v>64.650000000000006</v>
          </cell>
          <cell r="N1651">
            <v>64.650000000000006</v>
          </cell>
          <cell r="O1651">
            <v>129.30000000000001</v>
          </cell>
        </row>
        <row r="1652">
          <cell r="B1652">
            <v>3146</v>
          </cell>
          <cell r="C1652" t="str">
            <v>M</v>
          </cell>
          <cell r="D1652" t="str">
            <v>6.5.12.7</v>
          </cell>
          <cell r="E1652" t="str">
            <v>Tubo FoFo c/ flange e ponta TFP PN 10 DN 100mm, L=2,00m</v>
          </cell>
          <cell r="F1652" t="str">
            <v>pç</v>
          </cell>
          <cell r="G1652">
            <v>3</v>
          </cell>
          <cell r="L1652">
            <v>176.21</v>
          </cell>
          <cell r="N1652">
            <v>176.21</v>
          </cell>
          <cell r="O1652">
            <v>528.63</v>
          </cell>
        </row>
        <row r="1653">
          <cell r="B1653">
            <v>4066</v>
          </cell>
          <cell r="C1653" t="str">
            <v>M</v>
          </cell>
          <cell r="D1653" t="str">
            <v>9.5.12.7</v>
          </cell>
          <cell r="E1653" t="str">
            <v>Tubo FoFo c/ flange e ponta TFP PN 10 DN 100mm, L=2,70m</v>
          </cell>
          <cell r="F1653" t="str">
            <v>pç</v>
          </cell>
          <cell r="G1653">
            <v>1</v>
          </cell>
          <cell r="L1653">
            <v>231.71</v>
          </cell>
          <cell r="N1653">
            <v>231.71</v>
          </cell>
          <cell r="O1653">
            <v>231.71</v>
          </cell>
        </row>
        <row r="1654">
          <cell r="B1654">
            <v>3145</v>
          </cell>
          <cell r="C1654" t="str">
            <v>M</v>
          </cell>
          <cell r="D1654" t="str">
            <v>6.5.12.6</v>
          </cell>
          <cell r="E1654" t="str">
            <v>Tubo FoFo c/ flange e ponta TFP PN 10 DN 100mm, L=3,00m</v>
          </cell>
          <cell r="F1654" t="str">
            <v>pç</v>
          </cell>
          <cell r="G1654">
            <v>4</v>
          </cell>
          <cell r="L1654">
            <v>254.51</v>
          </cell>
          <cell r="N1654">
            <v>254.51</v>
          </cell>
          <cell r="O1654">
            <v>1018.04</v>
          </cell>
        </row>
        <row r="1655">
          <cell r="B1655">
            <v>141</v>
          </cell>
          <cell r="C1655" t="str">
            <v>M</v>
          </cell>
          <cell r="D1655" t="str">
            <v>3.4.1.1</v>
          </cell>
          <cell r="E1655" t="str">
            <v>Tubo FoFo com Flange e Ponta TFP PN-10 DN 100 mm L = 4,00 m</v>
          </cell>
          <cell r="F1655" t="str">
            <v>un</v>
          </cell>
          <cell r="G1655">
            <v>4</v>
          </cell>
          <cell r="L1655">
            <v>326.27999999999997</v>
          </cell>
          <cell r="N1655">
            <v>326.27999999999997</v>
          </cell>
          <cell r="O1655">
            <v>1305.1199999999999</v>
          </cell>
        </row>
        <row r="1656">
          <cell r="B1656">
            <v>144</v>
          </cell>
          <cell r="C1656" t="str">
            <v>M</v>
          </cell>
          <cell r="D1656" t="str">
            <v>3.4.1.4</v>
          </cell>
          <cell r="E1656" t="str">
            <v>Tubo com Pontas e Flange, FoFo L =  5,20 m, PN 10  DN 100 mm</v>
          </cell>
          <cell r="F1656" t="str">
            <v>un</v>
          </cell>
          <cell r="G1656">
            <v>8</v>
          </cell>
          <cell r="L1656">
            <v>403.78</v>
          </cell>
          <cell r="N1656">
            <v>403.78</v>
          </cell>
          <cell r="O1656">
            <v>3230.24</v>
          </cell>
        </row>
        <row r="1657">
          <cell r="B1657">
            <v>3144</v>
          </cell>
          <cell r="C1657" t="str">
            <v>M</v>
          </cell>
          <cell r="D1657" t="str">
            <v>6.5.12.5</v>
          </cell>
          <cell r="E1657" t="str">
            <v>Tubo FoFo c/ flange e ponta TFP PN 10 DN 150mm, L=1,50m</v>
          </cell>
          <cell r="F1657" t="str">
            <v>pç</v>
          </cell>
          <cell r="G1657">
            <v>1</v>
          </cell>
          <cell r="L1657">
            <v>210.38</v>
          </cell>
          <cell r="N1657">
            <v>210.38</v>
          </cell>
          <cell r="O1657">
            <v>210.38</v>
          </cell>
        </row>
        <row r="1658">
          <cell r="B1658">
            <v>688</v>
          </cell>
          <cell r="C1658" t="str">
            <v>M</v>
          </cell>
          <cell r="D1658" t="str">
            <v>7.3.4.2.3</v>
          </cell>
          <cell r="E1658" t="str">
            <v>Tubo FºFº c/ ponta e flange PN-10 DN 200 mm, L= 0,50m</v>
          </cell>
          <cell r="F1658" t="str">
            <v>pç</v>
          </cell>
          <cell r="G1658">
            <v>24</v>
          </cell>
          <cell r="L1658">
            <v>96.13</v>
          </cell>
          <cell r="N1658">
            <v>96.13</v>
          </cell>
          <cell r="O1658">
            <v>2307.12</v>
          </cell>
        </row>
        <row r="1659">
          <cell r="B1659">
            <v>4229</v>
          </cell>
          <cell r="C1659" t="str">
            <v>M</v>
          </cell>
          <cell r="D1659" t="str">
            <v>10.7.2.2.10</v>
          </cell>
          <cell r="E1659" t="str">
            <v>Tubo FoFo c/ flange e ponta TFP PN 10 DN 200mm, L=0,60m</v>
          </cell>
          <cell r="F1659" t="str">
            <v>pc</v>
          </cell>
          <cell r="G1659">
            <v>16</v>
          </cell>
          <cell r="L1659">
            <v>114.92</v>
          </cell>
          <cell r="N1659">
            <v>114.92</v>
          </cell>
          <cell r="O1659">
            <v>1838.72</v>
          </cell>
        </row>
        <row r="1660">
          <cell r="B1660">
            <v>4242</v>
          </cell>
          <cell r="C1660" t="str">
            <v>M</v>
          </cell>
          <cell r="D1660" t="str">
            <v>10.7.2.6.1</v>
          </cell>
          <cell r="E1660" t="str">
            <v>Tubo FoFo c/ Flange e ponta TFP PN 10 DN 200mm</v>
          </cell>
          <cell r="F1660" t="str">
            <v>m</v>
          </cell>
          <cell r="G1660">
            <v>6.8</v>
          </cell>
          <cell r="L1660">
            <v>188.63</v>
          </cell>
          <cell r="N1660">
            <v>188.63</v>
          </cell>
          <cell r="O1660">
            <v>1282.68</v>
          </cell>
        </row>
        <row r="1661">
          <cell r="B1661">
            <v>4212</v>
          </cell>
          <cell r="C1661" t="str">
            <v>M</v>
          </cell>
          <cell r="D1661" t="str">
            <v>10.7.2.1.6</v>
          </cell>
          <cell r="E1661" t="str">
            <v>Tubo FoFo c/ flange e ponta TFP PN 10 DN 200mm, L=1,20m</v>
          </cell>
          <cell r="F1661" t="str">
            <v>pc</v>
          </cell>
          <cell r="G1661">
            <v>16</v>
          </cell>
          <cell r="L1661">
            <v>224.61</v>
          </cell>
          <cell r="N1661">
            <v>224.61</v>
          </cell>
          <cell r="O1661">
            <v>3593.76</v>
          </cell>
        </row>
        <row r="1662">
          <cell r="B1662">
            <v>687</v>
          </cell>
          <cell r="C1662" t="str">
            <v>M</v>
          </cell>
          <cell r="D1662" t="str">
            <v>7.3.4.2.2</v>
          </cell>
          <cell r="E1662" t="str">
            <v>Tubo FºFº c/ ponta e flange PN-10 DN 200 mm, L= 1,50m</v>
          </cell>
          <cell r="F1662" t="str">
            <v>pç</v>
          </cell>
          <cell r="G1662">
            <v>5</v>
          </cell>
          <cell r="L1662">
            <v>277.5</v>
          </cell>
          <cell r="N1662">
            <v>277.5</v>
          </cell>
          <cell r="O1662">
            <v>1387.5</v>
          </cell>
        </row>
        <row r="1663">
          <cell r="B1663">
            <v>4232</v>
          </cell>
          <cell r="C1663" t="str">
            <v>M</v>
          </cell>
          <cell r="D1663" t="str">
            <v>10.7.2.3.2</v>
          </cell>
          <cell r="E1663" t="str">
            <v>Tubo FoFo c/flange e Ponta TFP PN 10 DN 200mm L=3,20m</v>
          </cell>
          <cell r="F1663" t="str">
            <v>pc</v>
          </cell>
          <cell r="G1663">
            <v>8</v>
          </cell>
          <cell r="L1663">
            <v>891.96</v>
          </cell>
          <cell r="N1663">
            <v>891.96</v>
          </cell>
          <cell r="O1663">
            <v>7135.68</v>
          </cell>
        </row>
        <row r="1664">
          <cell r="B1664">
            <v>4235</v>
          </cell>
          <cell r="C1664" t="str">
            <v>M</v>
          </cell>
          <cell r="D1664" t="str">
            <v>10.7.2.3.5</v>
          </cell>
          <cell r="E1664" t="str">
            <v>Tubo FoFo c/flange e Ponta TFP PN 10 DN 200mm L=5,80m</v>
          </cell>
          <cell r="F1664" t="str">
            <v>pc</v>
          </cell>
          <cell r="G1664">
            <v>8</v>
          </cell>
          <cell r="L1664">
            <v>881.93</v>
          </cell>
          <cell r="N1664">
            <v>881.93</v>
          </cell>
          <cell r="O1664">
            <v>7055.44</v>
          </cell>
        </row>
        <row r="1665">
          <cell r="B1665">
            <v>524</v>
          </cell>
          <cell r="C1665" t="str">
            <v>M</v>
          </cell>
          <cell r="D1665" t="str">
            <v>7.2.4.2.2</v>
          </cell>
          <cell r="E1665" t="str">
            <v>Tubo FºFº c/ ponta e flange classe PN-10 JGS DN 250 mm,L= 0,50m</v>
          </cell>
          <cell r="F1665" t="str">
            <v>pç</v>
          </cell>
          <cell r="G1665">
            <v>3</v>
          </cell>
          <cell r="L1665">
            <v>128.74</v>
          </cell>
          <cell r="N1665">
            <v>128.74</v>
          </cell>
          <cell r="O1665">
            <v>386.22</v>
          </cell>
        </row>
        <row r="1666">
          <cell r="B1666">
            <v>4063</v>
          </cell>
          <cell r="C1666" t="str">
            <v>M</v>
          </cell>
          <cell r="D1666" t="str">
            <v>9.5.12.4</v>
          </cell>
          <cell r="E1666" t="str">
            <v>Tubo FoFo c/ flange e ponta TFP PN 10 DN 250mm, L=1,00m</v>
          </cell>
          <cell r="F1666" t="str">
            <v>pç</v>
          </cell>
          <cell r="G1666">
            <v>1</v>
          </cell>
          <cell r="L1666">
            <v>252.21</v>
          </cell>
          <cell r="N1666">
            <v>252.21</v>
          </cell>
          <cell r="O1666">
            <v>252.21</v>
          </cell>
        </row>
        <row r="1667">
          <cell r="B1667">
            <v>2418</v>
          </cell>
          <cell r="C1667" t="str">
            <v>M</v>
          </cell>
          <cell r="D1667" t="str">
            <v>3.5.12.7</v>
          </cell>
          <cell r="E1667" t="str">
            <v>Tubo FoFo c/ flange e ponta TFP PN 10 DN 250mm, L=1,25m</v>
          </cell>
          <cell r="F1667" t="str">
            <v>pç</v>
          </cell>
          <cell r="G1667">
            <v>1</v>
          </cell>
          <cell r="L1667">
            <v>311.97000000000003</v>
          </cell>
          <cell r="N1667">
            <v>311.97000000000003</v>
          </cell>
          <cell r="O1667">
            <v>311.97000000000003</v>
          </cell>
        </row>
        <row r="1668">
          <cell r="B1668">
            <v>3779</v>
          </cell>
          <cell r="C1668" t="str">
            <v>M</v>
          </cell>
          <cell r="D1668" t="str">
            <v>8.5.12.3</v>
          </cell>
          <cell r="E1668" t="str">
            <v>Tubo FoFo c/ flange e ponta TFP PN 10 DN 250mm, L=1,50m</v>
          </cell>
          <cell r="F1668" t="str">
            <v>pç</v>
          </cell>
          <cell r="G1668">
            <v>4</v>
          </cell>
          <cell r="L1668">
            <v>370.42</v>
          </cell>
          <cell r="N1668">
            <v>370.42</v>
          </cell>
          <cell r="O1668">
            <v>1481.68</v>
          </cell>
        </row>
        <row r="1669">
          <cell r="B1669">
            <v>526</v>
          </cell>
          <cell r="C1669" t="str">
            <v>M</v>
          </cell>
          <cell r="D1669" t="str">
            <v>7.2.4.2.4</v>
          </cell>
          <cell r="E1669" t="str">
            <v>Tubo FºFº c/ ponta e flange classe PN-10 JGS DN 250 mm, L= 2,00m</v>
          </cell>
          <cell r="F1669" t="str">
            <v>pç</v>
          </cell>
          <cell r="G1669">
            <v>2</v>
          </cell>
          <cell r="L1669">
            <v>483.36</v>
          </cell>
          <cell r="N1669">
            <v>483.36</v>
          </cell>
          <cell r="O1669">
            <v>966.72</v>
          </cell>
        </row>
        <row r="1670">
          <cell r="B1670">
            <v>1136</v>
          </cell>
          <cell r="C1670" t="str">
            <v>M</v>
          </cell>
          <cell r="D1670" t="str">
            <v>8.4.1.4</v>
          </cell>
          <cell r="E1670" t="str">
            <v>Tubo flange e ponta pn10 fofo dn  300 x 0,50 46,550 kg</v>
          </cell>
          <cell r="F1670" t="str">
            <v>pc</v>
          </cell>
          <cell r="G1670">
            <v>8</v>
          </cell>
          <cell r="L1670">
            <v>161.37</v>
          </cell>
          <cell r="N1670">
            <v>161.37</v>
          </cell>
          <cell r="O1670">
            <v>1290.96</v>
          </cell>
        </row>
        <row r="1671">
          <cell r="B1671">
            <v>1137</v>
          </cell>
          <cell r="C1671" t="str">
            <v>M</v>
          </cell>
          <cell r="D1671" t="str">
            <v>8.4.1.5</v>
          </cell>
          <cell r="E1671" t="str">
            <v>Tubo flange e ponta pn10 fofo dn  300 x 1,00 75,100 kg</v>
          </cell>
          <cell r="F1671" t="str">
            <v>pc</v>
          </cell>
          <cell r="G1671">
            <v>4</v>
          </cell>
          <cell r="L1671">
            <v>316.20999999999998</v>
          </cell>
          <cell r="N1671">
            <v>316.20999999999998</v>
          </cell>
          <cell r="O1671">
            <v>1264.8399999999999</v>
          </cell>
        </row>
        <row r="1672">
          <cell r="B1672">
            <v>984</v>
          </cell>
          <cell r="C1672" t="str">
            <v>M</v>
          </cell>
          <cell r="D1672" t="str">
            <v>7.5.4.1.1</v>
          </cell>
          <cell r="E1672" t="str">
            <v>Tubo FoFo c/ flange e ponta TFP PN 10 DN 300mm, L=2,00m.</v>
          </cell>
          <cell r="F1672" t="str">
            <v>pç</v>
          </cell>
          <cell r="G1672">
            <v>5</v>
          </cell>
          <cell r="L1672">
            <v>606.29</v>
          </cell>
          <cell r="N1672">
            <v>606.29</v>
          </cell>
          <cell r="O1672">
            <v>3031.45</v>
          </cell>
        </row>
        <row r="1673">
          <cell r="B1673">
            <v>3143</v>
          </cell>
          <cell r="C1673" t="str">
            <v>M</v>
          </cell>
          <cell r="D1673" t="str">
            <v>6.5.12.4</v>
          </cell>
          <cell r="E1673" t="str">
            <v>Tubo FoFo c/ flange e ponta TFP PN 10 DN 350mm, L=1,00m</v>
          </cell>
          <cell r="F1673" t="str">
            <v>pç</v>
          </cell>
          <cell r="G1673">
            <v>1</v>
          </cell>
          <cell r="L1673">
            <v>414.74</v>
          </cell>
          <cell r="N1673">
            <v>414.74</v>
          </cell>
          <cell r="O1673">
            <v>414.74</v>
          </cell>
        </row>
        <row r="1674">
          <cell r="B1674">
            <v>2713</v>
          </cell>
          <cell r="C1674" t="str">
            <v>M</v>
          </cell>
          <cell r="D1674" t="str">
            <v>4.5.12.6</v>
          </cell>
          <cell r="E1674" t="str">
            <v>Tubo FoFo c/ flange e ponta TFP PN 10 DN 350mm, L=1,20m</v>
          </cell>
          <cell r="F1674" t="str">
            <v>pç</v>
          </cell>
          <cell r="G1674">
            <v>2</v>
          </cell>
          <cell r="L1674">
            <v>493.68</v>
          </cell>
          <cell r="N1674">
            <v>493.68</v>
          </cell>
          <cell r="O1674">
            <v>987.36</v>
          </cell>
        </row>
        <row r="1675">
          <cell r="B1675">
            <v>2712</v>
          </cell>
          <cell r="C1675" t="str">
            <v>M</v>
          </cell>
          <cell r="D1675" t="str">
            <v>4.5.12.5</v>
          </cell>
          <cell r="E1675" t="str">
            <v>Tubo FoFo c/ flange e ponta TFP PN 10 DN 350mm, L=1,50m</v>
          </cell>
          <cell r="F1675" t="str">
            <v>pç</v>
          </cell>
          <cell r="G1675">
            <v>1</v>
          </cell>
          <cell r="L1675">
            <v>609.59</v>
          </cell>
          <cell r="N1675">
            <v>609.59</v>
          </cell>
          <cell r="O1675">
            <v>609.59</v>
          </cell>
        </row>
        <row r="1676">
          <cell r="B1676">
            <v>2416</v>
          </cell>
          <cell r="C1676" t="str">
            <v>M</v>
          </cell>
          <cell r="D1676" t="str">
            <v>3.5.12.5</v>
          </cell>
          <cell r="E1676" t="str">
            <v>Tubo FoFo c/ flange e ponta TFP PN 10 DN 400mm, L=1,50m</v>
          </cell>
          <cell r="F1676" t="str">
            <v>pç</v>
          </cell>
          <cell r="G1676">
            <v>2</v>
          </cell>
          <cell r="L1676">
            <v>726.87</v>
          </cell>
          <cell r="N1676">
            <v>726.87</v>
          </cell>
          <cell r="O1676">
            <v>1453.74</v>
          </cell>
        </row>
        <row r="1677">
          <cell r="B1677">
            <v>1002</v>
          </cell>
          <cell r="C1677" t="str">
            <v>M</v>
          </cell>
          <cell r="D1677" t="str">
            <v>7.5.4.1.19</v>
          </cell>
          <cell r="E1677" t="str">
            <v>Tubo FoFo c/ flange e ponta TFP PN 10 DN 400mm, L=2,00m.</v>
          </cell>
          <cell r="F1677" t="str">
            <v>pç</v>
          </cell>
          <cell r="G1677">
            <v>1</v>
          </cell>
          <cell r="L1677">
            <v>948.83</v>
          </cell>
          <cell r="N1677">
            <v>948.83</v>
          </cell>
          <cell r="O1677">
            <v>948.83</v>
          </cell>
        </row>
        <row r="1678">
          <cell r="B1678">
            <v>152</v>
          </cell>
          <cell r="C1678" t="str">
            <v>M</v>
          </cell>
          <cell r="D1678" t="str">
            <v>3.4.1.12</v>
          </cell>
          <cell r="E1678" t="str">
            <v>Tubo com Pontas e Flange, FoFo L =  0,50 m, PN 10  DN 500 mm</v>
          </cell>
          <cell r="F1678" t="str">
            <v>un</v>
          </cell>
          <cell r="G1678">
            <v>1</v>
          </cell>
          <cell r="L1678">
            <v>343.32</v>
          </cell>
          <cell r="N1678">
            <v>343.32</v>
          </cell>
          <cell r="O1678">
            <v>343.32</v>
          </cell>
        </row>
        <row r="1679">
          <cell r="B1679">
            <v>145</v>
          </cell>
          <cell r="C1679" t="str">
            <v>M</v>
          </cell>
          <cell r="D1679" t="str">
            <v>3.4.1.5</v>
          </cell>
          <cell r="E1679" t="str">
            <v>Tubo FoFo com Flange e Ponta TFP PN-10 DN 500 mm L = 5,75m</v>
          </cell>
          <cell r="F1679" t="str">
            <v>un</v>
          </cell>
          <cell r="G1679">
            <v>1</v>
          </cell>
          <cell r="L1679">
            <v>3115.43</v>
          </cell>
          <cell r="N1679">
            <v>3115.43</v>
          </cell>
          <cell r="O1679">
            <v>3115.43</v>
          </cell>
        </row>
        <row r="1680">
          <cell r="B1680">
            <v>143</v>
          </cell>
          <cell r="C1680" t="str">
            <v>M</v>
          </cell>
          <cell r="D1680" t="str">
            <v>3.4.1.3</v>
          </cell>
          <cell r="E1680" t="str">
            <v>Tubo com Pontas e Flange, FoFo L =  0,50 m, PN 10  DN 600 mm</v>
          </cell>
          <cell r="F1680" t="str">
            <v>un</v>
          </cell>
          <cell r="G1680">
            <v>8</v>
          </cell>
          <cell r="L1680">
            <v>461.16</v>
          </cell>
          <cell r="N1680">
            <v>461.16</v>
          </cell>
          <cell r="O1680">
            <v>3689.28</v>
          </cell>
        </row>
        <row r="1681">
          <cell r="B1681">
            <v>3495</v>
          </cell>
          <cell r="C1681" t="str">
            <v>M</v>
          </cell>
          <cell r="D1681" t="str">
            <v>7.5.12.5</v>
          </cell>
          <cell r="E1681" t="str">
            <v>Tubo FoFo c/ flange e ponta TFP PN 10 DN 800mm</v>
          </cell>
          <cell r="F1681" t="str">
            <v>pç</v>
          </cell>
          <cell r="G1681">
            <v>2</v>
          </cell>
          <cell r="L1681">
            <v>1755.38</v>
          </cell>
          <cell r="N1681">
            <v>1755.38</v>
          </cell>
          <cell r="O1681">
            <v>3510.76</v>
          </cell>
        </row>
        <row r="1682">
          <cell r="B1682">
            <v>588</v>
          </cell>
          <cell r="C1682" t="str">
            <v>M</v>
          </cell>
          <cell r="D1682" t="str">
            <v>7.2.5.2.4</v>
          </cell>
          <cell r="E1682" t="str">
            <v>Tubo PVC DEFºFº (EB-1208) P/ Rede de Água JE 1 Mpa DN 150mm, Inclusive anel de borracha.</v>
          </cell>
          <cell r="F1682" t="str">
            <v>m</v>
          </cell>
          <cell r="G1682">
            <v>3499</v>
          </cell>
          <cell r="L1682">
            <v>5.51</v>
          </cell>
          <cell r="N1682">
            <v>5.51</v>
          </cell>
          <cell r="O1682">
            <v>19279.490000000002</v>
          </cell>
        </row>
        <row r="1683">
          <cell r="B1683">
            <v>589</v>
          </cell>
          <cell r="C1683" t="str">
            <v>M</v>
          </cell>
          <cell r="D1683" t="str">
            <v>7.2.5.2.5</v>
          </cell>
          <cell r="E1683" t="str">
            <v>Tubo PVC DEFºFº (EB-1208) P/ Rede de Água JE 1 Mpa DN 200mm, Inclusive anel de borracha.</v>
          </cell>
          <cell r="F1683" t="str">
            <v>m</v>
          </cell>
          <cell r="G1683">
            <v>651</v>
          </cell>
          <cell r="L1683">
            <v>9.3699999999999992</v>
          </cell>
          <cell r="N1683">
            <v>9.3699999999999992</v>
          </cell>
          <cell r="O1683">
            <v>6099.87</v>
          </cell>
        </row>
        <row r="1684">
          <cell r="B1684">
            <v>590</v>
          </cell>
          <cell r="C1684" t="str">
            <v>M</v>
          </cell>
          <cell r="D1684" t="str">
            <v>7.2.5.2.6</v>
          </cell>
          <cell r="E1684" t="str">
            <v>Tubo PVC DEFºFº (EB-1208) P/ Rede de Água JE 1 Mpa DN 250mm, Inclusive anel de borracha.</v>
          </cell>
          <cell r="F1684" t="str">
            <v>m</v>
          </cell>
          <cell r="G1684">
            <v>246</v>
          </cell>
          <cell r="L1684">
            <v>14.26</v>
          </cell>
          <cell r="N1684">
            <v>14.26</v>
          </cell>
          <cell r="O1684">
            <v>3507.96</v>
          </cell>
        </row>
        <row r="1685">
          <cell r="B1685">
            <v>591</v>
          </cell>
          <cell r="C1685" t="str">
            <v>M</v>
          </cell>
          <cell r="D1685" t="str">
            <v>7.2.5.2.7</v>
          </cell>
          <cell r="E1685" t="str">
            <v>Tubo PVC DEFºFº (EB-1208) P/ Rede de Água JE 1 Mpa DN 300mm, Inclusive anel de borracha.</v>
          </cell>
          <cell r="F1685" t="str">
            <v>m</v>
          </cell>
          <cell r="G1685">
            <v>18</v>
          </cell>
          <cell r="L1685">
            <v>20.170000000000002</v>
          </cell>
          <cell r="N1685">
            <v>20.170000000000002</v>
          </cell>
          <cell r="O1685">
            <v>363.06</v>
          </cell>
        </row>
        <row r="1686">
          <cell r="B1686">
            <v>2076</v>
          </cell>
          <cell r="C1686" t="str">
            <v>M</v>
          </cell>
          <cell r="D1686" t="str">
            <v>2.1.9.1.1</v>
          </cell>
          <cell r="E1686" t="str">
            <v>Tubo Pvc Eb-644 Para Rede Coletora de Esgoto JE Dn 150mm</v>
          </cell>
          <cell r="F1686" t="str">
            <v>m</v>
          </cell>
          <cell r="G1686">
            <v>71050.070000000007</v>
          </cell>
          <cell r="L1686">
            <v>2.48</v>
          </cell>
          <cell r="N1686">
            <v>2.48</v>
          </cell>
          <cell r="O1686">
            <v>176204.17</v>
          </cell>
        </row>
        <row r="1687">
          <cell r="B1687">
            <v>2077</v>
          </cell>
          <cell r="C1687" t="str">
            <v>M</v>
          </cell>
          <cell r="D1687" t="str">
            <v>2.1.9.1.2</v>
          </cell>
          <cell r="E1687" t="str">
            <v>Tubo Pvc Eb-644 Para Rede Coletora de Esgoto JE Dn 200mm</v>
          </cell>
          <cell r="F1687" t="str">
            <v>m</v>
          </cell>
          <cell r="G1687">
            <v>3116.48</v>
          </cell>
          <cell r="L1687">
            <v>3.83</v>
          </cell>
          <cell r="N1687">
            <v>3.83</v>
          </cell>
          <cell r="O1687">
            <v>11936.11</v>
          </cell>
        </row>
        <row r="1688">
          <cell r="B1688">
            <v>2227</v>
          </cell>
          <cell r="C1688" t="str">
            <v>M</v>
          </cell>
          <cell r="D1688" t="str">
            <v>3.1.8.1.2</v>
          </cell>
          <cell r="E1688" t="str">
            <v>Tubo Pvc Eb-644 Para Rede Coletora de Esgoto JE Dn 250mm</v>
          </cell>
          <cell r="F1688" t="str">
            <v>m</v>
          </cell>
          <cell r="G1688">
            <v>2140.8000000000002</v>
          </cell>
          <cell r="L1688">
            <v>6.53</v>
          </cell>
          <cell r="N1688">
            <v>6.53</v>
          </cell>
          <cell r="O1688">
            <v>13979.42</v>
          </cell>
        </row>
        <row r="1689">
          <cell r="B1689">
            <v>3277</v>
          </cell>
          <cell r="C1689" t="str">
            <v>M</v>
          </cell>
          <cell r="D1689" t="str">
            <v>7.1.9.1.4</v>
          </cell>
          <cell r="E1689" t="str">
            <v>Tubo Pvc Eb-644 Para Rede Coletora de Esgoto JE Dn 300mm</v>
          </cell>
          <cell r="F1689" t="str">
            <v>m</v>
          </cell>
          <cell r="G1689">
            <v>572.21</v>
          </cell>
          <cell r="L1689">
            <v>10.24</v>
          </cell>
          <cell r="N1689">
            <v>10.24</v>
          </cell>
          <cell r="O1689">
            <v>5859.43</v>
          </cell>
        </row>
        <row r="1690">
          <cell r="B1690">
            <v>2228</v>
          </cell>
          <cell r="C1690" t="str">
            <v>M</v>
          </cell>
          <cell r="D1690" t="str">
            <v>3.1.8.1.3</v>
          </cell>
          <cell r="E1690" t="str">
            <v>Tubo Pvc Eb-644 Para Rede Coletora de Esgoto JE Dn 350mm</v>
          </cell>
          <cell r="F1690" t="str">
            <v>m</v>
          </cell>
          <cell r="G1690">
            <v>1021.51</v>
          </cell>
          <cell r="L1690">
            <v>13.15</v>
          </cell>
          <cell r="N1690">
            <v>13.15</v>
          </cell>
          <cell r="O1690">
            <v>13432.85</v>
          </cell>
        </row>
        <row r="1691">
          <cell r="B1691">
            <v>2078</v>
          </cell>
          <cell r="C1691" t="str">
            <v>M</v>
          </cell>
          <cell r="D1691" t="str">
            <v>2.1.9.1.3</v>
          </cell>
          <cell r="E1691" t="str">
            <v>Tubo Pvc Eb-644 Para Rede Coletora de Esgoto JE Dn 400mm</v>
          </cell>
          <cell r="F1691" t="str">
            <v>m</v>
          </cell>
          <cell r="G1691">
            <v>691.29</v>
          </cell>
          <cell r="L1691">
            <v>16.78</v>
          </cell>
          <cell r="N1691">
            <v>16.78</v>
          </cell>
          <cell r="O1691">
            <v>11599.84</v>
          </cell>
        </row>
        <row r="1692">
          <cell r="B1692">
            <v>148</v>
          </cell>
          <cell r="C1692" t="str">
            <v>M</v>
          </cell>
          <cell r="D1692" t="str">
            <v>3.4.1.8</v>
          </cell>
          <cell r="E1692" t="str">
            <v>Tubo com Pontas PVC  L =  3,65 m, DN 400 mm</v>
          </cell>
          <cell r="F1692" t="str">
            <v>un</v>
          </cell>
          <cell r="G1692">
            <v>8</v>
          </cell>
          <cell r="L1692">
            <v>122.51</v>
          </cell>
          <cell r="N1692">
            <v>122.51</v>
          </cell>
          <cell r="O1692">
            <v>980.08</v>
          </cell>
        </row>
        <row r="1693">
          <cell r="B1693">
            <v>585</v>
          </cell>
          <cell r="C1693" t="str">
            <v>M</v>
          </cell>
          <cell r="D1693" t="str">
            <v>7.2.5.2.1</v>
          </cell>
          <cell r="E1693" t="str">
            <v>Tubo PVC-PBA Classe 15 (EB-183) DN 50mm, Inclusive anel de borracha, para rede de água.</v>
          </cell>
          <cell r="F1693" t="str">
            <v>m</v>
          </cell>
          <cell r="G1693">
            <v>25068</v>
          </cell>
          <cell r="L1693">
            <v>0.85</v>
          </cell>
          <cell r="N1693">
            <v>0.85</v>
          </cell>
          <cell r="O1693">
            <v>21307.8</v>
          </cell>
        </row>
        <row r="1694">
          <cell r="B1694">
            <v>586</v>
          </cell>
          <cell r="C1694" t="str">
            <v>M</v>
          </cell>
          <cell r="D1694" t="str">
            <v>7.2.5.2.2</v>
          </cell>
          <cell r="E1694" t="str">
            <v>Tubo PVC-PBA Classe 15 (EB-183) DN 75mm, Inclusive anel de borracha, para rede de água.</v>
          </cell>
          <cell r="F1694" t="str">
            <v>m</v>
          </cell>
          <cell r="G1694">
            <v>2622</v>
          </cell>
          <cell r="L1694">
            <v>1.7</v>
          </cell>
          <cell r="N1694">
            <v>1.7</v>
          </cell>
          <cell r="O1694">
            <v>4457.3999999999996</v>
          </cell>
        </row>
        <row r="1695">
          <cell r="B1695">
            <v>587</v>
          </cell>
          <cell r="C1695" t="str">
            <v>M</v>
          </cell>
          <cell r="D1695" t="str">
            <v>7.2.5.2.3</v>
          </cell>
          <cell r="E1695" t="str">
            <v>Tubo PVC-PBA Classe 15 (EB-183) DN 100mm, Inclusive anel de borracha para rede de água.</v>
          </cell>
          <cell r="F1695" t="str">
            <v>m</v>
          </cell>
          <cell r="G1695">
            <v>1812</v>
          </cell>
          <cell r="L1695">
            <v>2.87</v>
          </cell>
          <cell r="N1695">
            <v>2.87</v>
          </cell>
          <cell r="O1695">
            <v>5200.4399999999996</v>
          </cell>
        </row>
        <row r="1696">
          <cell r="B1696">
            <v>1506</v>
          </cell>
          <cell r="C1696" t="str">
            <v>M</v>
          </cell>
          <cell r="D1696" t="str">
            <v>13.5.20</v>
          </cell>
          <cell r="E1696" t="str">
            <v>Tubo em PVC PBA PB JE cl20 DN 75</v>
          </cell>
          <cell r="F1696" t="str">
            <v>m</v>
          </cell>
          <cell r="G1696">
            <v>2674.37</v>
          </cell>
          <cell r="L1696">
            <v>2.15</v>
          </cell>
          <cell r="N1696">
            <v>2.15</v>
          </cell>
          <cell r="O1696">
            <v>5749.89</v>
          </cell>
        </row>
        <row r="1697">
          <cell r="B1697">
            <v>1505</v>
          </cell>
          <cell r="C1697" t="str">
            <v>M</v>
          </cell>
          <cell r="D1697" t="str">
            <v>13.5.19</v>
          </cell>
          <cell r="E1697" t="str">
            <v>Tubo em PVC PBA PB JE cl20 DN 100</v>
          </cell>
          <cell r="F1697" t="str">
            <v>m</v>
          </cell>
          <cell r="G1697">
            <v>660</v>
          </cell>
          <cell r="L1697">
            <v>3.59</v>
          </cell>
          <cell r="N1697">
            <v>3.59</v>
          </cell>
          <cell r="O1697">
            <v>2369.4</v>
          </cell>
        </row>
        <row r="1698">
          <cell r="B1698">
            <v>4240</v>
          </cell>
          <cell r="C1698" t="str">
            <v>M</v>
          </cell>
          <cell r="D1698" t="str">
            <v>10.7.2.5.1</v>
          </cell>
          <cell r="E1698" t="str">
            <v>Tubo PVC Vinilfort DN 200mm (L=Metros)</v>
          </cell>
          <cell r="F1698" t="str">
            <v>m</v>
          </cell>
          <cell r="G1698">
            <v>240.4</v>
          </cell>
          <cell r="L1698">
            <v>3.83</v>
          </cell>
          <cell r="N1698">
            <v>3.83</v>
          </cell>
          <cell r="O1698">
            <v>920.73</v>
          </cell>
        </row>
        <row r="1699">
          <cell r="B1699">
            <v>4231</v>
          </cell>
          <cell r="C1699" t="str">
            <v>M</v>
          </cell>
          <cell r="D1699" t="str">
            <v>10.7.2.3.1</v>
          </cell>
          <cell r="E1699" t="str">
            <v>Tubo em RPVC Classe 06 DN 100mm L=6,60m</v>
          </cell>
          <cell r="F1699" t="str">
            <v>pc</v>
          </cell>
          <cell r="G1699">
            <v>160</v>
          </cell>
          <cell r="L1699">
            <v>226.46</v>
          </cell>
          <cell r="N1699">
            <v>226.46</v>
          </cell>
          <cell r="O1699">
            <v>36233.599999999999</v>
          </cell>
        </row>
        <row r="1700">
          <cell r="B1700">
            <v>446</v>
          </cell>
          <cell r="C1700" t="str">
            <v>M</v>
          </cell>
          <cell r="D1700" t="str">
            <v>7.1.6.22</v>
          </cell>
          <cell r="E1700" t="str">
            <v>Válvula borboleta tipo awwa com flanges FoFo Dn 400 PN-10 159,000kg</v>
          </cell>
          <cell r="F1700" t="str">
            <v>pc</v>
          </cell>
          <cell r="G1700">
            <v>1</v>
          </cell>
          <cell r="L1700">
            <v>16850</v>
          </cell>
          <cell r="N1700">
            <v>16850</v>
          </cell>
          <cell r="O1700">
            <v>16850</v>
          </cell>
        </row>
        <row r="1701">
          <cell r="B1701">
            <v>271</v>
          </cell>
          <cell r="C1701" t="str">
            <v>M</v>
          </cell>
          <cell r="D1701" t="str">
            <v>4.4.3.17</v>
          </cell>
          <cell r="E1701" t="str">
            <v>Valvula borboleta fofo c/ flanges PN10 - awwa - corpo curto com açoionamento automático, através de atuador elétrico, DN 400 159,000 kg</v>
          </cell>
          <cell r="F1701" t="str">
            <v>pc</v>
          </cell>
          <cell r="G1701">
            <v>8</v>
          </cell>
          <cell r="L1701">
            <v>16850</v>
          </cell>
          <cell r="N1701">
            <v>16850</v>
          </cell>
          <cell r="O1701">
            <v>134800</v>
          </cell>
        </row>
        <row r="1702">
          <cell r="B1702">
            <v>268</v>
          </cell>
          <cell r="C1702" t="str">
            <v>M</v>
          </cell>
          <cell r="D1702" t="str">
            <v>4.4.3.14</v>
          </cell>
          <cell r="E1702" t="str">
            <v>Válvula borboleta fofo c/ flanges PN10 - awwa - corpo curto com açoionamento automático, através de atuador elétrico, DN 500 291,000 kg</v>
          </cell>
          <cell r="F1702" t="str">
            <v>pc</v>
          </cell>
          <cell r="G1702">
            <v>8</v>
          </cell>
          <cell r="L1702">
            <v>20000</v>
          </cell>
          <cell r="N1702">
            <v>20000</v>
          </cell>
          <cell r="O1702">
            <v>160000</v>
          </cell>
        </row>
        <row r="1703">
          <cell r="B1703">
            <v>283</v>
          </cell>
          <cell r="C1703" t="str">
            <v>M</v>
          </cell>
          <cell r="D1703" t="str">
            <v>4.4.3.29</v>
          </cell>
          <cell r="E1703" t="str">
            <v>Válvula borboleta fofo c/ flanges PN10 - awwa - corpo curto com açoionamento automático, através de atuador elétrico, DN 600 452,000 kg</v>
          </cell>
          <cell r="F1703" t="str">
            <v>pc</v>
          </cell>
          <cell r="G1703">
            <v>8</v>
          </cell>
          <cell r="L1703">
            <v>23750</v>
          </cell>
          <cell r="N1703">
            <v>23750</v>
          </cell>
          <cell r="O1703">
            <v>190000</v>
          </cell>
        </row>
        <row r="1704">
          <cell r="B1704">
            <v>1945</v>
          </cell>
          <cell r="C1704" t="str">
            <v>M</v>
          </cell>
          <cell r="D1704" t="str">
            <v>18.14.1</v>
          </cell>
          <cell r="E1704" t="str">
            <v>Válvula Borboleta,biexcêntrica vulcanizadas intertravadas com flanges, FºFº DN400  PN 16</v>
          </cell>
          <cell r="F1704" t="str">
            <v>un</v>
          </cell>
          <cell r="G1704">
            <v>4</v>
          </cell>
          <cell r="L1704">
            <v>11850</v>
          </cell>
          <cell r="N1704">
            <v>11850</v>
          </cell>
          <cell r="O1704">
            <v>47400</v>
          </cell>
        </row>
        <row r="1705">
          <cell r="B1705">
            <v>3157</v>
          </cell>
          <cell r="C1705" t="str">
            <v>M</v>
          </cell>
          <cell r="D1705" t="str">
            <v>6.5.12.18</v>
          </cell>
          <cell r="E1705" t="str">
            <v>Valvula Borboleta Triexcentrica c/ flanges FoFo PN 10,  DN 250mm</v>
          </cell>
          <cell r="F1705" t="str">
            <v>pç</v>
          </cell>
          <cell r="G1705">
            <v>3</v>
          </cell>
          <cell r="L1705">
            <v>12624.5</v>
          </cell>
          <cell r="N1705">
            <v>12624.5</v>
          </cell>
          <cell r="O1705">
            <v>37873.5</v>
          </cell>
        </row>
        <row r="1706">
          <cell r="B1706">
            <v>2725</v>
          </cell>
          <cell r="C1706" t="str">
            <v>M</v>
          </cell>
          <cell r="D1706" t="str">
            <v>4.5.12.18</v>
          </cell>
          <cell r="E1706" t="str">
            <v>Valvula Borboleta Triexcentrica c/ flanges FoFo PN 10,  DN 350mm</v>
          </cell>
          <cell r="F1706" t="str">
            <v>pç</v>
          </cell>
          <cell r="G1706">
            <v>1</v>
          </cell>
          <cell r="L1706">
            <v>14038.35</v>
          </cell>
          <cell r="N1706">
            <v>14038.35</v>
          </cell>
          <cell r="O1706">
            <v>14038.35</v>
          </cell>
        </row>
        <row r="1707">
          <cell r="B1707">
            <v>2429</v>
          </cell>
          <cell r="C1707" t="str">
            <v>M</v>
          </cell>
          <cell r="D1707" t="str">
            <v>3.5.12.18</v>
          </cell>
          <cell r="E1707" t="str">
            <v>Valvula Borboleta Triexcentrica c/ flanges FoFo PN 10,  DN 400mm</v>
          </cell>
          <cell r="F1707" t="str">
            <v>pç</v>
          </cell>
          <cell r="G1707">
            <v>1</v>
          </cell>
          <cell r="L1707">
            <v>19351.919999999998</v>
          </cell>
          <cell r="N1707">
            <v>19351.919999999998</v>
          </cell>
          <cell r="O1707">
            <v>19351.919999999998</v>
          </cell>
        </row>
        <row r="1708">
          <cell r="B1708">
            <v>3507</v>
          </cell>
          <cell r="C1708" t="str">
            <v>M</v>
          </cell>
          <cell r="D1708" t="str">
            <v>7.5.12.17</v>
          </cell>
          <cell r="E1708" t="str">
            <v>Valvula Borboleta Triexcentrica c/ flanges FoFo PN 10,  DN 800mm</v>
          </cell>
          <cell r="F1708" t="str">
            <v>pç</v>
          </cell>
          <cell r="G1708">
            <v>1</v>
          </cell>
          <cell r="L1708">
            <v>81783.45</v>
          </cell>
          <cell r="N1708">
            <v>81783.45</v>
          </cell>
          <cell r="O1708">
            <v>81783.45</v>
          </cell>
        </row>
        <row r="1709">
          <cell r="B1709">
            <v>158</v>
          </cell>
          <cell r="C1709" t="str">
            <v>M</v>
          </cell>
          <cell r="D1709" t="str">
            <v>3.4.1.18</v>
          </cell>
          <cell r="E1709" t="str">
            <v>Válvula Borboleta triexcêntricas F°F°, FL DN 100 e acionamento elétrico</v>
          </cell>
          <cell r="F1709" t="str">
            <v>un</v>
          </cell>
          <cell r="G1709">
            <v>8</v>
          </cell>
          <cell r="L1709">
            <v>7798</v>
          </cell>
          <cell r="N1709">
            <v>7798</v>
          </cell>
          <cell r="O1709">
            <v>62384</v>
          </cell>
        </row>
        <row r="1710">
          <cell r="B1710">
            <v>1946</v>
          </cell>
          <cell r="C1710" t="str">
            <v>M</v>
          </cell>
          <cell r="D1710" t="str">
            <v>18.14.2</v>
          </cell>
          <cell r="E1710" t="str">
            <v>Válvula Borboleta triexcêntrica C/ flanges, FºFº DN300 PN 16, e acionamento elétrico</v>
          </cell>
          <cell r="F1710" t="str">
            <v>un</v>
          </cell>
          <cell r="G1710">
            <v>4</v>
          </cell>
          <cell r="L1710">
            <v>13872</v>
          </cell>
          <cell r="N1710">
            <v>13872</v>
          </cell>
          <cell r="O1710">
            <v>55488</v>
          </cell>
        </row>
        <row r="1711">
          <cell r="B1711">
            <v>992</v>
          </cell>
          <cell r="C1711" t="str">
            <v>M</v>
          </cell>
          <cell r="D1711" t="str">
            <v>7.5.4.1.9</v>
          </cell>
          <cell r="E1711" t="str">
            <v>Válvula controladora de nível sustentadora de pressão c/ flanges  FoFo PN 10 DN 300mm</v>
          </cell>
          <cell r="F1711" t="str">
            <v>pç</v>
          </cell>
          <cell r="G1711">
            <v>1</v>
          </cell>
          <cell r="L1711">
            <v>5625</v>
          </cell>
          <cell r="N1711">
            <v>5625</v>
          </cell>
          <cell r="O1711">
            <v>5625</v>
          </cell>
        </row>
        <row r="1712">
          <cell r="B1712">
            <v>288</v>
          </cell>
          <cell r="C1712" t="str">
            <v>M</v>
          </cell>
          <cell r="D1712" t="str">
            <v>4.4.3.34</v>
          </cell>
          <cell r="E1712" t="str">
            <v>Válvula de controle , monovar ou similar, DN 400</v>
          </cell>
          <cell r="F1712" t="str">
            <v>pc</v>
          </cell>
          <cell r="G1712">
            <v>8</v>
          </cell>
          <cell r="L1712">
            <v>1875.5</v>
          </cell>
          <cell r="N1712">
            <v>1875.5</v>
          </cell>
          <cell r="O1712">
            <v>15004</v>
          </cell>
        </row>
        <row r="1713">
          <cell r="B1713">
            <v>696</v>
          </cell>
          <cell r="C1713" t="str">
            <v>M</v>
          </cell>
          <cell r="D1713" t="str">
            <v>7.3.4.2.11</v>
          </cell>
          <cell r="E1713" t="str">
            <v xml:space="preserve">Válvula de gaveta acionamento manual FºFº DN 200mm  </v>
          </cell>
          <cell r="F1713" t="str">
            <v>pç</v>
          </cell>
          <cell r="G1713">
            <v>4</v>
          </cell>
          <cell r="L1713">
            <v>683.65</v>
          </cell>
          <cell r="N1713">
            <v>683.65</v>
          </cell>
          <cell r="O1713">
            <v>2734.6</v>
          </cell>
        </row>
        <row r="1714">
          <cell r="B1714">
            <v>545</v>
          </cell>
          <cell r="C1714" t="str">
            <v>M</v>
          </cell>
          <cell r="D1714" t="str">
            <v>7.2.4.2.23</v>
          </cell>
          <cell r="E1714" t="str">
            <v xml:space="preserve">Válvula de Gaveta Flangeada PN10 c/ acionamento manual FºFº DN 250mm </v>
          </cell>
          <cell r="F1714" t="str">
            <v>pç</v>
          </cell>
          <cell r="G1714">
            <v>2</v>
          </cell>
          <cell r="L1714">
            <v>919.6</v>
          </cell>
          <cell r="N1714">
            <v>919.6</v>
          </cell>
          <cell r="O1714">
            <v>1839.2</v>
          </cell>
        </row>
        <row r="1715">
          <cell r="B1715">
            <v>3154</v>
          </cell>
          <cell r="C1715" t="str">
            <v>M</v>
          </cell>
          <cell r="D1715" t="str">
            <v>6.5.12.15</v>
          </cell>
          <cell r="E1715" t="str">
            <v>Válvula de retenção Portinhola Única com Flanges FoFo PN 10 DN 150mm</v>
          </cell>
          <cell r="F1715" t="str">
            <v>pç</v>
          </cell>
          <cell r="G1715">
            <v>2</v>
          </cell>
          <cell r="L1715">
            <v>403.78</v>
          </cell>
          <cell r="N1715">
            <v>403.78</v>
          </cell>
          <cell r="O1715">
            <v>807.56</v>
          </cell>
        </row>
        <row r="1716">
          <cell r="B1716">
            <v>2426</v>
          </cell>
          <cell r="C1716" t="str">
            <v>M</v>
          </cell>
          <cell r="D1716" t="str">
            <v>3.5.12.15</v>
          </cell>
          <cell r="E1716" t="str">
            <v>Válvula de retenção Portinhola Unica com Flanges FoFo PN 10 DN 200mm</v>
          </cell>
          <cell r="F1716" t="str">
            <v>pç</v>
          </cell>
          <cell r="G1716">
            <v>4</v>
          </cell>
          <cell r="L1716">
            <v>496.84</v>
          </cell>
          <cell r="N1716">
            <v>496.84</v>
          </cell>
          <cell r="O1716">
            <v>1987.36</v>
          </cell>
        </row>
        <row r="1717">
          <cell r="B1717">
            <v>3504</v>
          </cell>
          <cell r="C1717" t="str">
            <v>M</v>
          </cell>
          <cell r="D1717" t="str">
            <v>7.5.12.14</v>
          </cell>
          <cell r="E1717" t="str">
            <v>Válvula de retenção Portinhola Única com Flanges FoFo PN 10 DN 400mm</v>
          </cell>
          <cell r="F1717" t="str">
            <v>pç</v>
          </cell>
          <cell r="G1717">
            <v>2</v>
          </cell>
          <cell r="L1717">
            <v>1684.47</v>
          </cell>
          <cell r="N1717">
            <v>1684.47</v>
          </cell>
          <cell r="O1717">
            <v>3368.94</v>
          </cell>
        </row>
        <row r="1718">
          <cell r="B1718">
            <v>3790</v>
          </cell>
          <cell r="C1718" t="str">
            <v>M</v>
          </cell>
          <cell r="D1718" t="str">
            <v>8.5.12.16</v>
          </cell>
          <cell r="E1718" t="str">
            <v>Válvula de retenção Portinhola Dupla com Flanges FoFo PN 10 DN 150mm</v>
          </cell>
          <cell r="F1718" t="str">
            <v>pç</v>
          </cell>
          <cell r="G1718">
            <v>4</v>
          </cell>
          <cell r="L1718">
            <v>485</v>
          </cell>
          <cell r="N1718">
            <v>485</v>
          </cell>
          <cell r="O1718">
            <v>1940</v>
          </cell>
        </row>
        <row r="1719">
          <cell r="B1719">
            <v>1824</v>
          </cell>
          <cell r="C1719" t="str">
            <v>M</v>
          </cell>
          <cell r="D1719" t="str">
            <v>17.2.3.2.1</v>
          </cell>
          <cell r="E1719" t="str">
            <v>Válvula de Retenção, tipo fechamento rápido, c/deslocamento axial  FoFo DN200 PN 16</v>
          </cell>
          <cell r="F1719" t="str">
            <v>pç</v>
          </cell>
          <cell r="G1719">
            <v>2</v>
          </cell>
          <cell r="L1719">
            <v>18350</v>
          </cell>
          <cell r="N1719">
            <v>18350</v>
          </cell>
          <cell r="O1719">
            <v>36700</v>
          </cell>
        </row>
        <row r="1720">
          <cell r="B1720">
            <v>1947</v>
          </cell>
          <cell r="C1720" t="str">
            <v>M</v>
          </cell>
          <cell r="D1720" t="str">
            <v>18.14.3</v>
          </cell>
          <cell r="E1720" t="str">
            <v>Válvula de Retenção, tipo fechamento rápido, c/deslocamento axial  FoFo DN300 PN 16</v>
          </cell>
          <cell r="F1720" t="str">
            <v>un</v>
          </cell>
          <cell r="G1720">
            <v>4</v>
          </cell>
          <cell r="L1720">
            <v>10175</v>
          </cell>
          <cell r="N1720">
            <v>10175</v>
          </cell>
          <cell r="O1720">
            <v>40700</v>
          </cell>
        </row>
        <row r="1721">
          <cell r="B1721">
            <v>697</v>
          </cell>
          <cell r="C1721" t="str">
            <v>M</v>
          </cell>
          <cell r="D1721" t="str">
            <v>7.3.4.2.12</v>
          </cell>
          <cell r="E1721" t="str">
            <v>Válvula flangeada sustentadora de pressão a jusante, com acionamento e transmissão de dados via PLC, DN 200 FºFº</v>
          </cell>
          <cell r="F1721" t="str">
            <v>pç</v>
          </cell>
          <cell r="G1721">
            <v>2</v>
          </cell>
          <cell r="L1721">
            <v>2440</v>
          </cell>
          <cell r="N1721">
            <v>2440</v>
          </cell>
          <cell r="O1721">
            <v>4880</v>
          </cell>
        </row>
        <row r="1722">
          <cell r="B1722">
            <v>546</v>
          </cell>
          <cell r="C1722" t="str">
            <v>M</v>
          </cell>
          <cell r="D1722" t="str">
            <v>7.2.4.2.24</v>
          </cell>
          <cell r="E1722" t="str">
            <v>Válvula flangeada sustentadora de pressão a jusante, com acionamento e transmissão de dados via PLC, DN 250 FºFº</v>
          </cell>
          <cell r="F1722" t="str">
            <v>pç</v>
          </cell>
          <cell r="G1722">
            <v>1</v>
          </cell>
          <cell r="L1722">
            <v>3320</v>
          </cell>
          <cell r="N1722">
            <v>3320</v>
          </cell>
          <cell r="O1722">
            <v>3320</v>
          </cell>
        </row>
        <row r="1723">
          <cell r="B1723">
            <v>1144</v>
          </cell>
          <cell r="C1723" t="str">
            <v>M</v>
          </cell>
          <cell r="D1723" t="str">
            <v>8.4.1.12</v>
          </cell>
          <cell r="E1723" t="str">
            <v>Válvula flangeada sustentadora de pressão a jusante com acionamento e transmissão de dados via plc dn 300</v>
          </cell>
          <cell r="F1723" t="str">
            <v>pc</v>
          </cell>
          <cell r="G1723">
            <v>4</v>
          </cell>
          <cell r="L1723">
            <v>3690</v>
          </cell>
          <cell r="N1723">
            <v>3690</v>
          </cell>
          <cell r="O1723">
            <v>14760</v>
          </cell>
        </row>
        <row r="1724">
          <cell r="B1724">
            <v>1142</v>
          </cell>
          <cell r="C1724" t="str">
            <v>M</v>
          </cell>
          <cell r="D1724" t="str">
            <v>8.4.1.10</v>
          </cell>
          <cell r="E1724" t="str">
            <v>Valvula gaveta fofo acionamento manual dn 300</v>
          </cell>
          <cell r="F1724" t="str">
            <v>un</v>
          </cell>
          <cell r="G1724">
            <v>8</v>
          </cell>
          <cell r="L1724">
            <v>1296.75</v>
          </cell>
          <cell r="N1724">
            <v>1296.75</v>
          </cell>
          <cell r="O1724">
            <v>10374</v>
          </cell>
        </row>
        <row r="1725">
          <cell r="B1725">
            <v>439</v>
          </cell>
          <cell r="C1725" t="str">
            <v>M</v>
          </cell>
          <cell r="D1725" t="str">
            <v>7.1.6.15</v>
          </cell>
          <cell r="E1725" t="str">
            <v>Ventosa simples fofo c/ flanges pn-10/16/25 dn 50  5,800kg</v>
          </cell>
          <cell r="F1725" t="str">
            <v>pc</v>
          </cell>
          <cell r="G1725">
            <v>3</v>
          </cell>
          <cell r="L1725">
            <v>70.98</v>
          </cell>
          <cell r="N1725">
            <v>70.98</v>
          </cell>
          <cell r="O1725">
            <v>212.94</v>
          </cell>
        </row>
        <row r="1726">
          <cell r="B1726">
            <v>23</v>
          </cell>
          <cell r="C1726" t="str">
            <v>P</v>
          </cell>
          <cell r="D1726" t="str">
            <v>1.1.2.3</v>
          </cell>
          <cell r="E1726" t="str">
            <v>Almoxarife</v>
          </cell>
          <cell r="F1726" t="str">
            <v>h</v>
          </cell>
          <cell r="G1726">
            <v>21120</v>
          </cell>
          <cell r="L1726">
            <v>8.8000000000000007</v>
          </cell>
          <cell r="N1726">
            <v>8.8000000000000007</v>
          </cell>
          <cell r="O1726">
            <v>185856</v>
          </cell>
        </row>
        <row r="1727">
          <cell r="B1727">
            <v>27</v>
          </cell>
          <cell r="C1727" t="str">
            <v>P</v>
          </cell>
          <cell r="D1727" t="str">
            <v>1.1.2.7</v>
          </cell>
          <cell r="E1727" t="str">
            <v>Apontador</v>
          </cell>
          <cell r="F1727" t="str">
            <v>h</v>
          </cell>
          <cell r="G1727">
            <v>13200</v>
          </cell>
          <cell r="L1727">
            <v>8.8000000000000007</v>
          </cell>
          <cell r="N1727">
            <v>8.8000000000000007</v>
          </cell>
          <cell r="O1727">
            <v>116160</v>
          </cell>
        </row>
        <row r="1728">
          <cell r="B1728">
            <v>22</v>
          </cell>
          <cell r="C1728" t="str">
            <v>P</v>
          </cell>
          <cell r="D1728" t="str">
            <v>1.1.2.2</v>
          </cell>
          <cell r="E1728" t="str">
            <v>Auxiliar administrativo</v>
          </cell>
          <cell r="F1728" t="str">
            <v>h</v>
          </cell>
          <cell r="G1728">
            <v>13200</v>
          </cell>
          <cell r="L1728">
            <v>7.02</v>
          </cell>
          <cell r="N1728">
            <v>7.02</v>
          </cell>
          <cell r="O1728">
            <v>92664</v>
          </cell>
        </row>
        <row r="1729">
          <cell r="B1729">
            <v>24</v>
          </cell>
          <cell r="C1729" t="str">
            <v>P</v>
          </cell>
          <cell r="D1729" t="str">
            <v>1.1.2.4</v>
          </cell>
          <cell r="E1729" t="str">
            <v>Auxiliar de Almoxarifado</v>
          </cell>
          <cell r="F1729" t="str">
            <v>h</v>
          </cell>
          <cell r="G1729">
            <v>18480</v>
          </cell>
          <cell r="L1729">
            <v>6.41</v>
          </cell>
          <cell r="N1729">
            <v>6.41</v>
          </cell>
          <cell r="O1729">
            <v>118456.8</v>
          </cell>
        </row>
        <row r="1730">
          <cell r="B1730">
            <v>26</v>
          </cell>
          <cell r="C1730" t="str">
            <v>P</v>
          </cell>
          <cell r="D1730" t="str">
            <v>1.1.2.6</v>
          </cell>
          <cell r="E1730" t="str">
            <v>Auxiliar de Tesouraria</v>
          </cell>
          <cell r="F1730" t="str">
            <v>h</v>
          </cell>
          <cell r="G1730">
            <v>10560</v>
          </cell>
          <cell r="L1730">
            <v>7.02</v>
          </cell>
          <cell r="N1730">
            <v>7.02</v>
          </cell>
          <cell r="O1730">
            <v>74131.199999999997</v>
          </cell>
        </row>
        <row r="1731">
          <cell r="B1731">
            <v>31</v>
          </cell>
          <cell r="C1731" t="str">
            <v>P</v>
          </cell>
          <cell r="D1731" t="str">
            <v>1.1.2.11</v>
          </cell>
          <cell r="E1731" t="str">
            <v>Copeira</v>
          </cell>
          <cell r="F1731" t="str">
            <v>h</v>
          </cell>
          <cell r="G1731">
            <v>13200</v>
          </cell>
          <cell r="L1731">
            <v>6.41</v>
          </cell>
          <cell r="N1731">
            <v>6.41</v>
          </cell>
          <cell r="O1731">
            <v>84612</v>
          </cell>
        </row>
        <row r="1732">
          <cell r="B1732">
            <v>19</v>
          </cell>
          <cell r="C1732" t="str">
            <v>P</v>
          </cell>
          <cell r="D1732" t="str">
            <v>1.1.1.15</v>
          </cell>
          <cell r="E1732" t="str">
            <v>Encarregado de Obra</v>
          </cell>
          <cell r="F1732" t="str">
            <v>h</v>
          </cell>
          <cell r="G1732">
            <v>26400</v>
          </cell>
          <cell r="L1732">
            <v>10.35</v>
          </cell>
          <cell r="N1732">
            <v>10.35</v>
          </cell>
          <cell r="O1732">
            <v>273240</v>
          </cell>
        </row>
        <row r="1733">
          <cell r="B1733">
            <v>29</v>
          </cell>
          <cell r="C1733" t="str">
            <v>P</v>
          </cell>
          <cell r="D1733" t="str">
            <v>1.1.2.9</v>
          </cell>
          <cell r="E1733" t="str">
            <v>Encarregado de Pessoal</v>
          </cell>
          <cell r="F1733" t="str">
            <v>h</v>
          </cell>
          <cell r="G1733">
            <v>21120</v>
          </cell>
          <cell r="L1733">
            <v>10.35</v>
          </cell>
          <cell r="N1733">
            <v>10.35</v>
          </cell>
          <cell r="O1733">
            <v>218592</v>
          </cell>
        </row>
        <row r="1734">
          <cell r="B1734">
            <v>5</v>
          </cell>
          <cell r="C1734" t="str">
            <v>P</v>
          </cell>
          <cell r="D1734" t="str">
            <v>1.1.1.1</v>
          </cell>
          <cell r="E1734" t="str">
            <v>Engenheiro Chefe de Obra</v>
          </cell>
          <cell r="F1734" t="str">
            <v>h</v>
          </cell>
          <cell r="G1734">
            <v>6600</v>
          </cell>
          <cell r="L1734">
            <v>100.18</v>
          </cell>
          <cell r="N1734">
            <v>100.18</v>
          </cell>
          <cell r="O1734">
            <v>661188</v>
          </cell>
        </row>
        <row r="1735">
          <cell r="B1735">
            <v>8</v>
          </cell>
          <cell r="C1735" t="str">
            <v>P</v>
          </cell>
          <cell r="D1735" t="str">
            <v>1.1.1.4</v>
          </cell>
          <cell r="E1735" t="str">
            <v>Engenheiro de Obra</v>
          </cell>
          <cell r="F1735" t="str">
            <v>h</v>
          </cell>
          <cell r="G1735">
            <v>10560</v>
          </cell>
          <cell r="L1735">
            <v>51.25</v>
          </cell>
          <cell r="N1735">
            <v>51.25</v>
          </cell>
          <cell r="O1735">
            <v>541200</v>
          </cell>
        </row>
        <row r="1736">
          <cell r="B1736">
            <v>6</v>
          </cell>
          <cell r="C1736" t="str">
            <v>P</v>
          </cell>
          <cell r="D1736" t="str">
            <v>1.1.1.2</v>
          </cell>
          <cell r="E1736" t="str">
            <v>Engenheiro de Produção Civil</v>
          </cell>
          <cell r="F1736" t="str">
            <v>h</v>
          </cell>
          <cell r="G1736">
            <v>6600</v>
          </cell>
          <cell r="L1736">
            <v>72.31</v>
          </cell>
          <cell r="N1736">
            <v>72.31</v>
          </cell>
          <cell r="O1736">
            <v>477246</v>
          </cell>
        </row>
        <row r="1737">
          <cell r="B1737">
            <v>7</v>
          </cell>
          <cell r="C1737" t="str">
            <v>P</v>
          </cell>
          <cell r="D1737" t="str">
            <v>1.1.1.3</v>
          </cell>
          <cell r="E1737" t="str">
            <v>Engenheiro de Produção de Rede</v>
          </cell>
          <cell r="F1737" t="str">
            <v>h</v>
          </cell>
          <cell r="G1737">
            <v>10560</v>
          </cell>
          <cell r="L1737">
            <v>72.31</v>
          </cell>
          <cell r="N1737">
            <v>72.31</v>
          </cell>
          <cell r="O1737">
            <v>763593.6</v>
          </cell>
        </row>
        <row r="1738">
          <cell r="B1738">
            <v>21</v>
          </cell>
          <cell r="C1738" t="str">
            <v>P</v>
          </cell>
          <cell r="D1738" t="str">
            <v>1.1.2.1</v>
          </cell>
          <cell r="E1738" t="str">
            <v>Gerente administrativo</v>
          </cell>
          <cell r="F1738" t="str">
            <v>h</v>
          </cell>
          <cell r="G1738">
            <v>10560</v>
          </cell>
          <cell r="L1738">
            <v>23.78</v>
          </cell>
          <cell r="N1738">
            <v>23.78</v>
          </cell>
          <cell r="O1738">
            <v>251116.79999999999</v>
          </cell>
        </row>
        <row r="1739">
          <cell r="B1739">
            <v>18</v>
          </cell>
          <cell r="C1739" t="str">
            <v>P</v>
          </cell>
          <cell r="D1739" t="str">
            <v>1.1.1.14</v>
          </cell>
          <cell r="E1739" t="str">
            <v>Laboratorista</v>
          </cell>
          <cell r="F1739" t="str">
            <v>h</v>
          </cell>
          <cell r="G1739">
            <v>10560</v>
          </cell>
          <cell r="L1739">
            <v>23.78</v>
          </cell>
          <cell r="N1739">
            <v>23.78</v>
          </cell>
          <cell r="O1739">
            <v>251116.79999999999</v>
          </cell>
        </row>
        <row r="1740">
          <cell r="B1740">
            <v>13</v>
          </cell>
          <cell r="C1740" t="str">
            <v>P</v>
          </cell>
          <cell r="D1740" t="str">
            <v>1.1.1.9</v>
          </cell>
          <cell r="E1740" t="str">
            <v>Mestre de Obras - Civil</v>
          </cell>
          <cell r="F1740" t="str">
            <v>h</v>
          </cell>
          <cell r="G1740">
            <v>6600</v>
          </cell>
          <cell r="L1740">
            <v>13.46</v>
          </cell>
          <cell r="N1740">
            <v>13.46</v>
          </cell>
          <cell r="O1740">
            <v>88836</v>
          </cell>
        </row>
        <row r="1741">
          <cell r="B1741">
            <v>16</v>
          </cell>
          <cell r="C1741" t="str">
            <v>P</v>
          </cell>
          <cell r="D1741" t="str">
            <v>1.1.1.12</v>
          </cell>
          <cell r="E1741" t="str">
            <v>Mestre de Obras - Elétrica</v>
          </cell>
          <cell r="F1741" t="str">
            <v>h</v>
          </cell>
          <cell r="G1741">
            <v>6160</v>
          </cell>
          <cell r="L1741">
            <v>13.46</v>
          </cell>
          <cell r="N1741">
            <v>13.46</v>
          </cell>
          <cell r="O1741">
            <v>82913.600000000006</v>
          </cell>
        </row>
        <row r="1742">
          <cell r="B1742">
            <v>15</v>
          </cell>
          <cell r="C1742" t="str">
            <v>P</v>
          </cell>
          <cell r="D1742" t="str">
            <v>1.1.1.11</v>
          </cell>
          <cell r="E1742" t="str">
            <v>Mestre de Obras - Montagem</v>
          </cell>
          <cell r="F1742" t="str">
            <v>h</v>
          </cell>
          <cell r="G1742">
            <v>6160</v>
          </cell>
          <cell r="L1742">
            <v>13.46</v>
          </cell>
          <cell r="N1742">
            <v>13.46</v>
          </cell>
          <cell r="O1742">
            <v>82913.600000000006</v>
          </cell>
        </row>
        <row r="1743">
          <cell r="B1743">
            <v>14</v>
          </cell>
          <cell r="C1743" t="str">
            <v>P</v>
          </cell>
          <cell r="D1743" t="str">
            <v>1.1.1.10</v>
          </cell>
          <cell r="E1743" t="str">
            <v>Mestre de Obras - Rede</v>
          </cell>
          <cell r="F1743" t="str">
            <v>h</v>
          </cell>
          <cell r="G1743">
            <v>10560</v>
          </cell>
          <cell r="L1743">
            <v>13.46</v>
          </cell>
          <cell r="N1743">
            <v>13.46</v>
          </cell>
          <cell r="O1743">
            <v>142137.60000000001</v>
          </cell>
        </row>
        <row r="1744">
          <cell r="B1744">
            <v>30</v>
          </cell>
          <cell r="C1744" t="str">
            <v>P</v>
          </cell>
          <cell r="D1744" t="str">
            <v>1.1.2.10</v>
          </cell>
          <cell r="E1744" t="str">
            <v>Secretária</v>
          </cell>
          <cell r="F1744" t="str">
            <v>h</v>
          </cell>
          <cell r="G1744">
            <v>10560</v>
          </cell>
          <cell r="L1744">
            <v>7.02</v>
          </cell>
          <cell r="N1744">
            <v>7.02</v>
          </cell>
          <cell r="O1744">
            <v>74131.199999999997</v>
          </cell>
        </row>
        <row r="1745">
          <cell r="B1745">
            <v>12</v>
          </cell>
          <cell r="C1745" t="str">
            <v>P</v>
          </cell>
          <cell r="D1745" t="str">
            <v>1.1.1.8</v>
          </cell>
          <cell r="E1745" t="str">
            <v>Técnico de Campo - Auxiliar de Engenharia</v>
          </cell>
          <cell r="F1745" t="str">
            <v>h</v>
          </cell>
          <cell r="G1745">
            <v>21120</v>
          </cell>
          <cell r="L1745">
            <v>23.78</v>
          </cell>
          <cell r="N1745">
            <v>23.78</v>
          </cell>
          <cell r="O1745">
            <v>502233.59999999998</v>
          </cell>
        </row>
        <row r="1746">
          <cell r="B1746">
            <v>10</v>
          </cell>
          <cell r="C1746" t="str">
            <v>P</v>
          </cell>
          <cell r="D1746" t="str">
            <v>1.1.1.6</v>
          </cell>
          <cell r="E1746" t="str">
            <v>Técnico de Compras</v>
          </cell>
          <cell r="F1746" t="str">
            <v>h</v>
          </cell>
          <cell r="G1746">
            <v>6600</v>
          </cell>
          <cell r="L1746">
            <v>23.78</v>
          </cell>
          <cell r="N1746">
            <v>23.78</v>
          </cell>
          <cell r="O1746">
            <v>156948</v>
          </cell>
        </row>
        <row r="1747">
          <cell r="B1747">
            <v>11</v>
          </cell>
          <cell r="C1747" t="str">
            <v>P</v>
          </cell>
          <cell r="D1747" t="str">
            <v>1.1.1.7</v>
          </cell>
          <cell r="E1747" t="str">
            <v>Técnico de Medição - Auxiliar de Engenharia</v>
          </cell>
          <cell r="F1747" t="str">
            <v>h</v>
          </cell>
          <cell r="G1747">
            <v>6600</v>
          </cell>
          <cell r="L1747">
            <v>23.78</v>
          </cell>
          <cell r="N1747">
            <v>23.78</v>
          </cell>
          <cell r="O1747">
            <v>156948</v>
          </cell>
        </row>
        <row r="1748">
          <cell r="B1748">
            <v>9</v>
          </cell>
          <cell r="C1748" t="str">
            <v>P</v>
          </cell>
          <cell r="D1748" t="str">
            <v>1.1.1.5</v>
          </cell>
          <cell r="E1748" t="str">
            <v>Técnico de Planejamento</v>
          </cell>
          <cell r="F1748" t="str">
            <v>h</v>
          </cell>
          <cell r="G1748">
            <v>10560</v>
          </cell>
          <cell r="L1748">
            <v>23.78</v>
          </cell>
          <cell r="N1748">
            <v>23.78</v>
          </cell>
          <cell r="O1748">
            <v>251116.79999999999</v>
          </cell>
        </row>
        <row r="1749">
          <cell r="B1749">
            <v>28</v>
          </cell>
          <cell r="C1749" t="str">
            <v>P</v>
          </cell>
          <cell r="D1749" t="str">
            <v>1.1.2.8</v>
          </cell>
          <cell r="E1749" t="str">
            <v>Técnico em Segurança do Trabalho</v>
          </cell>
          <cell r="F1749" t="str">
            <v>h</v>
          </cell>
          <cell r="G1749">
            <v>13200</v>
          </cell>
          <cell r="L1749">
            <v>23.78</v>
          </cell>
          <cell r="N1749">
            <v>23.78</v>
          </cell>
          <cell r="O1749">
            <v>313896</v>
          </cell>
        </row>
        <row r="1750">
          <cell r="B1750">
            <v>25</v>
          </cell>
          <cell r="C1750" t="str">
            <v>P</v>
          </cell>
          <cell r="D1750" t="str">
            <v>1.1.2.5</v>
          </cell>
          <cell r="E1750" t="str">
            <v>Tesoureiro</v>
          </cell>
          <cell r="F1750" t="str">
            <v>h</v>
          </cell>
          <cell r="G1750">
            <v>10560</v>
          </cell>
          <cell r="L1750">
            <v>7.02</v>
          </cell>
          <cell r="N1750">
            <v>7.02</v>
          </cell>
          <cell r="O1750">
            <v>74131.199999999997</v>
          </cell>
        </row>
        <row r="1751">
          <cell r="B1751">
            <v>17</v>
          </cell>
          <cell r="C1751" t="str">
            <v>P</v>
          </cell>
          <cell r="D1751" t="str">
            <v>1.1.1.13</v>
          </cell>
          <cell r="E1751" t="str">
            <v>Topógrafo</v>
          </cell>
          <cell r="F1751" t="str">
            <v>h</v>
          </cell>
          <cell r="G1751">
            <v>10560</v>
          </cell>
          <cell r="L1751">
            <v>11.4</v>
          </cell>
          <cell r="N1751">
            <v>11.4</v>
          </cell>
          <cell r="O1751">
            <v>120384</v>
          </cell>
        </row>
        <row r="1752">
          <cell r="B1752">
            <v>1558</v>
          </cell>
          <cell r="C1752" t="str">
            <v>S/F</v>
          </cell>
          <cell r="D1752" t="str">
            <v>14.5.7</v>
          </cell>
          <cell r="E1752" t="str">
            <v>Abertura de rasgos e enchimentos para assentamentos de eletrodutos de ramal de entrada e distribuição, instalação conforme detalhe em projeto</v>
          </cell>
          <cell r="F1752" t="str">
            <v>cj</v>
          </cell>
          <cell r="G1752">
            <v>1</v>
          </cell>
          <cell r="L1752">
            <v>5.64</v>
          </cell>
          <cell r="N1752">
            <v>5.64</v>
          </cell>
          <cell r="O1752">
            <v>5.64</v>
          </cell>
        </row>
        <row r="1753">
          <cell r="B1753">
            <v>66</v>
          </cell>
          <cell r="C1753" t="str">
            <v>S/F</v>
          </cell>
          <cell r="D1753" t="str">
            <v>2.3.5.1.4</v>
          </cell>
          <cell r="E1753" t="str">
            <v>Alvenaria 1/2 vez de tijolo cerâmico furado 10x20x20, e=10cm, com argamassa de cimento: cal: areia 1:2:8</v>
          </cell>
          <cell r="F1753" t="str">
            <v>m2</v>
          </cell>
          <cell r="G1753">
            <v>1231.3599999999999</v>
          </cell>
          <cell r="L1753">
            <v>24.3</v>
          </cell>
          <cell r="N1753">
            <v>24.3</v>
          </cell>
          <cell r="O1753">
            <v>29922.04</v>
          </cell>
        </row>
        <row r="1754">
          <cell r="B1754">
            <v>1155</v>
          </cell>
          <cell r="C1754" t="str">
            <v>S/F</v>
          </cell>
          <cell r="D1754" t="str">
            <v>8.5.1.4</v>
          </cell>
          <cell r="E1754" t="str">
            <v>Alvenaria c 1vez tijolo cerâmico maciço 5x10x20, e=10cm, assentado com argam de cimento: cal: areia 1:2:8</v>
          </cell>
          <cell r="F1754" t="str">
            <v>m2</v>
          </cell>
          <cell r="G1754">
            <v>1097.5999999999999</v>
          </cell>
          <cell r="L1754">
            <v>95.91</v>
          </cell>
          <cell r="N1754">
            <v>95.91</v>
          </cell>
          <cell r="O1754">
            <v>105270.81</v>
          </cell>
        </row>
        <row r="1755">
          <cell r="B1755">
            <v>1078</v>
          </cell>
          <cell r="C1755" t="str">
            <v>S/F</v>
          </cell>
          <cell r="D1755" t="str">
            <v>7.5.10.6.1</v>
          </cell>
          <cell r="E1755" t="str">
            <v>Alvenaria de bloco de concreto com função estrutural, e=15cm, assentado com argamassa traço 1:4 (Cimento/areia).</v>
          </cell>
          <cell r="F1755" t="str">
            <v>m2</v>
          </cell>
          <cell r="G1755">
            <v>717.16</v>
          </cell>
          <cell r="L1755">
            <v>46.07</v>
          </cell>
          <cell r="N1755">
            <v>46.07</v>
          </cell>
          <cell r="O1755">
            <v>33039.56</v>
          </cell>
        </row>
        <row r="1756">
          <cell r="B1756">
            <v>1042</v>
          </cell>
          <cell r="C1756" t="str">
            <v>S/F</v>
          </cell>
          <cell r="D1756" t="str">
            <v>7.5.8.3.1</v>
          </cell>
          <cell r="E1756" t="str">
            <v>Alvenaria de vedação c/ bloco cerâmico furado 10x20x20, 1 vez assentado com argamassa traço 1:4</v>
          </cell>
          <cell r="F1756" t="str">
            <v>m2</v>
          </cell>
          <cell r="G1756">
            <v>36.79</v>
          </cell>
          <cell r="L1756">
            <v>48.71</v>
          </cell>
          <cell r="N1756">
            <v>48.71</v>
          </cell>
          <cell r="O1756">
            <v>1792.04</v>
          </cell>
        </row>
        <row r="1757">
          <cell r="B1757">
            <v>1557</v>
          </cell>
          <cell r="C1757" t="str">
            <v>S/F</v>
          </cell>
          <cell r="D1757" t="str">
            <v>14.5.6</v>
          </cell>
          <cell r="E1757" t="str">
            <v>Alvenaria elem vazado concreto 7x50x50cm cimento/areia 1:4</v>
          </cell>
          <cell r="F1757" t="str">
            <v>m²</v>
          </cell>
          <cell r="G1757">
            <v>3</v>
          </cell>
          <cell r="L1757">
            <v>54.17</v>
          </cell>
          <cell r="N1757">
            <v>54.17</v>
          </cell>
          <cell r="O1757">
            <v>162.51</v>
          </cell>
        </row>
        <row r="1758">
          <cell r="B1758">
            <v>46</v>
          </cell>
          <cell r="C1758" t="str">
            <v>S/F</v>
          </cell>
          <cell r="D1758" t="str">
            <v>1.2.2.2</v>
          </cell>
          <cell r="E1758" t="str">
            <v>Aquisição de placa pronta e assentamento.</v>
          </cell>
          <cell r="F1758" t="str">
            <v>m2</v>
          </cell>
          <cell r="G1758">
            <v>467.67</v>
          </cell>
          <cell r="L1758">
            <v>400.04</v>
          </cell>
          <cell r="N1758">
            <v>400.04</v>
          </cell>
          <cell r="O1758">
            <v>187086.7</v>
          </cell>
        </row>
        <row r="1759">
          <cell r="B1759">
            <v>65</v>
          </cell>
          <cell r="C1759" t="str">
            <v>S/F</v>
          </cell>
          <cell r="D1759" t="str">
            <v>2.3.5.1.3</v>
          </cell>
          <cell r="E1759" t="str">
            <v>Armação em aço CA-50/60, incluindo fornecimento, corte, dobra e colocação.</v>
          </cell>
          <cell r="F1759" t="str">
            <v>kg</v>
          </cell>
          <cell r="G1759">
            <v>579747.12</v>
          </cell>
          <cell r="L1759">
            <v>8</v>
          </cell>
          <cell r="N1759">
            <v>8</v>
          </cell>
          <cell r="O1759">
            <v>4637976.96</v>
          </cell>
        </row>
        <row r="1760">
          <cell r="B1760">
            <v>42</v>
          </cell>
          <cell r="C1760" t="str">
            <v>S/F</v>
          </cell>
          <cell r="D1760" t="str">
            <v>1.2.1.1</v>
          </cell>
          <cell r="E1760" t="str">
            <v>Barracão de obra de madeira inclusive instalações hidro-sanitárias e elétricas.</v>
          </cell>
          <cell r="F1760" t="str">
            <v>m2</v>
          </cell>
          <cell r="G1760">
            <v>700</v>
          </cell>
          <cell r="L1760">
            <v>137.12</v>
          </cell>
          <cell r="N1760">
            <v>137.12</v>
          </cell>
          <cell r="O1760">
            <v>95984</v>
          </cell>
        </row>
        <row r="1761">
          <cell r="B1761">
            <v>43</v>
          </cell>
          <cell r="C1761" t="str">
            <v>S/F</v>
          </cell>
          <cell r="D1761" t="str">
            <v>1.2.1.2</v>
          </cell>
          <cell r="E1761" t="str">
            <v>Barracão de obra em tábuas para depósito com piso de argamassa de cimento e areia traço 1:6.</v>
          </cell>
          <cell r="F1761" t="str">
            <v>m2</v>
          </cell>
          <cell r="G1761">
            <v>700</v>
          </cell>
          <cell r="L1761">
            <v>206.52</v>
          </cell>
          <cell r="N1761">
            <v>206.52</v>
          </cell>
          <cell r="O1761">
            <v>144564</v>
          </cell>
        </row>
        <row r="1762">
          <cell r="B1762">
            <v>468</v>
          </cell>
          <cell r="C1762" t="str">
            <v>S/F</v>
          </cell>
          <cell r="D1762" t="str">
            <v>7.1.9.1</v>
          </cell>
          <cell r="E1762" t="str">
            <v>Bloco de ancoragem em concreto simples 15 Mpa, incluindo forma, escoramento e desforma</v>
          </cell>
          <cell r="F1762" t="str">
            <v>m³</v>
          </cell>
          <cell r="G1762">
            <v>90.72</v>
          </cell>
          <cell r="L1762">
            <v>1276.5</v>
          </cell>
          <cell r="N1762">
            <v>1276.5</v>
          </cell>
          <cell r="O1762">
            <v>115804.08</v>
          </cell>
        </row>
        <row r="1763">
          <cell r="B1763">
            <v>645</v>
          </cell>
          <cell r="C1763" t="str">
            <v>S/F</v>
          </cell>
          <cell r="D1763" t="str">
            <v>7.2.13.3</v>
          </cell>
          <cell r="E1763" t="str">
            <v>C90o PVC JR DN 1/2'</v>
          </cell>
          <cell r="F1763" t="str">
            <v>pç</v>
          </cell>
          <cell r="G1763">
            <v>4552</v>
          </cell>
          <cell r="L1763">
            <v>2.1</v>
          </cell>
          <cell r="N1763">
            <v>2.1</v>
          </cell>
          <cell r="O1763">
            <v>9559.2000000000007</v>
          </cell>
        </row>
        <row r="1764">
          <cell r="B1764">
            <v>2141</v>
          </cell>
          <cell r="C1764" t="str">
            <v>S/F</v>
          </cell>
          <cell r="D1764" t="str">
            <v>2.3.1.1</v>
          </cell>
          <cell r="E1764" t="str">
            <v>Cadastro de ligações domiciliares (novas) em redes de água / esgoto</v>
          </cell>
          <cell r="F1764" t="str">
            <v>un</v>
          </cell>
          <cell r="G1764">
            <v>7238</v>
          </cell>
          <cell r="L1764">
            <v>4</v>
          </cell>
          <cell r="N1764">
            <v>4</v>
          </cell>
          <cell r="O1764">
            <v>28952</v>
          </cell>
        </row>
        <row r="1765">
          <cell r="B1765">
            <v>386</v>
          </cell>
          <cell r="C1765" t="str">
            <v>S/F</v>
          </cell>
          <cell r="D1765" t="str">
            <v>7.1.3.1</v>
          </cell>
          <cell r="E1765" t="str">
            <v>Cadastro completo de adutora, interceptor ou emissário</v>
          </cell>
          <cell r="F1765" t="str">
            <v>m</v>
          </cell>
          <cell r="G1765">
            <v>123533.24</v>
          </cell>
          <cell r="L1765">
            <v>4.28</v>
          </cell>
          <cell r="N1765">
            <v>4.28</v>
          </cell>
          <cell r="O1765">
            <v>528722.26</v>
          </cell>
        </row>
        <row r="1766">
          <cell r="B1766">
            <v>1537</v>
          </cell>
          <cell r="C1766" t="str">
            <v>S/F</v>
          </cell>
          <cell r="D1766" t="str">
            <v>14.1.1</v>
          </cell>
          <cell r="E1766" t="str">
            <v>Cadastro de obra localizada</v>
          </cell>
          <cell r="F1766" t="str">
            <v>m²</v>
          </cell>
          <cell r="G1766">
            <v>164.22</v>
          </cell>
          <cell r="L1766">
            <v>7.6</v>
          </cell>
          <cell r="N1766">
            <v>7.6</v>
          </cell>
          <cell r="O1766">
            <v>1248.07</v>
          </cell>
        </row>
        <row r="1767">
          <cell r="B1767">
            <v>334</v>
          </cell>
          <cell r="C1767" t="str">
            <v>S/F</v>
          </cell>
          <cell r="D1767" t="str">
            <v>5.1.1</v>
          </cell>
          <cell r="E1767" t="str">
            <v>Cadastro de obras civis</v>
          </cell>
          <cell r="F1767" t="str">
            <v>m²</v>
          </cell>
          <cell r="G1767">
            <v>1508.46</v>
          </cell>
          <cell r="L1767">
            <v>7.6</v>
          </cell>
          <cell r="N1767">
            <v>7.6</v>
          </cell>
          <cell r="O1767">
            <v>11464.29</v>
          </cell>
        </row>
        <row r="1768">
          <cell r="B1768">
            <v>190</v>
          </cell>
          <cell r="C1768" t="str">
            <v>S/F</v>
          </cell>
          <cell r="D1768" t="str">
            <v>4.3.1</v>
          </cell>
          <cell r="E1768" t="str">
            <v>Cadastro completo de estruturas</v>
          </cell>
          <cell r="F1768" t="str">
            <v>m2</v>
          </cell>
          <cell r="G1768">
            <v>655.56</v>
          </cell>
          <cell r="L1768">
            <v>7.6</v>
          </cell>
          <cell r="N1768">
            <v>7.6</v>
          </cell>
          <cell r="O1768">
            <v>4982.25</v>
          </cell>
        </row>
        <row r="1769">
          <cell r="B1769">
            <v>651</v>
          </cell>
          <cell r="C1769" t="str">
            <v>S/F</v>
          </cell>
          <cell r="D1769" t="str">
            <v>7.2.14.1</v>
          </cell>
          <cell r="E1769" t="str">
            <v>Cx. Completa p/ hidrometro p/ embutir em parede ou mureta, em chapa de aluminio c/ tempera H34, liga 5052, e=1,20m, dimenções internas de 0,38x0,26x0,12m</v>
          </cell>
          <cell r="F1769" t="str">
            <v>un</v>
          </cell>
          <cell r="G1769">
            <v>4552</v>
          </cell>
          <cell r="L1769">
            <v>107.2</v>
          </cell>
          <cell r="N1769">
            <v>107.2</v>
          </cell>
          <cell r="O1769">
            <v>487974.40000000002</v>
          </cell>
        </row>
        <row r="1770">
          <cell r="B1770">
            <v>2117</v>
          </cell>
          <cell r="C1770" t="str">
            <v>S/F</v>
          </cell>
          <cell r="D1770" t="str">
            <v>2.2.1.2</v>
          </cell>
          <cell r="E1770" t="str">
            <v>Caixa para ligação predial de esgoto sanitário, pre-moldada de concreto armado, e=0,05m diâmetro de 0,40m e h=0,40 m , com fornecimento e assentamento de tampa</v>
          </cell>
          <cell r="F1770" t="str">
            <v>un</v>
          </cell>
          <cell r="G1770">
            <v>4348</v>
          </cell>
          <cell r="L1770">
            <v>176.44</v>
          </cell>
          <cell r="N1770">
            <v>176.44</v>
          </cell>
          <cell r="O1770">
            <v>767161.12</v>
          </cell>
        </row>
        <row r="1771">
          <cell r="B1771">
            <v>2118</v>
          </cell>
          <cell r="C1771" t="str">
            <v>S/F</v>
          </cell>
          <cell r="D1771" t="str">
            <v>2.2.1.3</v>
          </cell>
          <cell r="E1771" t="str">
            <v>Caixa para ligação predial de esgoto sanitário, pre-moldada de concreto armado, e=0,07 m, diâmetro de 0,40m e 0,41 m &lt;= h &lt; =0,80m, com fornecimento e assentamento de tampa</v>
          </cell>
          <cell r="F1771" t="str">
            <v>un</v>
          </cell>
          <cell r="G1771">
            <v>5794</v>
          </cell>
          <cell r="L1771">
            <v>248.06</v>
          </cell>
          <cell r="N1771">
            <v>248.06</v>
          </cell>
          <cell r="O1771">
            <v>1437259.64</v>
          </cell>
        </row>
        <row r="1772">
          <cell r="B1772">
            <v>2144</v>
          </cell>
          <cell r="C1772" t="str">
            <v>S/F</v>
          </cell>
          <cell r="D1772" t="str">
            <v>2.3.2.2</v>
          </cell>
          <cell r="E1772" t="str">
            <v>Caixa para ligação predial de esgoto sanitário, em anel de concreto pre moldado  dn=0,60m, e=5cm, em profundidade de 0,61m ate 0,80m, incluindo tampa de concreto armado com e=0,07m</v>
          </cell>
          <cell r="F1772" t="str">
            <v>un</v>
          </cell>
          <cell r="G1772">
            <v>2899</v>
          </cell>
          <cell r="L1772">
            <v>283.2</v>
          </cell>
          <cell r="N1772">
            <v>283.2</v>
          </cell>
          <cell r="O1772">
            <v>820996.8</v>
          </cell>
        </row>
        <row r="1773">
          <cell r="B1773">
            <v>4457</v>
          </cell>
          <cell r="C1773" t="str">
            <v>S/F</v>
          </cell>
          <cell r="D1773" t="str">
            <v>12.2.2.1.20</v>
          </cell>
          <cell r="E1773" t="str">
            <v>Caixa de passagem em alvenaria com tampa em concreto e fundo em brita, nas dimensões de 0,3 x 0,3 x 0,3m</v>
          </cell>
          <cell r="F1773" t="str">
            <v>un</v>
          </cell>
          <cell r="G1773">
            <v>24</v>
          </cell>
          <cell r="L1773">
            <v>396</v>
          </cell>
          <cell r="N1773">
            <v>396</v>
          </cell>
          <cell r="O1773">
            <v>9504</v>
          </cell>
        </row>
        <row r="1774">
          <cell r="B1774">
            <v>1731</v>
          </cell>
          <cell r="C1774" t="str">
            <v>S/F</v>
          </cell>
          <cell r="D1774" t="str">
            <v>15.5.1.41</v>
          </cell>
          <cell r="E1774" t="str">
            <v>Caixa de passagem em alvenaria com tampa em concreto e fundo em brita, nas dimensões de 0,5 x 0,5 x 0,5m</v>
          </cell>
          <cell r="F1774" t="str">
            <v>un</v>
          </cell>
          <cell r="G1774">
            <v>33</v>
          </cell>
          <cell r="L1774">
            <v>476</v>
          </cell>
          <cell r="N1774">
            <v>476</v>
          </cell>
          <cell r="O1774">
            <v>15708</v>
          </cell>
        </row>
        <row r="1775">
          <cell r="B1775">
            <v>2119</v>
          </cell>
          <cell r="C1775" t="str">
            <v>S/F</v>
          </cell>
          <cell r="D1775" t="str">
            <v>2.2.1.4</v>
          </cell>
          <cell r="E1775" t="str">
            <v>Caixa para ligação predial de esgoto sanitário, em anel de concreto dn=0,60m, e=7cm, em profundidade de 0,81m ate 1,20m, incluindo tampa de concreto armado com e=0,07m</v>
          </cell>
          <cell r="F1775" t="str">
            <v>un</v>
          </cell>
          <cell r="G1775">
            <v>1447</v>
          </cell>
          <cell r="L1775">
            <v>476.06</v>
          </cell>
          <cell r="N1775">
            <v>476.06</v>
          </cell>
          <cell r="O1775">
            <v>688858.82</v>
          </cell>
        </row>
        <row r="1776">
          <cell r="B1776">
            <v>1566</v>
          </cell>
          <cell r="C1776" t="str">
            <v>S/F</v>
          </cell>
          <cell r="D1776" t="str">
            <v>14.5.15</v>
          </cell>
          <cell r="E1776" t="str">
            <v>Caixa em tijolo maciço, 120x120 cm, revestida com massa única, com tampão e fundo de concreto armado</v>
          </cell>
          <cell r="F1776" t="str">
            <v>un</v>
          </cell>
          <cell r="G1776">
            <v>4</v>
          </cell>
          <cell r="L1776">
            <v>948.08</v>
          </cell>
          <cell r="N1776">
            <v>948.08</v>
          </cell>
          <cell r="O1776">
            <v>3792.32</v>
          </cell>
        </row>
        <row r="1777">
          <cell r="B1777">
            <v>633</v>
          </cell>
          <cell r="C1777" t="str">
            <v>S/F</v>
          </cell>
          <cell r="D1777" t="str">
            <v>7.2.10.2</v>
          </cell>
          <cell r="E1777" t="str">
            <v xml:space="preserve">Caixa p/ Descarga e/ou Ventosa em Alven. Tijolo Maciço, Seção Interna 1,30x1,10m, h&lt;=1,30m, p/ linha principal. c/ 50mm&lt;=dn&lt;=300mm, s/ fornec. mat. hidráulico </v>
          </cell>
          <cell r="F1777" t="str">
            <v>un</v>
          </cell>
          <cell r="G1777">
            <v>4</v>
          </cell>
          <cell r="L1777">
            <v>1252.3599999999999</v>
          </cell>
          <cell r="N1777">
            <v>1252.3599999999999</v>
          </cell>
          <cell r="O1777">
            <v>5009.4399999999996</v>
          </cell>
        </row>
        <row r="1778">
          <cell r="B1778">
            <v>469</v>
          </cell>
          <cell r="C1778" t="str">
            <v>S/F</v>
          </cell>
          <cell r="D1778" t="str">
            <v>7.1.9.2</v>
          </cell>
          <cell r="E1778" t="str">
            <v>Caixa de blocos de cimento cheio de concreto com dimensões 1,90x1,50x1,90m com fundo de concreto armado de e=0,10m e tampa de  concreto armado com e=0,08m, drenos de Dn100 L=0,50m PVC cheio de brita 2.</v>
          </cell>
          <cell r="F1778" t="str">
            <v>un</v>
          </cell>
          <cell r="G1778">
            <v>3</v>
          </cell>
          <cell r="L1778">
            <v>1803.48</v>
          </cell>
          <cell r="N1778">
            <v>1803.48</v>
          </cell>
          <cell r="O1778">
            <v>5410.44</v>
          </cell>
        </row>
        <row r="1779">
          <cell r="B1779">
            <v>470</v>
          </cell>
          <cell r="C1779" t="str">
            <v>S/F</v>
          </cell>
          <cell r="D1779" t="str">
            <v>7.1.9.3</v>
          </cell>
          <cell r="E1779" t="str">
            <v>Caixa de blocos de cimento com dimensões 2,10x1,90x1,70m com fundo de concreto armado de e=0,10m e tampa de  concreto armado com e=0,07m, drenos de Dn100 L=0,50m PVC cheio de brita 2.</v>
          </cell>
          <cell r="F1779" t="str">
            <v>un</v>
          </cell>
          <cell r="G1779">
            <v>3</v>
          </cell>
          <cell r="L1779">
            <v>2159.3000000000002</v>
          </cell>
          <cell r="N1779">
            <v>2159.3000000000002</v>
          </cell>
          <cell r="O1779">
            <v>6477.9</v>
          </cell>
        </row>
        <row r="1780">
          <cell r="B1780">
            <v>1565</v>
          </cell>
          <cell r="C1780" t="str">
            <v>S/F</v>
          </cell>
          <cell r="D1780" t="str">
            <v>14.5.14</v>
          </cell>
          <cell r="E1780" t="str">
            <v xml:space="preserve">Calhas de drenagem pluvial para telhado tipo PVC, incluindo calha, bicas e condutos, braçadeiras e fixadores </v>
          </cell>
          <cell r="F1780" t="str">
            <v>m</v>
          </cell>
          <cell r="G1780">
            <v>59</v>
          </cell>
          <cell r="L1780">
            <v>186.92</v>
          </cell>
          <cell r="N1780">
            <v>186.92</v>
          </cell>
          <cell r="O1780">
            <v>11028.28</v>
          </cell>
        </row>
        <row r="1781">
          <cell r="B1781">
            <v>625</v>
          </cell>
          <cell r="C1781" t="str">
            <v>S/F</v>
          </cell>
          <cell r="D1781" t="str">
            <v>7.2.8.3</v>
          </cell>
          <cell r="E1781" t="str">
            <v>Carga mecanizada de rocha em caminhão basculante, incluindo descarga</v>
          </cell>
          <cell r="F1781" t="str">
            <v>m³</v>
          </cell>
          <cell r="G1781">
            <v>3890.16</v>
          </cell>
          <cell r="L1781">
            <v>4.54</v>
          </cell>
          <cell r="N1781">
            <v>4.54</v>
          </cell>
          <cell r="O1781">
            <v>17661.32</v>
          </cell>
        </row>
        <row r="1782">
          <cell r="B1782">
            <v>174</v>
          </cell>
          <cell r="C1782" t="str">
            <v>S/F</v>
          </cell>
          <cell r="D1782" t="str">
            <v>3.6.2</v>
          </cell>
          <cell r="E1782" t="str">
            <v>Carga mecanizada de solo em caminhão basculante, incluindo descarga</v>
          </cell>
          <cell r="F1782" t="str">
            <v>m3</v>
          </cell>
          <cell r="G1782">
            <v>23012.1</v>
          </cell>
          <cell r="L1782">
            <v>0.74</v>
          </cell>
          <cell r="N1782">
            <v>0.74</v>
          </cell>
          <cell r="O1782">
            <v>17028.95</v>
          </cell>
        </row>
        <row r="1783">
          <cell r="B1783">
            <v>165</v>
          </cell>
          <cell r="C1783" t="str">
            <v>S/F</v>
          </cell>
          <cell r="D1783" t="str">
            <v>3.4.3.1</v>
          </cell>
          <cell r="E1783" t="str">
            <v>Carga e descarga de tubo, conexões e acessórios de FºFº dúctil ou aço carbono, DN até 300mm.</v>
          </cell>
          <cell r="F1783" t="str">
            <v>ton</v>
          </cell>
          <cell r="G1783">
            <v>379.3</v>
          </cell>
          <cell r="L1783">
            <v>93.38</v>
          </cell>
          <cell r="N1783">
            <v>93.38</v>
          </cell>
          <cell r="O1783">
            <v>35419.03</v>
          </cell>
        </row>
        <row r="1784">
          <cell r="B1784">
            <v>166</v>
          </cell>
          <cell r="C1784" t="str">
            <v>S/F</v>
          </cell>
          <cell r="D1784" t="str">
            <v>3.4.3.2</v>
          </cell>
          <cell r="E1784" t="str">
            <v>Carga e descarga de tubo, conexões e acessórios de FºFº dúctil ou aço carbono, DN 350 a 600mm</v>
          </cell>
          <cell r="F1784" t="str">
            <v>ton</v>
          </cell>
          <cell r="G1784">
            <v>374.38</v>
          </cell>
          <cell r="L1784">
            <v>245.26</v>
          </cell>
          <cell r="N1784">
            <v>245.26</v>
          </cell>
          <cell r="O1784">
            <v>91820.43</v>
          </cell>
        </row>
        <row r="1785">
          <cell r="B1785">
            <v>4254</v>
          </cell>
          <cell r="C1785" t="str">
            <v>S/F</v>
          </cell>
          <cell r="D1785" t="str">
            <v>10.8.2</v>
          </cell>
          <cell r="E1785" t="str">
            <v>Carga e descarga de tubos de concreto DN até 600mm</v>
          </cell>
          <cell r="F1785" t="str">
            <v>m</v>
          </cell>
          <cell r="G1785">
            <v>202</v>
          </cell>
          <cell r="L1785">
            <v>99.3</v>
          </cell>
          <cell r="N1785">
            <v>99.3</v>
          </cell>
          <cell r="O1785">
            <v>20058.599999999999</v>
          </cell>
        </row>
        <row r="1786">
          <cell r="B1786">
            <v>2846</v>
          </cell>
          <cell r="C1786" t="str">
            <v>S/F</v>
          </cell>
          <cell r="D1786" t="str">
            <v>6.1.10.3</v>
          </cell>
          <cell r="E1786" t="str">
            <v>Carga e descarga de tubos em Concreto Classe A-2  DN 500mm</v>
          </cell>
          <cell r="F1786" t="str">
            <v>m</v>
          </cell>
          <cell r="G1786">
            <v>677.14</v>
          </cell>
          <cell r="L1786">
            <v>99.3</v>
          </cell>
          <cell r="N1786">
            <v>99.3</v>
          </cell>
          <cell r="O1786">
            <v>67240</v>
          </cell>
        </row>
        <row r="1787">
          <cell r="B1787">
            <v>3306</v>
          </cell>
          <cell r="C1787" t="str">
            <v>S/F</v>
          </cell>
          <cell r="D1787" t="str">
            <v>7.1.10.4</v>
          </cell>
          <cell r="E1787" t="str">
            <v>Carga e descarga de tubos em Concreto Classe A-2  DN 700mm</v>
          </cell>
          <cell r="F1787" t="str">
            <v>m</v>
          </cell>
          <cell r="G1787">
            <v>173.49</v>
          </cell>
          <cell r="L1787">
            <v>123.08</v>
          </cell>
          <cell r="N1787">
            <v>123.08</v>
          </cell>
          <cell r="O1787">
            <v>21353.14</v>
          </cell>
        </row>
        <row r="1788">
          <cell r="B1788">
            <v>2098</v>
          </cell>
          <cell r="C1788" t="str">
            <v>S/F</v>
          </cell>
          <cell r="D1788" t="str">
            <v>2.1.10.3</v>
          </cell>
          <cell r="E1788" t="str">
            <v>Carga e descarga de tubos em Concreto Classe A-2  DN 800mm</v>
          </cell>
          <cell r="F1788" t="str">
            <v>m</v>
          </cell>
          <cell r="G1788">
            <v>212.95</v>
          </cell>
          <cell r="L1788">
            <v>123.08</v>
          </cell>
          <cell r="N1788">
            <v>123.08</v>
          </cell>
          <cell r="O1788">
            <v>26209.88</v>
          </cell>
        </row>
        <row r="1789">
          <cell r="B1789">
            <v>2099</v>
          </cell>
          <cell r="C1789" t="str">
            <v>S/F</v>
          </cell>
          <cell r="D1789" t="str">
            <v>2.1.10.4</v>
          </cell>
          <cell r="E1789" t="str">
            <v>Carga e descarga de tubos em Concreto Classe A-2  DN 900mm</v>
          </cell>
          <cell r="F1789" t="str">
            <v>m</v>
          </cell>
          <cell r="G1789">
            <v>667.23</v>
          </cell>
          <cell r="L1789">
            <v>201.18</v>
          </cell>
          <cell r="N1789">
            <v>201.18</v>
          </cell>
          <cell r="O1789">
            <v>134233.32999999999</v>
          </cell>
        </row>
        <row r="1790">
          <cell r="B1790">
            <v>2100</v>
          </cell>
          <cell r="C1790" t="str">
            <v>S/F</v>
          </cell>
          <cell r="D1790" t="str">
            <v>2.1.10.5</v>
          </cell>
          <cell r="E1790" t="str">
            <v>Carga e descarga de tubos em Concreto Classe A-2  DN 1000mm</v>
          </cell>
          <cell r="F1790" t="str">
            <v>m</v>
          </cell>
          <cell r="G1790">
            <v>549.42999999999995</v>
          </cell>
          <cell r="L1790">
            <v>201.18</v>
          </cell>
          <cell r="N1790">
            <v>201.18</v>
          </cell>
          <cell r="O1790">
            <v>110534.32</v>
          </cell>
        </row>
        <row r="1791">
          <cell r="B1791">
            <v>611</v>
          </cell>
          <cell r="C1791" t="str">
            <v>S/F</v>
          </cell>
          <cell r="D1791" t="str">
            <v>7.2.6.1</v>
          </cell>
          <cell r="E1791" t="str">
            <v>Carga e descarga de tubos PVC Rígido / RPVC, DN até 350mm</v>
          </cell>
          <cell r="F1791" t="str">
            <v>m</v>
          </cell>
          <cell r="G1791">
            <v>214833.61</v>
          </cell>
          <cell r="L1791">
            <v>3.48</v>
          </cell>
          <cell r="N1791">
            <v>3.48</v>
          </cell>
          <cell r="O1791">
            <v>747620.96</v>
          </cell>
        </row>
        <row r="1792">
          <cell r="B1792">
            <v>2097</v>
          </cell>
          <cell r="C1792" t="str">
            <v>S/F</v>
          </cell>
          <cell r="D1792" t="str">
            <v>2.1.10.2</v>
          </cell>
          <cell r="E1792" t="str">
            <v>Carga e descarga de tubos PVC rigído / RPVC, DN de 400 mm</v>
          </cell>
          <cell r="F1792" t="str">
            <v>m</v>
          </cell>
          <cell r="G1792">
            <v>589.52</v>
          </cell>
          <cell r="L1792">
            <v>5.88</v>
          </cell>
          <cell r="N1792">
            <v>5.88</v>
          </cell>
          <cell r="O1792">
            <v>3466.37</v>
          </cell>
        </row>
        <row r="1793">
          <cell r="B1793">
            <v>59</v>
          </cell>
          <cell r="C1793" t="str">
            <v>S/F</v>
          </cell>
          <cell r="D1793" t="str">
            <v>2.3.4.1</v>
          </cell>
          <cell r="E1793" t="str">
            <v>Carga e transporte manual horizontal em carro de mão, de materiais a granel, para distâncias até 30m</v>
          </cell>
          <cell r="F1793" t="str">
            <v>m3</v>
          </cell>
          <cell r="G1793">
            <v>9403.85</v>
          </cell>
          <cell r="L1793">
            <v>4.04</v>
          </cell>
          <cell r="N1793">
            <v>4.04</v>
          </cell>
          <cell r="O1793">
            <v>37991.550000000003</v>
          </cell>
        </row>
        <row r="1794">
          <cell r="B1794">
            <v>461</v>
          </cell>
          <cell r="C1794" t="str">
            <v>S/F</v>
          </cell>
          <cell r="D1794" t="str">
            <v>7.1.7.9</v>
          </cell>
          <cell r="E1794" t="str">
            <v>Carga manual de entulho ou solo em caminhão basculante, incl. descarga</v>
          </cell>
          <cell r="F1794" t="str">
            <v>m³</v>
          </cell>
          <cell r="G1794">
            <v>69.069999999999993</v>
          </cell>
          <cell r="L1794">
            <v>17.78</v>
          </cell>
          <cell r="N1794">
            <v>17.78</v>
          </cell>
          <cell r="O1794">
            <v>1228.06</v>
          </cell>
        </row>
        <row r="1795">
          <cell r="B1795">
            <v>4272</v>
          </cell>
          <cell r="C1795" t="str">
            <v>S/F</v>
          </cell>
          <cell r="D1795" t="str">
            <v>11.4.1</v>
          </cell>
          <cell r="E1795" t="str">
            <v>Cerca c/ 14 fiadas de arame farpado 16 BWG 4" x 4", c/ estacas de concreto pré moldado com pontas inclinadas e dimensões de 0,10 x 0,10 x 3,00m</v>
          </cell>
          <cell r="F1795" t="str">
            <v>m</v>
          </cell>
          <cell r="G1795">
            <v>150</v>
          </cell>
          <cell r="L1795">
            <v>175.74</v>
          </cell>
          <cell r="N1795">
            <v>175.74</v>
          </cell>
          <cell r="O1795">
            <v>26361</v>
          </cell>
        </row>
        <row r="1796">
          <cell r="B1796">
            <v>481</v>
          </cell>
          <cell r="C1796" t="str">
            <v>S/F</v>
          </cell>
          <cell r="D1796" t="str">
            <v>7.2.2.2</v>
          </cell>
          <cell r="E1796" t="str">
            <v>Cerca de proteção com sinalização luminosa (corda luminosa ou sinalizador), para abertura de valas, com montantes e tela PVC, incluindo fornecimento, transporte, instalação e remoção para outro local da obra</v>
          </cell>
          <cell r="F1796" t="str">
            <v>m²</v>
          </cell>
          <cell r="G1796">
            <v>17886.13</v>
          </cell>
          <cell r="L1796">
            <v>17.12</v>
          </cell>
          <cell r="N1796">
            <v>17.12</v>
          </cell>
          <cell r="O1796">
            <v>306210.53999999998</v>
          </cell>
        </row>
        <row r="1797">
          <cell r="B1797">
            <v>381</v>
          </cell>
          <cell r="C1797" t="str">
            <v>S/F</v>
          </cell>
          <cell r="D1797" t="str">
            <v>7.1.2.1</v>
          </cell>
          <cell r="E1797" t="str">
            <v>Cerca de proteção sem sinalização luminosa para abertura de vala com montantes e tela pvc, incluindo fornecimento, transporte, instalação e remoção para outro local da obra</v>
          </cell>
          <cell r="F1797" t="str">
            <v>m²</v>
          </cell>
          <cell r="G1797">
            <v>27097.81</v>
          </cell>
          <cell r="L1797">
            <v>15.22</v>
          </cell>
          <cell r="N1797">
            <v>15.22</v>
          </cell>
          <cell r="O1797">
            <v>412428.66</v>
          </cell>
        </row>
        <row r="1798">
          <cell r="B1798">
            <v>67</v>
          </cell>
          <cell r="C1798" t="str">
            <v>S/F</v>
          </cell>
          <cell r="D1798" t="str">
            <v>2.3.5.1.5</v>
          </cell>
          <cell r="E1798" t="str">
            <v>Chapisco traço 1:3 (cimento / areia)</v>
          </cell>
          <cell r="F1798" t="str">
            <v>m2</v>
          </cell>
          <cell r="G1798">
            <v>3592.46</v>
          </cell>
          <cell r="L1798">
            <v>3.99</v>
          </cell>
          <cell r="N1798">
            <v>3.99</v>
          </cell>
          <cell r="O1798">
            <v>14333.91</v>
          </cell>
        </row>
        <row r="1799">
          <cell r="B1799">
            <v>1550</v>
          </cell>
          <cell r="C1799" t="str">
            <v>S/F</v>
          </cell>
          <cell r="D1799" t="str">
            <v>14.4.6</v>
          </cell>
          <cell r="E1799" t="str">
            <v>Cimbramento para edificações</v>
          </cell>
          <cell r="F1799" t="str">
            <v>m2</v>
          </cell>
          <cell r="G1799">
            <v>9597.94</v>
          </cell>
          <cell r="L1799">
            <v>20.02</v>
          </cell>
          <cell r="N1799">
            <v>20.02</v>
          </cell>
          <cell r="O1799">
            <v>192150.75</v>
          </cell>
        </row>
        <row r="1800">
          <cell r="B1800">
            <v>69</v>
          </cell>
          <cell r="C1800" t="str">
            <v>S/F</v>
          </cell>
          <cell r="D1800" t="str">
            <v>2.3.5.1.7</v>
          </cell>
          <cell r="E1800" t="str">
            <v>Cimentado liso queimado e=2cm, com junta plastica cim/areia 1:4</v>
          </cell>
          <cell r="F1800" t="str">
            <v>m2</v>
          </cell>
          <cell r="G1800">
            <v>310.51</v>
          </cell>
          <cell r="L1800">
            <v>23.26</v>
          </cell>
          <cell r="N1800">
            <v>23.26</v>
          </cell>
          <cell r="O1800">
            <v>7222.46</v>
          </cell>
        </row>
        <row r="1801">
          <cell r="B1801">
            <v>322</v>
          </cell>
          <cell r="C1801" t="str">
            <v>S/F</v>
          </cell>
          <cell r="D1801" t="str">
            <v>4.8.1.5</v>
          </cell>
          <cell r="E1801" t="str">
            <v>Cobertura c/ telha cerâmica colonial, incluindo madeiramento (apoio em paredes, sem tesoura). Cumeeira, cordão de arremate dos beirais  (lateral) e ultima fiada embocada c/ argamassa Cim/areia 1:8</v>
          </cell>
          <cell r="F1801" t="str">
            <v>m2</v>
          </cell>
          <cell r="G1801">
            <v>603.29999999999995</v>
          </cell>
          <cell r="L1801">
            <v>80.5</v>
          </cell>
          <cell r="N1801">
            <v>80.5</v>
          </cell>
          <cell r="O1801">
            <v>48565.65</v>
          </cell>
        </row>
        <row r="1802">
          <cell r="B1802">
            <v>1932</v>
          </cell>
          <cell r="C1802" t="str">
            <v>S/F</v>
          </cell>
          <cell r="D1802" t="str">
            <v>18.11.1.3</v>
          </cell>
          <cell r="E1802" t="str">
            <v>Cobertura telha Fibrocimento ondulada 6mm inclusive madeiramento(apoiadas em paredes sem tesouras)</v>
          </cell>
          <cell r="F1802" t="str">
            <v>m2</v>
          </cell>
          <cell r="G1802">
            <v>33</v>
          </cell>
          <cell r="L1802">
            <v>68.61</v>
          </cell>
          <cell r="N1802">
            <v>68.61</v>
          </cell>
          <cell r="O1802">
            <v>2264.13</v>
          </cell>
        </row>
        <row r="1803">
          <cell r="B1803">
            <v>63</v>
          </cell>
          <cell r="C1803" t="str">
            <v>S/F</v>
          </cell>
          <cell r="D1803" t="str">
            <v>2.3.5.1.1</v>
          </cell>
          <cell r="E1803" t="str">
            <v>Lastro concreto magro</v>
          </cell>
          <cell r="F1803" t="str">
            <v>m3</v>
          </cell>
          <cell r="G1803">
            <v>386.81</v>
          </cell>
          <cell r="L1803">
            <v>454.03</v>
          </cell>
          <cell r="N1803">
            <v>454.03</v>
          </cell>
          <cell r="O1803">
            <v>175623.34</v>
          </cell>
        </row>
        <row r="1804">
          <cell r="B1804">
            <v>345</v>
          </cell>
          <cell r="C1804" t="str">
            <v>S/F</v>
          </cell>
          <cell r="D1804" t="str">
            <v>5.4.1</v>
          </cell>
          <cell r="E1804" t="str">
            <v>Concreto estrutural fck = 15 MPA (1:2:3) - prep. c/betoneira</v>
          </cell>
          <cell r="F1804" t="str">
            <v>m³</v>
          </cell>
          <cell r="G1804">
            <v>14.02</v>
          </cell>
          <cell r="L1804">
            <v>466.04</v>
          </cell>
          <cell r="N1804">
            <v>466.04</v>
          </cell>
          <cell r="O1804">
            <v>6533.88</v>
          </cell>
        </row>
        <row r="1805">
          <cell r="B1805">
            <v>365</v>
          </cell>
          <cell r="C1805" t="str">
            <v>S/F</v>
          </cell>
          <cell r="D1805" t="str">
            <v>6.5.1.2</v>
          </cell>
          <cell r="E1805" t="str">
            <v>Concreto estrutural fck=25Mpa, incluindo fornecimento, lançamento em forma e adensamento.</v>
          </cell>
          <cell r="F1805" t="str">
            <v>m3</v>
          </cell>
          <cell r="G1805">
            <v>78.97</v>
          </cell>
          <cell r="L1805">
            <v>504.24</v>
          </cell>
          <cell r="N1805">
            <v>504.24</v>
          </cell>
          <cell r="O1805">
            <v>39819.83</v>
          </cell>
        </row>
        <row r="1806">
          <cell r="B1806">
            <v>64</v>
          </cell>
          <cell r="C1806" t="str">
            <v>S/F</v>
          </cell>
          <cell r="D1806" t="str">
            <v>2.3.5.1.2</v>
          </cell>
          <cell r="E1806" t="str">
            <v>Concreto estrutural fck=30Mpa, incluindo fornecimento, lançamento em forma e adensamento.</v>
          </cell>
          <cell r="F1806" t="str">
            <v>m3</v>
          </cell>
          <cell r="G1806">
            <v>5019.93</v>
          </cell>
          <cell r="L1806">
            <v>548.21</v>
          </cell>
          <cell r="N1806">
            <v>548.21</v>
          </cell>
          <cell r="O1806">
            <v>2751975.82</v>
          </cell>
        </row>
        <row r="1807">
          <cell r="B1807">
            <v>1573</v>
          </cell>
          <cell r="C1807" t="str">
            <v>S/F</v>
          </cell>
          <cell r="D1807" t="str">
            <v>14.6.2</v>
          </cell>
          <cell r="E1807" t="str">
            <v>Conjunto de fossa séptica/sumidouro capacidade para 2 m³.</v>
          </cell>
          <cell r="F1807" t="str">
            <v>cj</v>
          </cell>
          <cell r="G1807">
            <v>1</v>
          </cell>
          <cell r="L1807">
            <v>1936.18</v>
          </cell>
          <cell r="N1807">
            <v>1936.18</v>
          </cell>
          <cell r="O1807">
            <v>1936.18</v>
          </cell>
        </row>
        <row r="1808">
          <cell r="B1808">
            <v>643</v>
          </cell>
          <cell r="C1808" t="str">
            <v>S/F</v>
          </cell>
          <cell r="D1808" t="str">
            <v>7.2.13.1</v>
          </cell>
          <cell r="E1808" t="str">
            <v>CT c/ TR. JR PVC LP DN 50x1/2'</v>
          </cell>
          <cell r="F1808" t="str">
            <v>pç</v>
          </cell>
          <cell r="G1808">
            <v>4552</v>
          </cell>
          <cell r="L1808">
            <v>11.16</v>
          </cell>
          <cell r="N1808">
            <v>11.16</v>
          </cell>
          <cell r="O1808">
            <v>50800.32</v>
          </cell>
        </row>
        <row r="1809">
          <cell r="B1809">
            <v>1927</v>
          </cell>
          <cell r="C1809" t="str">
            <v>S/F</v>
          </cell>
          <cell r="D1809" t="str">
            <v>18.10.1.1</v>
          </cell>
          <cell r="E1809" t="str">
            <v>Demolição de alvenaria de bloco de concreto, sem reaproveitamento</v>
          </cell>
          <cell r="F1809" t="str">
            <v>m2</v>
          </cell>
          <cell r="G1809">
            <v>21</v>
          </cell>
          <cell r="L1809">
            <v>34</v>
          </cell>
          <cell r="N1809">
            <v>34</v>
          </cell>
          <cell r="O1809">
            <v>714</v>
          </cell>
        </row>
        <row r="1810">
          <cell r="B1810">
            <v>52</v>
          </cell>
          <cell r="C1810" t="str">
            <v>S/F</v>
          </cell>
          <cell r="D1810" t="str">
            <v>2.3.1.2</v>
          </cell>
          <cell r="E1810" t="str">
            <v>Demolição manual de alvenaria de bloco cerâmico inclusive remoção e carregamento manual do expurgo</v>
          </cell>
          <cell r="F1810" t="str">
            <v>m2</v>
          </cell>
          <cell r="G1810">
            <v>1008.59</v>
          </cell>
          <cell r="L1810">
            <v>34</v>
          </cell>
          <cell r="N1810">
            <v>34</v>
          </cell>
          <cell r="O1810">
            <v>34292.06</v>
          </cell>
        </row>
        <row r="1811">
          <cell r="B1811">
            <v>473</v>
          </cell>
          <cell r="C1811" t="str">
            <v>S/F</v>
          </cell>
          <cell r="D1811" t="str">
            <v>7.1.10.2</v>
          </cell>
          <cell r="E1811" t="str">
            <v>Demoliçao de asfalto</v>
          </cell>
          <cell r="F1811" t="str">
            <v>m³</v>
          </cell>
          <cell r="G1811">
            <v>3109.33</v>
          </cell>
          <cell r="L1811">
            <v>19.45</v>
          </cell>
          <cell r="N1811">
            <v>19.45</v>
          </cell>
          <cell r="O1811">
            <v>60476.46</v>
          </cell>
        </row>
        <row r="1812">
          <cell r="B1812">
            <v>51</v>
          </cell>
          <cell r="C1812" t="str">
            <v>S/F</v>
          </cell>
          <cell r="D1812" t="str">
            <v>2.3.1.1</v>
          </cell>
          <cell r="E1812" t="str">
            <v>Demolição de dispositivos de concreto armado</v>
          </cell>
          <cell r="F1812" t="str">
            <v>m3</v>
          </cell>
          <cell r="G1812">
            <v>840.21</v>
          </cell>
          <cell r="L1812">
            <v>406.38</v>
          </cell>
          <cell r="N1812">
            <v>406.38</v>
          </cell>
          <cell r="O1812">
            <v>341444.53</v>
          </cell>
        </row>
        <row r="1813">
          <cell r="B1813">
            <v>472</v>
          </cell>
          <cell r="C1813" t="str">
            <v>S/F</v>
          </cell>
          <cell r="D1813" t="str">
            <v>7.1.10.1</v>
          </cell>
          <cell r="E1813" t="str">
            <v>Demoliçao de passeio em concreto simples</v>
          </cell>
          <cell r="F1813" t="str">
            <v>m²</v>
          </cell>
          <cell r="G1813">
            <v>4285.51</v>
          </cell>
          <cell r="L1813">
            <v>13.62</v>
          </cell>
          <cell r="N1813">
            <v>13.62</v>
          </cell>
          <cell r="O1813">
            <v>58368.639999999999</v>
          </cell>
        </row>
        <row r="1814">
          <cell r="B1814">
            <v>53</v>
          </cell>
          <cell r="C1814" t="str">
            <v>S/F</v>
          </cell>
          <cell r="D1814" t="str">
            <v>2.3.1.3</v>
          </cell>
          <cell r="E1814" t="str">
            <v>Demolição de reboco</v>
          </cell>
          <cell r="F1814" t="str">
            <v>m2</v>
          </cell>
          <cell r="G1814">
            <v>636.25</v>
          </cell>
          <cell r="L1814">
            <v>5.34</v>
          </cell>
          <cell r="N1814">
            <v>5.34</v>
          </cell>
          <cell r="O1814">
            <v>3397.57</v>
          </cell>
        </row>
        <row r="1815">
          <cell r="B1815">
            <v>4264</v>
          </cell>
          <cell r="C1815" t="str">
            <v>S/F</v>
          </cell>
          <cell r="D1815" t="str">
            <v>11.1.1</v>
          </cell>
          <cell r="E1815" t="str">
            <v>Desmatamento e Limpeza Mecanizada do terreno com Trator, incluindo raspagem, juntamento e queima do material, sem corte de Árvores</v>
          </cell>
          <cell r="F1815" t="str">
            <v>m2</v>
          </cell>
          <cell r="G1815">
            <v>15000</v>
          </cell>
          <cell r="L1815">
            <v>0.35</v>
          </cell>
          <cell r="N1815">
            <v>0.35</v>
          </cell>
          <cell r="O1815">
            <v>5250</v>
          </cell>
        </row>
        <row r="1816">
          <cell r="B1816">
            <v>181</v>
          </cell>
          <cell r="C1816" t="str">
            <v>S/F</v>
          </cell>
          <cell r="D1816" t="str">
            <v>3.7.1.4</v>
          </cell>
          <cell r="E1816" t="str">
            <v>Enchimento de piramide em tijolo maciço (concreto 15 MPA)</v>
          </cell>
          <cell r="F1816" t="str">
            <v>m³</v>
          </cell>
          <cell r="G1816">
            <v>291.08</v>
          </cell>
          <cell r="L1816">
            <v>466.04</v>
          </cell>
          <cell r="N1816">
            <v>466.04</v>
          </cell>
          <cell r="O1816">
            <v>135654.92000000001</v>
          </cell>
        </row>
        <row r="1817">
          <cell r="B1817">
            <v>4133</v>
          </cell>
          <cell r="C1817" t="str">
            <v>S/F</v>
          </cell>
          <cell r="D1817" t="str">
            <v>10.4.2</v>
          </cell>
          <cell r="E1817" t="str">
            <v xml:space="preserve">Escada do tipo piscina em tubo de ferro galvanizado com guarda corpo metálico para reservatório, inclisive todos os elementos para sua fixação. (fornecimento e montagem) </v>
          </cell>
          <cell r="F1817" t="str">
            <v>m</v>
          </cell>
          <cell r="G1817">
            <v>14</v>
          </cell>
          <cell r="L1817">
            <v>239.74</v>
          </cell>
          <cell r="N1817">
            <v>239.74</v>
          </cell>
          <cell r="O1817">
            <v>3356.36</v>
          </cell>
        </row>
        <row r="1818">
          <cell r="B1818">
            <v>1881</v>
          </cell>
          <cell r="C1818" t="str">
            <v>S/F</v>
          </cell>
          <cell r="D1818" t="str">
            <v>17.4.4.6</v>
          </cell>
          <cell r="E1818" t="str">
            <v xml:space="preserve">Escada tipo marinheiro com degraus e guarda corpo em aço galvanizado, gradil em aço </v>
          </cell>
          <cell r="F1818" t="str">
            <v>m</v>
          </cell>
          <cell r="G1818">
            <v>12</v>
          </cell>
          <cell r="L1818">
            <v>185.25</v>
          </cell>
          <cell r="N1818">
            <v>185.25</v>
          </cell>
          <cell r="O1818">
            <v>2223</v>
          </cell>
        </row>
        <row r="1819">
          <cell r="B1819">
            <v>456</v>
          </cell>
          <cell r="C1819" t="str">
            <v>S/F</v>
          </cell>
          <cell r="D1819" t="str">
            <v>7.1.7.4</v>
          </cell>
          <cell r="E1819" t="str">
            <v>Escavação de valas em rocha sã, executada entre as profundidades de 0 a 2,00m com uso de explosivo, incluindo proteção</v>
          </cell>
          <cell r="F1819" t="str">
            <v>m³</v>
          </cell>
          <cell r="G1819">
            <v>1015.92</v>
          </cell>
          <cell r="L1819">
            <v>191.06</v>
          </cell>
          <cell r="N1819">
            <v>191.06</v>
          </cell>
          <cell r="O1819">
            <v>194101.67</v>
          </cell>
        </row>
        <row r="1820">
          <cell r="B1820">
            <v>2023</v>
          </cell>
          <cell r="C1820" t="str">
            <v>S/F</v>
          </cell>
          <cell r="D1820" t="str">
            <v>2.1.3.12</v>
          </cell>
          <cell r="E1820" t="str">
            <v>Escavação de valas em rocha sã, executada entre as profundidades de 0 a 4,00m com uso de explosivo, incluindo proteção</v>
          </cell>
          <cell r="F1820" t="str">
            <v>m3</v>
          </cell>
          <cell r="G1820">
            <v>1043.81</v>
          </cell>
          <cell r="L1820">
            <v>313.45999999999998</v>
          </cell>
          <cell r="N1820">
            <v>313.45999999999998</v>
          </cell>
          <cell r="O1820">
            <v>327192.68</v>
          </cell>
        </row>
        <row r="1821">
          <cell r="B1821">
            <v>2024</v>
          </cell>
          <cell r="C1821" t="str">
            <v>S/F</v>
          </cell>
          <cell r="D1821" t="str">
            <v>2.1.3.13</v>
          </cell>
          <cell r="E1821" t="str">
            <v>Escavação de valas em rocha sã, executada entre as profundidades de 0 a 6,00m com uso de explosivo incluindo proteção</v>
          </cell>
          <cell r="F1821" t="str">
            <v>m3</v>
          </cell>
          <cell r="G1821">
            <v>1054.26</v>
          </cell>
          <cell r="L1821">
            <v>412.88</v>
          </cell>
          <cell r="N1821">
            <v>412.88</v>
          </cell>
          <cell r="O1821">
            <v>435282.86</v>
          </cell>
        </row>
        <row r="1822">
          <cell r="B1822">
            <v>338</v>
          </cell>
          <cell r="C1822" t="str">
            <v>S/F</v>
          </cell>
          <cell r="D1822" t="str">
            <v>5.2.2</v>
          </cell>
          <cell r="E1822" t="str">
            <v>Escav. manual de pocos e cavas de fundação em solo de 1a cat. executada c/ profund. ate 1,50m</v>
          </cell>
          <cell r="F1822" t="str">
            <v>m³</v>
          </cell>
          <cell r="G1822">
            <v>683.66</v>
          </cell>
          <cell r="L1822">
            <v>21.75</v>
          </cell>
          <cell r="N1822">
            <v>21.75</v>
          </cell>
          <cell r="O1822">
            <v>14869.6</v>
          </cell>
        </row>
        <row r="1823">
          <cell r="B1823">
            <v>453</v>
          </cell>
          <cell r="C1823" t="str">
            <v>S/F</v>
          </cell>
          <cell r="D1823" t="str">
            <v>7.1.7.1</v>
          </cell>
          <cell r="E1823" t="str">
            <v>Escavação Manual de valas em solo de 1ª categoria executada com profundidade ate 1,50m.</v>
          </cell>
          <cell r="F1823" t="str">
            <v>m³</v>
          </cell>
          <cell r="G1823">
            <v>3542.79</v>
          </cell>
          <cell r="L1823">
            <v>21.75</v>
          </cell>
          <cell r="N1823">
            <v>21.75</v>
          </cell>
          <cell r="O1823">
            <v>77055.679999999993</v>
          </cell>
        </row>
        <row r="1824">
          <cell r="B1824">
            <v>2013</v>
          </cell>
          <cell r="C1824" t="str">
            <v>S/F</v>
          </cell>
          <cell r="D1824" t="str">
            <v>2.1.3.2</v>
          </cell>
          <cell r="E1824" t="str">
            <v>Escavação manual de valas em solo de 1ª categoria executada entre as profundidades de 1,51 e 3,00m</v>
          </cell>
          <cell r="F1824" t="str">
            <v>m3</v>
          </cell>
          <cell r="G1824">
            <v>1043.81</v>
          </cell>
          <cell r="L1824">
            <v>27.98</v>
          </cell>
          <cell r="N1824">
            <v>27.98</v>
          </cell>
          <cell r="O1824">
            <v>29205.8</v>
          </cell>
        </row>
        <row r="1825">
          <cell r="B1825">
            <v>2014</v>
          </cell>
          <cell r="C1825" t="str">
            <v>S/F</v>
          </cell>
          <cell r="D1825" t="str">
            <v>2.1.3.3</v>
          </cell>
          <cell r="E1825" t="str">
            <v>Escavação manual de valas - esgoto - em solo de 2ª categoria executada com profundade ate 1,50m</v>
          </cell>
          <cell r="F1825" t="str">
            <v>m3</v>
          </cell>
          <cell r="G1825">
            <v>1436.59</v>
          </cell>
          <cell r="L1825">
            <v>35.4</v>
          </cell>
          <cell r="N1825">
            <v>35.4</v>
          </cell>
          <cell r="O1825">
            <v>50855.28</v>
          </cell>
        </row>
        <row r="1826">
          <cell r="B1826">
            <v>2015</v>
          </cell>
          <cell r="C1826" t="str">
            <v>S/F</v>
          </cell>
          <cell r="D1826" t="str">
            <v>2.1.3.4</v>
          </cell>
          <cell r="E1826" t="str">
            <v>Escavação manual de valas - esgoto - em solo de 2ª categoria executada entre as profundidades de 1,51 e 3,00m</v>
          </cell>
          <cell r="F1826" t="str">
            <v>m3</v>
          </cell>
          <cell r="G1826">
            <v>695.89</v>
          </cell>
          <cell r="L1826">
            <v>49.6</v>
          </cell>
          <cell r="N1826">
            <v>49.6</v>
          </cell>
          <cell r="O1826">
            <v>34516.14</v>
          </cell>
        </row>
        <row r="1827">
          <cell r="B1827">
            <v>2355</v>
          </cell>
          <cell r="C1827" t="str">
            <v>S/F</v>
          </cell>
          <cell r="D1827" t="str">
            <v>3.5.3.4</v>
          </cell>
          <cell r="E1827" t="str">
            <v>Escavação Manual de cavas em solo de 1ª categoria executada com profundidade 4,00 a 6,00m</v>
          </cell>
          <cell r="F1827" t="str">
            <v>m3</v>
          </cell>
          <cell r="G1827">
            <v>65.95</v>
          </cell>
          <cell r="L1827">
            <v>49.73</v>
          </cell>
          <cell r="N1827">
            <v>49.73</v>
          </cell>
          <cell r="O1827">
            <v>3279.69</v>
          </cell>
        </row>
        <row r="1828">
          <cell r="B1828">
            <v>170</v>
          </cell>
          <cell r="C1828" t="str">
            <v>S/F</v>
          </cell>
          <cell r="D1828" t="str">
            <v>3.5.2</v>
          </cell>
          <cell r="E1828" t="str">
            <v>Escavação mecanizada de poços em solo de 1ª categoria executadas em profundidade de 0 a 2,00m</v>
          </cell>
          <cell r="F1828" t="str">
            <v>m3</v>
          </cell>
          <cell r="G1828">
            <v>1053.28</v>
          </cell>
          <cell r="L1828">
            <v>6.71</v>
          </cell>
          <cell r="N1828">
            <v>6.71</v>
          </cell>
          <cell r="O1828">
            <v>7067.5</v>
          </cell>
        </row>
        <row r="1829">
          <cell r="B1829">
            <v>309</v>
          </cell>
          <cell r="C1829" t="str">
            <v>S/F</v>
          </cell>
          <cell r="D1829" t="str">
            <v>4.6.2</v>
          </cell>
          <cell r="E1829" t="str">
            <v>Escavação Mecanizada de valas em solo de 1ª categoria executada entre as profundidaddes de 0 a 2,00m</v>
          </cell>
          <cell r="F1829" t="str">
            <v>m3</v>
          </cell>
          <cell r="G1829">
            <v>82086.34</v>
          </cell>
          <cell r="L1829">
            <v>6.71</v>
          </cell>
          <cell r="N1829">
            <v>6.71</v>
          </cell>
          <cell r="O1829">
            <v>550799.34</v>
          </cell>
        </row>
        <row r="1830">
          <cell r="B1830">
            <v>2353</v>
          </cell>
          <cell r="C1830" t="str">
            <v>S/F</v>
          </cell>
          <cell r="D1830" t="str">
            <v>3.5.3.2</v>
          </cell>
          <cell r="E1830" t="str">
            <v>Escavação mecanizada de cavas em solo de 1ª categoria executada entre as profundidades de 0 a 4,00m</v>
          </cell>
          <cell r="F1830" t="str">
            <v>m3</v>
          </cell>
          <cell r="G1830">
            <v>2638</v>
          </cell>
          <cell r="L1830">
            <v>9.0399999999999991</v>
          </cell>
          <cell r="N1830">
            <v>9.0399999999999991</v>
          </cell>
          <cell r="O1830">
            <v>23847.52</v>
          </cell>
        </row>
        <row r="1831">
          <cell r="B1831">
            <v>2017</v>
          </cell>
          <cell r="C1831" t="str">
            <v>S/F</v>
          </cell>
          <cell r="D1831" t="str">
            <v>2.1.3.6</v>
          </cell>
          <cell r="E1831" t="str">
            <v>Escavação mecanizada de valas em solo de 1ª categoria executada entre as profundidades de 0 a 4,00m</v>
          </cell>
          <cell r="F1831" t="str">
            <v>m3</v>
          </cell>
          <cell r="G1831">
            <v>34817.910000000003</v>
          </cell>
          <cell r="L1831">
            <v>9.0399999999999991</v>
          </cell>
          <cell r="N1831">
            <v>9.0399999999999991</v>
          </cell>
          <cell r="O1831">
            <v>314753.90000000002</v>
          </cell>
        </row>
        <row r="1832">
          <cell r="B1832">
            <v>2018</v>
          </cell>
          <cell r="C1832" t="str">
            <v>S/F</v>
          </cell>
          <cell r="D1832" t="str">
            <v>2.1.3.7</v>
          </cell>
          <cell r="E1832" t="str">
            <v>Escavação mecanizada de valas em solo de 1ª categoria executada entre as profundidades de 0 a 6,00m</v>
          </cell>
          <cell r="F1832" t="str">
            <v>m3</v>
          </cell>
          <cell r="G1832">
            <v>255.33</v>
          </cell>
          <cell r="L1832">
            <v>9.4</v>
          </cell>
          <cell r="N1832">
            <v>9.4</v>
          </cell>
          <cell r="O1832">
            <v>2400.1</v>
          </cell>
        </row>
        <row r="1833">
          <cell r="B1833">
            <v>310</v>
          </cell>
          <cell r="C1833" t="str">
            <v>S/F</v>
          </cell>
          <cell r="D1833" t="str">
            <v>4.6.3</v>
          </cell>
          <cell r="E1833" t="str">
            <v>Escavação mecanizada de poços em solo de 2ª categoria executadas em profundidade de 0 a 2,00m</v>
          </cell>
          <cell r="F1833" t="str">
            <v>m3</v>
          </cell>
          <cell r="G1833">
            <v>570.84</v>
          </cell>
          <cell r="L1833">
            <v>14</v>
          </cell>
          <cell r="N1833">
            <v>14</v>
          </cell>
          <cell r="O1833">
            <v>7991.76</v>
          </cell>
        </row>
        <row r="1834">
          <cell r="B1834">
            <v>455</v>
          </cell>
          <cell r="C1834" t="str">
            <v>S/F</v>
          </cell>
          <cell r="D1834" t="str">
            <v>7.1.7.3</v>
          </cell>
          <cell r="E1834" t="str">
            <v>Escavação mecanizada de valas em solo de 2ª categoria executada entre as profundidades de 0 a 2,00m</v>
          </cell>
          <cell r="F1834" t="str">
            <v>m³</v>
          </cell>
          <cell r="G1834">
            <v>8118.22</v>
          </cell>
          <cell r="L1834">
            <v>14</v>
          </cell>
          <cell r="N1834">
            <v>14</v>
          </cell>
          <cell r="O1834">
            <v>113655.08</v>
          </cell>
        </row>
        <row r="1835">
          <cell r="B1835">
            <v>2354</v>
          </cell>
          <cell r="C1835" t="str">
            <v>S/F</v>
          </cell>
          <cell r="D1835" t="str">
            <v>3.5.3.3</v>
          </cell>
          <cell r="E1835" t="str">
            <v>Escavação Mecanizada de cavas em solo de 2ª catategoria executada entre as profundidades de 0 a 4,00m</v>
          </cell>
          <cell r="F1835" t="str">
            <v>m3</v>
          </cell>
          <cell r="G1835">
            <v>395.71</v>
          </cell>
          <cell r="L1835">
            <v>15.99</v>
          </cell>
          <cell r="N1835">
            <v>15.99</v>
          </cell>
          <cell r="O1835">
            <v>6327.4</v>
          </cell>
        </row>
        <row r="1836">
          <cell r="B1836">
            <v>2020</v>
          </cell>
          <cell r="C1836" t="str">
            <v>S/F</v>
          </cell>
          <cell r="D1836" t="str">
            <v>2.1.3.9</v>
          </cell>
          <cell r="E1836" t="str">
            <v>Escavação Mecanizada de valas em solo de 2ª catategoria executada entre as profundidades de 0 a 4,00m</v>
          </cell>
          <cell r="F1836" t="str">
            <v>m3</v>
          </cell>
          <cell r="G1836">
            <v>4175.26</v>
          </cell>
          <cell r="L1836">
            <v>15.99</v>
          </cell>
          <cell r="N1836">
            <v>15.99</v>
          </cell>
          <cell r="O1836">
            <v>66762.399999999994</v>
          </cell>
        </row>
        <row r="1837">
          <cell r="B1837">
            <v>2356</v>
          </cell>
          <cell r="C1837" t="str">
            <v>S/F</v>
          </cell>
          <cell r="D1837" t="str">
            <v>3.5.3.5</v>
          </cell>
          <cell r="E1837" t="str">
            <v>Escavação mecanizada de cavas em solo de 2a categoria executada entre as profundidades de 0 a 6,00m</v>
          </cell>
          <cell r="F1837" t="str">
            <v>m3</v>
          </cell>
          <cell r="G1837">
            <v>65.95</v>
          </cell>
          <cell r="L1837">
            <v>18.66</v>
          </cell>
          <cell r="N1837">
            <v>18.66</v>
          </cell>
          <cell r="O1837">
            <v>1230.6199999999999</v>
          </cell>
        </row>
        <row r="1838">
          <cell r="B1838">
            <v>2021</v>
          </cell>
          <cell r="C1838" t="str">
            <v>S/F</v>
          </cell>
          <cell r="D1838" t="str">
            <v>2.1.3.10</v>
          </cell>
          <cell r="E1838" t="str">
            <v>Escavação mecanizada de valas em solo de 2a categoria executada entre as profundidades de 0 a 6,00m</v>
          </cell>
          <cell r="F1838" t="str">
            <v>m3</v>
          </cell>
          <cell r="G1838">
            <v>5311.55</v>
          </cell>
          <cell r="L1838">
            <v>18.66</v>
          </cell>
          <cell r="N1838">
            <v>18.66</v>
          </cell>
          <cell r="O1838">
            <v>99113.52</v>
          </cell>
        </row>
        <row r="1839">
          <cell r="B1839">
            <v>1917</v>
          </cell>
          <cell r="C1839" t="str">
            <v>S/F</v>
          </cell>
          <cell r="D1839" t="str">
            <v>18.7.2</v>
          </cell>
          <cell r="E1839" t="str">
            <v>Escoramento continuo com prancha metálica</v>
          </cell>
          <cell r="F1839" t="str">
            <v>m²</v>
          </cell>
          <cell r="G1839">
            <v>47470.49</v>
          </cell>
          <cell r="L1839">
            <v>64.89</v>
          </cell>
          <cell r="N1839">
            <v>64.89</v>
          </cell>
          <cell r="O1839">
            <v>3080360.09</v>
          </cell>
        </row>
        <row r="1840">
          <cell r="B1840">
            <v>629</v>
          </cell>
          <cell r="C1840" t="str">
            <v>S/F</v>
          </cell>
          <cell r="D1840" t="str">
            <v>7.2.9.2</v>
          </cell>
          <cell r="E1840" t="str">
            <v>Escoramento continuo de madeira</v>
          </cell>
          <cell r="F1840" t="str">
            <v>m²</v>
          </cell>
          <cell r="G1840">
            <v>68650.559999999998</v>
          </cell>
          <cell r="L1840">
            <v>21.67</v>
          </cell>
          <cell r="N1840">
            <v>21.67</v>
          </cell>
          <cell r="O1840">
            <v>1487657.63</v>
          </cell>
        </row>
        <row r="1841">
          <cell r="B1841">
            <v>1443</v>
          </cell>
          <cell r="C1841" t="str">
            <v>S/F</v>
          </cell>
          <cell r="D1841" t="str">
            <v>12.7.1</v>
          </cell>
          <cell r="E1841" t="str">
            <v>Escoramento descontinuo com prancha metálica</v>
          </cell>
          <cell r="F1841" t="str">
            <v>m2</v>
          </cell>
          <cell r="G1841">
            <v>356.17</v>
          </cell>
          <cell r="L1841">
            <v>47.3</v>
          </cell>
          <cell r="N1841">
            <v>47.3</v>
          </cell>
          <cell r="O1841">
            <v>16846.84</v>
          </cell>
        </row>
        <row r="1842">
          <cell r="B1842">
            <v>465</v>
          </cell>
          <cell r="C1842" t="str">
            <v>S/F</v>
          </cell>
          <cell r="D1842" t="str">
            <v>7.1.8.1</v>
          </cell>
          <cell r="E1842" t="str">
            <v>Escoramento descontinuo de madeira</v>
          </cell>
          <cell r="F1842" t="str">
            <v>m²</v>
          </cell>
          <cell r="G1842">
            <v>53659.91</v>
          </cell>
          <cell r="L1842">
            <v>16.3</v>
          </cell>
          <cell r="N1842">
            <v>16.3</v>
          </cell>
          <cell r="O1842">
            <v>874656.53</v>
          </cell>
        </row>
        <row r="1843">
          <cell r="B1843">
            <v>466</v>
          </cell>
          <cell r="C1843" t="str">
            <v>S/F</v>
          </cell>
          <cell r="D1843" t="str">
            <v>7.1.8.2</v>
          </cell>
          <cell r="E1843" t="str">
            <v>Esgotamento com bombas</v>
          </cell>
          <cell r="F1843" t="str">
            <v>HpxH</v>
          </cell>
          <cell r="G1843">
            <v>2689.38</v>
          </cell>
          <cell r="L1843">
            <v>4.42</v>
          </cell>
          <cell r="N1843">
            <v>4.42</v>
          </cell>
          <cell r="O1843">
            <v>11887.05</v>
          </cell>
        </row>
        <row r="1844">
          <cell r="B1844">
            <v>462</v>
          </cell>
          <cell r="C1844" t="str">
            <v>S/F</v>
          </cell>
          <cell r="D1844" t="str">
            <v>7.1.7.10</v>
          </cell>
          <cell r="E1844" t="str">
            <v>Espalhamento mecânico de rocha em bota-fora</v>
          </cell>
          <cell r="F1844" t="str">
            <v>m³</v>
          </cell>
          <cell r="G1844">
            <v>56.73</v>
          </cell>
          <cell r="L1844">
            <v>10.3</v>
          </cell>
          <cell r="N1844">
            <v>10.3</v>
          </cell>
          <cell r="O1844">
            <v>584.30999999999995</v>
          </cell>
        </row>
        <row r="1845">
          <cell r="B1845">
            <v>341</v>
          </cell>
          <cell r="C1845" t="str">
            <v>S/F</v>
          </cell>
          <cell r="D1845" t="str">
            <v>5.2.5</v>
          </cell>
          <cell r="E1845" t="str">
            <v>Espalhamento mecânico de solo em bota-fora</v>
          </cell>
          <cell r="F1845" t="str">
            <v>m³</v>
          </cell>
          <cell r="G1845">
            <v>863.67</v>
          </cell>
          <cell r="L1845">
            <v>4.12</v>
          </cell>
          <cell r="N1845">
            <v>4.12</v>
          </cell>
          <cell r="O1845">
            <v>3558.32</v>
          </cell>
        </row>
        <row r="1846">
          <cell r="B1846">
            <v>1434</v>
          </cell>
          <cell r="C1846" t="str">
            <v>S/F</v>
          </cell>
          <cell r="D1846" t="str">
            <v>12.6.6</v>
          </cell>
          <cell r="E1846" t="str">
            <v>Exec. De envoltória ou berço de areia em valas, incl. Lançam., espalham. e compact. c/ placa vibratória, soquete pneumático ou soquete manual, c/ fornec. Do mat.</v>
          </cell>
          <cell r="F1846" t="str">
            <v>m3</v>
          </cell>
          <cell r="G1846">
            <v>161.47</v>
          </cell>
          <cell r="L1846">
            <v>73.97</v>
          </cell>
          <cell r="N1846">
            <v>73.97</v>
          </cell>
          <cell r="O1846">
            <v>11943.93</v>
          </cell>
        </row>
        <row r="1847">
          <cell r="B1847">
            <v>311</v>
          </cell>
          <cell r="C1847" t="str">
            <v>S/F</v>
          </cell>
          <cell r="D1847" t="str">
            <v>4.6.4</v>
          </cell>
          <cell r="E1847" t="str">
            <v>Execução de aterro (reaterro) em poços e valas com o solo proveniente das escavações, inclusive lançamento, espalhamento e compactação macanizada , com controle de compactação</v>
          </cell>
          <cell r="F1847" t="str">
            <v>m3</v>
          </cell>
          <cell r="G1847">
            <v>15092.58</v>
          </cell>
          <cell r="L1847">
            <v>17.170000000000002</v>
          </cell>
          <cell r="N1847">
            <v>17.170000000000002</v>
          </cell>
          <cell r="O1847">
            <v>259139.59</v>
          </cell>
        </row>
        <row r="1848">
          <cell r="B1848">
            <v>339</v>
          </cell>
          <cell r="C1848" t="str">
            <v>S/F</v>
          </cell>
          <cell r="D1848" t="str">
            <v>5.2.3</v>
          </cell>
          <cell r="E1848" t="str">
            <v>Exec. de aterro em valas/poços/cavas de fundação c/ solo proveniente das escavações, incl. lançam., espalham., compact. c/ placa vibrat., soquete pneumático ou soquete manual</v>
          </cell>
          <cell r="F1848" t="str">
            <v>m³</v>
          </cell>
          <cell r="G1848">
            <v>4989.53</v>
          </cell>
          <cell r="L1848">
            <v>17.170000000000002</v>
          </cell>
          <cell r="N1848">
            <v>17.170000000000002</v>
          </cell>
          <cell r="O1848">
            <v>85670.23</v>
          </cell>
        </row>
        <row r="1849">
          <cell r="B1849">
            <v>57</v>
          </cell>
          <cell r="C1849" t="str">
            <v>S/F</v>
          </cell>
          <cell r="D1849" t="str">
            <v>2.3.3.1</v>
          </cell>
          <cell r="E1849" t="str">
            <v>Execução de aterro em poços ou cavas de fundação com fornecimento de solo, inclusive lançamento, espalhamento e compactação mecanizada, com controle de compactação.</v>
          </cell>
          <cell r="F1849" t="str">
            <v>m3</v>
          </cell>
          <cell r="G1849">
            <v>568.46</v>
          </cell>
          <cell r="L1849">
            <v>32.119999999999997</v>
          </cell>
          <cell r="N1849">
            <v>32.119999999999997</v>
          </cell>
          <cell r="O1849">
            <v>18258.93</v>
          </cell>
        </row>
        <row r="1850">
          <cell r="B1850">
            <v>621</v>
          </cell>
          <cell r="C1850" t="str">
            <v>S/F</v>
          </cell>
          <cell r="D1850" t="str">
            <v>7.2.7.6</v>
          </cell>
          <cell r="E1850" t="str">
            <v>Execução de aterro em valas/poços/cavas de fundação, com fornecimento de solo, incluindo lançamento, espalhamento, compactação, com placa vibratória, soquete pneumático ou  soquete manual</v>
          </cell>
          <cell r="F1850" t="str">
            <v>m³</v>
          </cell>
          <cell r="G1850">
            <v>9696.08</v>
          </cell>
          <cell r="L1850">
            <v>32.119999999999997</v>
          </cell>
          <cell r="N1850">
            <v>32.119999999999997</v>
          </cell>
          <cell r="O1850">
            <v>311438.08000000002</v>
          </cell>
        </row>
        <row r="1851">
          <cell r="B1851">
            <v>2028</v>
          </cell>
          <cell r="C1851" t="str">
            <v>S/F</v>
          </cell>
          <cell r="D1851" t="str">
            <v>2.1.3.17</v>
          </cell>
          <cell r="E1851" t="str">
            <v>Execução de envoltória ou berço de brita ou seixo em valas, incluindo lançamento, espalhamento e compactação com placa vibratória, soquete pneumático ou soquete manual, com fornecimento do material</v>
          </cell>
          <cell r="F1851" t="str">
            <v>m3</v>
          </cell>
          <cell r="G1851">
            <v>1036.77</v>
          </cell>
          <cell r="L1851">
            <v>107.98</v>
          </cell>
          <cell r="N1851">
            <v>107.98</v>
          </cell>
          <cell r="O1851">
            <v>111950.42</v>
          </cell>
        </row>
        <row r="1852">
          <cell r="B1852">
            <v>1909</v>
          </cell>
          <cell r="C1852" t="str">
            <v>S/F</v>
          </cell>
          <cell r="D1852" t="str">
            <v>18.5.6</v>
          </cell>
          <cell r="E1852" t="str">
            <v>Execução de lastro de areia em valas, incluindo lançamento, espalhamento e compactação com soquete manual, com fornecimento de material, esp = 10cm</v>
          </cell>
          <cell r="F1852" t="str">
            <v>m³</v>
          </cell>
          <cell r="G1852">
            <v>4.18</v>
          </cell>
          <cell r="L1852">
            <v>73.97</v>
          </cell>
          <cell r="N1852">
            <v>73.97</v>
          </cell>
          <cell r="O1852">
            <v>309.19</v>
          </cell>
        </row>
        <row r="1853">
          <cell r="B1853">
            <v>2027</v>
          </cell>
          <cell r="C1853" t="str">
            <v>S/F</v>
          </cell>
          <cell r="D1853" t="str">
            <v>2.1.3.16</v>
          </cell>
          <cell r="E1853" t="str">
            <v>Execução de envoltória ou berço de areia em valas, incluindo lançamento, espalhamento e compactação com placa vibratória, soquete pneumático ou soquete manual , com fornecimento do material</v>
          </cell>
          <cell r="F1853" t="str">
            <v>m3</v>
          </cell>
          <cell r="G1853">
            <v>6025.56</v>
          </cell>
          <cell r="L1853">
            <v>73.97</v>
          </cell>
          <cell r="N1853">
            <v>73.97</v>
          </cell>
          <cell r="O1853">
            <v>445710.67</v>
          </cell>
        </row>
        <row r="1854">
          <cell r="B1854">
            <v>171</v>
          </cell>
          <cell r="C1854" t="str">
            <v>S/F</v>
          </cell>
          <cell r="D1854" t="str">
            <v>3.5.3</v>
          </cell>
          <cell r="E1854" t="str">
            <v>Execussão de aterro (reaterro) em poços e valas com o solo proveniente das escavações, inclusive lançamento, espalhamento e compactação macanizada , com controle de compactação</v>
          </cell>
          <cell r="F1854" t="str">
            <v>m3</v>
          </cell>
          <cell r="G1854">
            <v>825.46</v>
          </cell>
          <cell r="L1854">
            <v>17.170000000000002</v>
          </cell>
          <cell r="N1854">
            <v>17.170000000000002</v>
          </cell>
          <cell r="O1854">
            <v>14173.14</v>
          </cell>
        </row>
        <row r="1855">
          <cell r="B1855">
            <v>2025</v>
          </cell>
          <cell r="C1855" t="str">
            <v>S/F</v>
          </cell>
          <cell r="D1855" t="str">
            <v>2.1.3.14</v>
          </cell>
          <cell r="E1855" t="str">
            <v>Execução de aterro em valas/poços/cavas de fundação com solo proveniente das escavações, incluindo lançamento, espalhamento, compactação com placa vibratória, soquete pneumático ou soquete manual</v>
          </cell>
          <cell r="F1855" t="str">
            <v>m3</v>
          </cell>
          <cell r="G1855">
            <v>71491.41</v>
          </cell>
          <cell r="L1855">
            <v>17.170000000000002</v>
          </cell>
          <cell r="N1855">
            <v>17.170000000000002</v>
          </cell>
          <cell r="O1855">
            <v>1227507.5</v>
          </cell>
        </row>
        <row r="1856">
          <cell r="B1856">
            <v>2373</v>
          </cell>
          <cell r="C1856" t="str">
            <v>S/F</v>
          </cell>
          <cell r="D1856" t="str">
            <v>3.5.8.2</v>
          </cell>
          <cell r="E1856" t="str">
            <v>Forma curva em compensado resinado para estruturas</v>
          </cell>
          <cell r="F1856" t="str">
            <v>m2</v>
          </cell>
          <cell r="G1856">
            <v>2642</v>
          </cell>
          <cell r="L1856">
            <v>45.82</v>
          </cell>
          <cell r="N1856">
            <v>45.82</v>
          </cell>
          <cell r="O1856">
            <v>121056.44</v>
          </cell>
        </row>
        <row r="1857">
          <cell r="B1857">
            <v>1031</v>
          </cell>
          <cell r="C1857" t="str">
            <v>S/F</v>
          </cell>
          <cell r="D1857" t="str">
            <v>7.5.7.1.5</v>
          </cell>
          <cell r="E1857" t="str">
            <v>Forma curva para reservatórios elevados, em compensado plastificado de 10mm, inclusive plataforma, 01 uso</v>
          </cell>
          <cell r="F1857" t="str">
            <v>m2</v>
          </cell>
          <cell r="G1857">
            <v>970.62</v>
          </cell>
          <cell r="L1857">
            <v>45.82</v>
          </cell>
          <cell r="N1857">
            <v>45.82</v>
          </cell>
          <cell r="O1857">
            <v>44473.8</v>
          </cell>
        </row>
        <row r="1858">
          <cell r="B1858">
            <v>1030</v>
          </cell>
          <cell r="C1858" t="str">
            <v>S/F</v>
          </cell>
          <cell r="D1858" t="str">
            <v>7.5.7.1.4</v>
          </cell>
          <cell r="E1858" t="str">
            <v>Fôrma de madeira comum para fundações, inclusive montagem e desforma.</v>
          </cell>
          <cell r="F1858" t="str">
            <v>m2</v>
          </cell>
          <cell r="G1858">
            <v>630.04999999999995</v>
          </cell>
          <cell r="L1858">
            <v>29.13</v>
          </cell>
          <cell r="N1858">
            <v>29.13</v>
          </cell>
          <cell r="O1858">
            <v>18353.349999999999</v>
          </cell>
        </row>
        <row r="1859">
          <cell r="B1859">
            <v>2372</v>
          </cell>
          <cell r="C1859" t="str">
            <v>S/F</v>
          </cell>
          <cell r="D1859" t="str">
            <v>3.5.8.1</v>
          </cell>
          <cell r="E1859" t="str">
            <v>Fôrma plana com compensado resinado de para estruturas em concreto armado, inclusive montagem e desforma. (reaproveitamento de 3x)</v>
          </cell>
          <cell r="F1859" t="str">
            <v>m2</v>
          </cell>
          <cell r="G1859">
            <v>10437.67</v>
          </cell>
          <cell r="L1859">
            <v>42.33</v>
          </cell>
          <cell r="N1859">
            <v>42.33</v>
          </cell>
          <cell r="O1859">
            <v>441826.57</v>
          </cell>
        </row>
        <row r="1860">
          <cell r="B1860">
            <v>349</v>
          </cell>
          <cell r="C1860" t="str">
            <v>S/F</v>
          </cell>
          <cell r="D1860" t="str">
            <v>5.4.5</v>
          </cell>
          <cell r="E1860" t="str">
            <v>Forma plana em madeira comum p/ fundacao</v>
          </cell>
          <cell r="F1860" t="str">
            <v>m²</v>
          </cell>
          <cell r="G1860">
            <v>42.7</v>
          </cell>
          <cell r="L1860">
            <v>29.13</v>
          </cell>
          <cell r="N1860">
            <v>29.13</v>
          </cell>
          <cell r="O1860">
            <v>1243.8499999999999</v>
          </cell>
        </row>
        <row r="1861">
          <cell r="B1861">
            <v>180</v>
          </cell>
          <cell r="C1861" t="str">
            <v>S/F</v>
          </cell>
          <cell r="D1861" t="str">
            <v>3.7.1.3</v>
          </cell>
          <cell r="E1861" t="str">
            <v>Fôrma Planas com compensado resinado 12mm, de concretos em estuturas incluindo escoramento, montagem e desforma (com reaprov. 3x)</v>
          </cell>
          <cell r="F1861" t="str">
            <v>m2</v>
          </cell>
          <cell r="G1861">
            <v>2232.81</v>
          </cell>
          <cell r="L1861">
            <v>42.33</v>
          </cell>
          <cell r="N1861">
            <v>42.33</v>
          </cell>
          <cell r="O1861">
            <v>94514.84</v>
          </cell>
        </row>
        <row r="1862">
          <cell r="B1862">
            <v>1880</v>
          </cell>
          <cell r="C1862" t="str">
            <v>S/F</v>
          </cell>
          <cell r="D1862" t="str">
            <v>17.4.4.5</v>
          </cell>
          <cell r="E1862" t="str">
            <v xml:space="preserve">Fornec. e assent. de tampa metálica 0.80x0.80cm, de inspeção, em chapa de aço e=1/4" com bordas em cantoneiras de 1 1/2"x1 , 1 1/2"x3/16" </v>
          </cell>
          <cell r="F1862" t="str">
            <v>un</v>
          </cell>
          <cell r="G1862">
            <v>1</v>
          </cell>
          <cell r="L1862">
            <v>191.32</v>
          </cell>
          <cell r="N1862">
            <v>191.32</v>
          </cell>
          <cell r="O1862">
            <v>191.32</v>
          </cell>
        </row>
        <row r="1863">
          <cell r="B1863">
            <v>4141</v>
          </cell>
          <cell r="C1863" t="str">
            <v>S/F</v>
          </cell>
          <cell r="D1863" t="str">
            <v>10.5.2.1</v>
          </cell>
          <cell r="E1863" t="str">
            <v>Fornec. e inst. de Vertedor de Fibra de Vidro, com acionamento direto na gaveta, e=6 mm, incluindo quadro de fibra de vidro e chumbadores de aço inox</v>
          </cell>
          <cell r="F1863" t="str">
            <v>m2</v>
          </cell>
          <cell r="G1863">
            <v>9.6</v>
          </cell>
          <cell r="L1863">
            <v>600.96</v>
          </cell>
          <cell r="N1863">
            <v>600.96</v>
          </cell>
          <cell r="O1863">
            <v>5769.21</v>
          </cell>
        </row>
        <row r="1864">
          <cell r="B1864">
            <v>329</v>
          </cell>
          <cell r="C1864" t="str">
            <v>S/F</v>
          </cell>
          <cell r="D1864" t="str">
            <v>4.8.1.12</v>
          </cell>
          <cell r="E1864" t="str">
            <v>Fornec., colocação e espalhamento de areia selecionado em camadas</v>
          </cell>
          <cell r="F1864" t="str">
            <v>m3</v>
          </cell>
          <cell r="G1864">
            <v>326.39999999999998</v>
          </cell>
          <cell r="L1864">
            <v>73.97</v>
          </cell>
          <cell r="N1864">
            <v>73.97</v>
          </cell>
          <cell r="O1864">
            <v>24143.8</v>
          </cell>
        </row>
        <row r="1865">
          <cell r="B1865">
            <v>325</v>
          </cell>
          <cell r="C1865" t="str">
            <v>S/F</v>
          </cell>
          <cell r="D1865" t="str">
            <v>4.8.1.8</v>
          </cell>
          <cell r="E1865" t="str">
            <v>Fornec., colocação e espalhamento de pedregulho</v>
          </cell>
          <cell r="F1865" t="str">
            <v>m3</v>
          </cell>
          <cell r="G1865">
            <v>216.24</v>
          </cell>
          <cell r="L1865">
            <v>107.98</v>
          </cell>
          <cell r="N1865">
            <v>107.98</v>
          </cell>
          <cell r="O1865">
            <v>23349.59</v>
          </cell>
        </row>
        <row r="1866">
          <cell r="B1866">
            <v>1567</v>
          </cell>
          <cell r="C1866" t="str">
            <v>S/F</v>
          </cell>
          <cell r="D1866" t="str">
            <v>14.5.16</v>
          </cell>
          <cell r="E1866" t="str">
            <v xml:space="preserve">Fornecimento e aplicação de Piso Elevado Modulado incluindo apoios e acabamento de bordas. </v>
          </cell>
          <cell r="F1866" t="str">
            <v>m²</v>
          </cell>
          <cell r="G1866">
            <v>9</v>
          </cell>
          <cell r="L1866">
            <v>560</v>
          </cell>
          <cell r="N1866">
            <v>560</v>
          </cell>
          <cell r="O1866">
            <v>5040</v>
          </cell>
        </row>
        <row r="1867">
          <cell r="B1867">
            <v>1576</v>
          </cell>
          <cell r="C1867" t="str">
            <v>S/F</v>
          </cell>
          <cell r="D1867" t="str">
            <v>14.6.5</v>
          </cell>
          <cell r="E1867" t="str">
            <v>Fornecimento e assentamento de conjunto de descarga embutida, incl. tubos de ligação.</v>
          </cell>
          <cell r="F1867" t="str">
            <v>cj</v>
          </cell>
          <cell r="G1867">
            <v>2</v>
          </cell>
          <cell r="L1867">
            <v>152.04</v>
          </cell>
          <cell r="N1867">
            <v>152.04</v>
          </cell>
          <cell r="O1867">
            <v>304.08</v>
          </cell>
        </row>
        <row r="1868">
          <cell r="B1868">
            <v>1575</v>
          </cell>
          <cell r="C1868" t="str">
            <v>S/F</v>
          </cell>
          <cell r="D1868" t="str">
            <v>14.6.4</v>
          </cell>
          <cell r="E1868" t="str">
            <v>Fornecimento e assentamento de conjunto de louça tipo vaso sanitária, lavatório médio com coluna, saboneteira e porta papel, conforme projeto.</v>
          </cell>
          <cell r="F1868" t="str">
            <v>cj</v>
          </cell>
          <cell r="G1868">
            <v>2</v>
          </cell>
          <cell r="L1868">
            <v>390.07</v>
          </cell>
          <cell r="N1868">
            <v>390.07</v>
          </cell>
          <cell r="O1868">
            <v>780.14</v>
          </cell>
        </row>
        <row r="1869">
          <cell r="B1869">
            <v>1577</v>
          </cell>
          <cell r="C1869" t="str">
            <v>S/F</v>
          </cell>
          <cell r="D1869" t="str">
            <v>14.6.6</v>
          </cell>
          <cell r="E1869" t="str">
            <v>Fornecimento e assentamento de conjunto de metais DECA ou similar, registro gaveta, registro de pressão, válvula e torneira para lavatório.</v>
          </cell>
          <cell r="F1869" t="str">
            <v>cj</v>
          </cell>
          <cell r="G1869">
            <v>2</v>
          </cell>
          <cell r="L1869">
            <v>168.52</v>
          </cell>
          <cell r="N1869">
            <v>168.52</v>
          </cell>
          <cell r="O1869">
            <v>337.04</v>
          </cell>
        </row>
        <row r="1870">
          <cell r="B1870">
            <v>1574</v>
          </cell>
          <cell r="C1870" t="str">
            <v>S/F</v>
          </cell>
          <cell r="D1870" t="str">
            <v>14.6.3</v>
          </cell>
          <cell r="E1870" t="str">
            <v>Fornecimento e assentamento de conjunto de tubos e conexões hidro-sanitária, chuveiro, duchas, sifões e rabichos, caixas e ralos sifonados, em PVC linha predial, conforme projeto.</v>
          </cell>
          <cell r="F1870" t="str">
            <v>cj</v>
          </cell>
          <cell r="G1870">
            <v>2</v>
          </cell>
          <cell r="L1870">
            <v>400</v>
          </cell>
          <cell r="N1870">
            <v>400</v>
          </cell>
          <cell r="O1870">
            <v>800</v>
          </cell>
        </row>
        <row r="1871">
          <cell r="B1871">
            <v>2445</v>
          </cell>
          <cell r="C1871" t="str">
            <v>S/F</v>
          </cell>
          <cell r="D1871" t="str">
            <v>3.5.17.1</v>
          </cell>
          <cell r="E1871" t="str">
            <v>Fornecimento e assentamento de grade manual para pre-tratamento de esgotos/água bruta, incluindo pintura de proteção</v>
          </cell>
          <cell r="F1871" t="str">
            <v>un</v>
          </cell>
          <cell r="G1871">
            <v>6</v>
          </cell>
          <cell r="L1871">
            <v>351.02</v>
          </cell>
          <cell r="N1871">
            <v>351.02</v>
          </cell>
          <cell r="O1871">
            <v>2106.12</v>
          </cell>
        </row>
        <row r="1872">
          <cell r="B1872">
            <v>2458</v>
          </cell>
          <cell r="C1872" t="str">
            <v>S/F</v>
          </cell>
          <cell r="D1872" t="str">
            <v>3.5.20.3</v>
          </cell>
          <cell r="E1872" t="str">
            <v>Fornecimento e assentamento de perfil metálico "I" para monovias</v>
          </cell>
          <cell r="F1872" t="str">
            <v>kg</v>
          </cell>
          <cell r="G1872">
            <v>720</v>
          </cell>
          <cell r="L1872">
            <v>9.39</v>
          </cell>
          <cell r="N1872">
            <v>9.39</v>
          </cell>
          <cell r="O1872">
            <v>6760.8</v>
          </cell>
        </row>
        <row r="1873">
          <cell r="B1873">
            <v>2365</v>
          </cell>
          <cell r="C1873" t="str">
            <v>S/F</v>
          </cell>
          <cell r="D1873" t="str">
            <v>3.5.5.1</v>
          </cell>
          <cell r="E1873" t="str">
            <v>Fornecimento e assentamento de tampa em chapa de alumínio para inspeção, inclusive pintura anticorrosiva a óleo em duas demãos e acessórios de fixação</v>
          </cell>
          <cell r="F1873" t="str">
            <v>m2</v>
          </cell>
          <cell r="G1873">
            <v>580.55999999999995</v>
          </cell>
          <cell r="L1873">
            <v>387.9</v>
          </cell>
          <cell r="N1873">
            <v>387.9</v>
          </cell>
          <cell r="O1873">
            <v>225199.22</v>
          </cell>
        </row>
        <row r="1874">
          <cell r="B1874">
            <v>2042</v>
          </cell>
          <cell r="C1874" t="str">
            <v>S/F</v>
          </cell>
          <cell r="D1874" t="str">
            <v>2.1.5.1.7</v>
          </cell>
          <cell r="E1874" t="str">
            <v>Fornecimento e assentamento de tampão articulado em F°F° para PV's, DN =600mm, carga 12,5 ton. Dimensionado Conforme NBR 10158</v>
          </cell>
          <cell r="F1874" t="str">
            <v>un</v>
          </cell>
          <cell r="G1874">
            <v>1340</v>
          </cell>
          <cell r="L1874">
            <v>306.14999999999998</v>
          </cell>
          <cell r="N1874">
            <v>306.14999999999998</v>
          </cell>
          <cell r="O1874">
            <v>410241</v>
          </cell>
        </row>
        <row r="1875">
          <cell r="B1875">
            <v>2120</v>
          </cell>
          <cell r="C1875" t="str">
            <v>S/F</v>
          </cell>
          <cell r="D1875" t="str">
            <v>2.2.1.5</v>
          </cell>
          <cell r="E1875" t="str">
            <v>Fornecimento e Assentamento de Tampão Articulado em F°F° para PV's, DN=600mm, Carga 5 ton., dimensionamento conforme NBR 10158</v>
          </cell>
          <cell r="F1875" t="str">
            <v>un</v>
          </cell>
          <cell r="G1875">
            <v>68</v>
          </cell>
          <cell r="L1875">
            <v>170.83</v>
          </cell>
          <cell r="N1875">
            <v>170.83</v>
          </cell>
          <cell r="O1875">
            <v>11616.44</v>
          </cell>
        </row>
        <row r="1876">
          <cell r="B1876">
            <v>4139</v>
          </cell>
          <cell r="C1876" t="str">
            <v>S/F</v>
          </cell>
          <cell r="D1876" t="str">
            <v>10.5.1.1</v>
          </cell>
          <cell r="E1876" t="str">
            <v>Fornecimento e instalação de comporta de superfície em fibra de vidro e=12mm, inclusive guias</v>
          </cell>
          <cell r="F1876" t="str">
            <v>m2</v>
          </cell>
          <cell r="G1876">
            <v>15.84</v>
          </cell>
          <cell r="L1876">
            <v>1500.96</v>
          </cell>
          <cell r="N1876">
            <v>1500.96</v>
          </cell>
          <cell r="O1876">
            <v>23775.200000000001</v>
          </cell>
        </row>
        <row r="1877">
          <cell r="B1877">
            <v>2447</v>
          </cell>
          <cell r="C1877" t="str">
            <v>S/F</v>
          </cell>
          <cell r="D1877" t="str">
            <v>3.5.18.1</v>
          </cell>
          <cell r="E1877" t="str">
            <v>Fornecimento e instalação de vertedor de fibra de vidro, com acionamento direto na gaveta  e=6 mm, incluindo quadro de fibra de vidro e chumbadores de aço inox</v>
          </cell>
          <cell r="F1877" t="str">
            <v>m2</v>
          </cell>
          <cell r="G1877">
            <v>3.6</v>
          </cell>
          <cell r="L1877">
            <v>600.96</v>
          </cell>
          <cell r="N1877">
            <v>600.96</v>
          </cell>
          <cell r="O1877">
            <v>2163.4499999999998</v>
          </cell>
        </row>
        <row r="1878">
          <cell r="B1878">
            <v>1776</v>
          </cell>
          <cell r="C1878" t="str">
            <v>S/F</v>
          </cell>
          <cell r="D1878" t="str">
            <v>16.1</v>
          </cell>
          <cell r="E1878" t="str">
            <v>Fornecimento e Instalação SMA</v>
          </cell>
          <cell r="F1878" t="str">
            <v>un</v>
          </cell>
          <cell r="G1878">
            <v>10500</v>
          </cell>
          <cell r="L1878">
            <v>315.82</v>
          </cell>
          <cell r="N1878">
            <v>315.82</v>
          </cell>
          <cell r="O1878">
            <v>3316110</v>
          </cell>
        </row>
        <row r="1879">
          <cell r="B1879">
            <v>1648</v>
          </cell>
          <cell r="C1879" t="str">
            <v>S/F</v>
          </cell>
          <cell r="D1879" t="str">
            <v>15.2.3.2</v>
          </cell>
          <cell r="E1879" t="str">
            <v>Fornecimento e instalações de software de automoção e controle</v>
          </cell>
          <cell r="F1879" t="str">
            <v>un</v>
          </cell>
          <cell r="G1879">
            <v>2</v>
          </cell>
          <cell r="L1879">
            <v>352600</v>
          </cell>
          <cell r="N1879">
            <v>352600</v>
          </cell>
          <cell r="O1879">
            <v>705200</v>
          </cell>
        </row>
        <row r="1880">
          <cell r="B1880">
            <v>4145</v>
          </cell>
          <cell r="C1880" t="str">
            <v>S/F</v>
          </cell>
          <cell r="D1880" t="str">
            <v>10.5.4.1</v>
          </cell>
          <cell r="E1880" t="str">
            <v>Fornecimento e intalação de defletor de gases em fibra de vidro nervurada com chumbadores e parafusos em aço inox</v>
          </cell>
          <cell r="F1880" t="str">
            <v>und</v>
          </cell>
          <cell r="G1880">
            <v>16</v>
          </cell>
          <cell r="L1880">
            <v>24672.14</v>
          </cell>
          <cell r="N1880">
            <v>24672.14</v>
          </cell>
          <cell r="O1880">
            <v>394754.24</v>
          </cell>
        </row>
        <row r="1881">
          <cell r="B1881">
            <v>4143</v>
          </cell>
          <cell r="C1881" t="str">
            <v>S/F</v>
          </cell>
          <cell r="D1881" t="str">
            <v>10.5.3.1</v>
          </cell>
          <cell r="E1881" t="str">
            <v>Fornecimento e intalação de separadores de fases em fibra de vidro nervurada com chumbadores e parafusos em aço inox</v>
          </cell>
          <cell r="F1881" t="str">
            <v>und</v>
          </cell>
          <cell r="G1881">
            <v>16</v>
          </cell>
          <cell r="L1881">
            <v>30672.14</v>
          </cell>
          <cell r="N1881">
            <v>30672.14</v>
          </cell>
          <cell r="O1881">
            <v>490754.24</v>
          </cell>
        </row>
        <row r="1882">
          <cell r="B1882">
            <v>2440</v>
          </cell>
          <cell r="C1882" t="str">
            <v>S/F</v>
          </cell>
          <cell r="D1882" t="str">
            <v>3.5.15.1</v>
          </cell>
          <cell r="E1882" t="str">
            <v>Fornecimento e montagem de grade de proteção em chapa de aço No.7, perfurada com orificios de 1" de diâmetro, e=3/16", com acessórios para fixação, incluindo assentamento e pintura</v>
          </cell>
          <cell r="F1882" t="str">
            <v>m2</v>
          </cell>
          <cell r="G1882">
            <v>47.5</v>
          </cell>
          <cell r="L1882">
            <v>291.02</v>
          </cell>
          <cell r="N1882">
            <v>291.02</v>
          </cell>
          <cell r="O1882">
            <v>13823.45</v>
          </cell>
        </row>
        <row r="1883">
          <cell r="B1883">
            <v>2441</v>
          </cell>
          <cell r="C1883" t="str">
            <v>S/F</v>
          </cell>
          <cell r="D1883" t="str">
            <v>3.5.15.2</v>
          </cell>
          <cell r="E1883" t="str">
            <v>Fornecimento e montagem de guarda-corpo em tubos de ferro galvanizado, DN = 1 1/2", incluindo pintura a óleo em duas demãos sob base anticorrosiva, h = 0,80m</v>
          </cell>
          <cell r="F1883" t="str">
            <v>m</v>
          </cell>
          <cell r="G1883">
            <v>430.83</v>
          </cell>
          <cell r="L1883">
            <v>127.36</v>
          </cell>
          <cell r="N1883">
            <v>127.36</v>
          </cell>
          <cell r="O1883">
            <v>54870.5</v>
          </cell>
        </row>
        <row r="1884">
          <cell r="B1884">
            <v>1578</v>
          </cell>
          <cell r="C1884" t="str">
            <v>S/F</v>
          </cell>
          <cell r="D1884" t="str">
            <v>14.6.7</v>
          </cell>
          <cell r="E1884" t="str">
            <v xml:space="preserve">Fornecimento e montagem de ramal de esgoto domiciliar com tubos e conecções  PVC 100 mm </v>
          </cell>
          <cell r="F1884" t="str">
            <v>m</v>
          </cell>
          <cell r="G1884">
            <v>48</v>
          </cell>
          <cell r="L1884">
            <v>37</v>
          </cell>
          <cell r="N1884">
            <v>37</v>
          </cell>
          <cell r="O1884">
            <v>1776</v>
          </cell>
        </row>
        <row r="1885">
          <cell r="B1885">
            <v>4148</v>
          </cell>
          <cell r="C1885" t="str">
            <v>S/F</v>
          </cell>
          <cell r="D1885" t="str">
            <v>10.6.2</v>
          </cell>
          <cell r="E1885" t="str">
            <v>Fornecimento, colocação e espalhamento de areia selecionada em camadas para os leitos de secagem</v>
          </cell>
          <cell r="F1885" t="str">
            <v>m3</v>
          </cell>
          <cell r="G1885">
            <v>95.48</v>
          </cell>
          <cell r="L1885">
            <v>73.97</v>
          </cell>
          <cell r="N1885">
            <v>73.97</v>
          </cell>
          <cell r="O1885">
            <v>7062.65</v>
          </cell>
        </row>
        <row r="1886">
          <cell r="B1886">
            <v>4147</v>
          </cell>
          <cell r="C1886" t="str">
            <v>S/F</v>
          </cell>
          <cell r="D1886" t="str">
            <v>10.6.1</v>
          </cell>
          <cell r="E1886" t="str">
            <v>Fornecimento, colocação e espalhamento de seixo rolado selecionado em camadas para os leitos de secagem</v>
          </cell>
          <cell r="F1886" t="str">
            <v>m3</v>
          </cell>
          <cell r="G1886">
            <v>668.36</v>
          </cell>
          <cell r="L1886">
            <v>107.98</v>
          </cell>
          <cell r="N1886">
            <v>107.98</v>
          </cell>
          <cell r="O1886">
            <v>72169.509999999995</v>
          </cell>
        </row>
        <row r="1887">
          <cell r="B1887">
            <v>2448</v>
          </cell>
          <cell r="C1887" t="str">
            <v>S/F</v>
          </cell>
          <cell r="D1887" t="str">
            <v>3.5.18.2</v>
          </cell>
          <cell r="E1887" t="str">
            <v>Fornecimento, montagem e instalação de STOP-LOG em fibra de vidro</v>
          </cell>
          <cell r="F1887" t="str">
            <v>un</v>
          </cell>
          <cell r="G1887">
            <v>6</v>
          </cell>
          <cell r="L1887">
            <v>1445.7</v>
          </cell>
          <cell r="N1887">
            <v>1445.7</v>
          </cell>
          <cell r="O1887">
            <v>8674.2000000000007</v>
          </cell>
        </row>
        <row r="1888">
          <cell r="B1888">
            <v>1568</v>
          </cell>
          <cell r="C1888" t="str">
            <v>S/F</v>
          </cell>
          <cell r="D1888" t="str">
            <v>14.5.17</v>
          </cell>
          <cell r="E1888" t="str">
            <v xml:space="preserve">Forro em lambris de madeira de lei com bites de contorno conforme projeto </v>
          </cell>
          <cell r="F1888" t="str">
            <v>m²</v>
          </cell>
          <cell r="G1888">
            <v>10.76</v>
          </cell>
          <cell r="L1888">
            <v>110</v>
          </cell>
          <cell r="N1888">
            <v>110</v>
          </cell>
          <cell r="O1888">
            <v>1183.5999999999999</v>
          </cell>
        </row>
        <row r="1889">
          <cell r="B1889">
            <v>4110</v>
          </cell>
          <cell r="C1889" t="str">
            <v>S/F</v>
          </cell>
          <cell r="D1889" t="str">
            <v>10.1.2</v>
          </cell>
          <cell r="E1889" t="str">
            <v>Gabarito para edificação</v>
          </cell>
          <cell r="F1889" t="str">
            <v>m2</v>
          </cell>
          <cell r="G1889">
            <v>1251.3800000000001</v>
          </cell>
          <cell r="L1889">
            <v>4.55</v>
          </cell>
          <cell r="N1889">
            <v>4.55</v>
          </cell>
          <cell r="O1889">
            <v>5693.77</v>
          </cell>
        </row>
        <row r="1890">
          <cell r="B1890">
            <v>323</v>
          </cell>
          <cell r="C1890" t="str">
            <v>S/F</v>
          </cell>
          <cell r="D1890" t="str">
            <v>4.8.1.6</v>
          </cell>
          <cell r="E1890" t="str">
            <v>Grade de piso LOS-4010-A IBRATEX, e=3,0mm, com cantoneiras de borda, com acessórios para fixação, incluindo pintura a óleo e anti ferruginosa, fornecimento  e assentamento.</v>
          </cell>
          <cell r="F1890" t="str">
            <v>m2</v>
          </cell>
          <cell r="G1890">
            <v>41.23</v>
          </cell>
          <cell r="L1890">
            <v>291.02</v>
          </cell>
          <cell r="N1890">
            <v>291.02</v>
          </cell>
          <cell r="O1890">
            <v>11998.75</v>
          </cell>
        </row>
        <row r="1891">
          <cell r="B1891">
            <v>1884</v>
          </cell>
          <cell r="C1891" t="str">
            <v>S/F</v>
          </cell>
          <cell r="D1891" t="str">
            <v>17.4.4.9</v>
          </cell>
          <cell r="E1891" t="str">
            <v>Impermeabilizaçao em reservatorios com preparo de superficie e tratamento epoxi</v>
          </cell>
          <cell r="F1891" t="str">
            <v>m²</v>
          </cell>
          <cell r="G1891">
            <v>146.08000000000001</v>
          </cell>
          <cell r="L1891">
            <v>89.52</v>
          </cell>
          <cell r="N1891">
            <v>89.52</v>
          </cell>
          <cell r="O1891">
            <v>13077.08</v>
          </cell>
        </row>
        <row r="1892">
          <cell r="B1892">
            <v>1882</v>
          </cell>
          <cell r="C1892" t="str">
            <v>S/F</v>
          </cell>
          <cell r="D1892" t="str">
            <v>17.4.4.7</v>
          </cell>
          <cell r="E1892" t="str">
            <v xml:space="preserve">Instalação de Buzinote de PVC com DN 50  </v>
          </cell>
          <cell r="F1892" t="str">
            <v>un</v>
          </cell>
          <cell r="G1892">
            <v>1</v>
          </cell>
          <cell r="L1892">
            <v>6.78</v>
          </cell>
          <cell r="N1892">
            <v>6.78</v>
          </cell>
          <cell r="O1892">
            <v>6.78</v>
          </cell>
        </row>
        <row r="1893">
          <cell r="B1893">
            <v>1777</v>
          </cell>
          <cell r="C1893" t="str">
            <v>S/F</v>
          </cell>
          <cell r="D1893" t="str">
            <v>16.2</v>
          </cell>
          <cell r="E1893" t="str">
            <v>Instalação Ramal Completo</v>
          </cell>
          <cell r="F1893" t="str">
            <v>un</v>
          </cell>
          <cell r="G1893">
            <v>2000</v>
          </cell>
          <cell r="L1893">
            <v>50.06</v>
          </cell>
          <cell r="N1893">
            <v>50.06</v>
          </cell>
          <cell r="O1893">
            <v>100120</v>
          </cell>
        </row>
        <row r="1894">
          <cell r="B1894">
            <v>1560</v>
          </cell>
          <cell r="C1894" t="str">
            <v>S/F</v>
          </cell>
          <cell r="D1894" t="str">
            <v>14.5.9</v>
          </cell>
          <cell r="E1894" t="str">
            <v>Janela com caixilhos em Ferro  1,50 x 1,30 m</v>
          </cell>
          <cell r="F1894" t="str">
            <v>m²</v>
          </cell>
          <cell r="G1894">
            <v>13.65</v>
          </cell>
          <cell r="L1894">
            <v>384.16</v>
          </cell>
          <cell r="N1894">
            <v>384.16</v>
          </cell>
          <cell r="O1894">
            <v>5243.78</v>
          </cell>
        </row>
        <row r="1895">
          <cell r="B1895">
            <v>646</v>
          </cell>
          <cell r="C1895" t="str">
            <v>S/F</v>
          </cell>
          <cell r="D1895" t="str">
            <v>7.2.13.4</v>
          </cell>
          <cell r="E1895" t="str">
            <v>Joelho 90o PVC JR DN 1/2'</v>
          </cell>
          <cell r="F1895" t="str">
            <v>pç</v>
          </cell>
          <cell r="G1895">
            <v>13890</v>
          </cell>
          <cell r="L1895">
            <v>1.2</v>
          </cell>
          <cell r="N1895">
            <v>1.2</v>
          </cell>
          <cell r="O1895">
            <v>16668</v>
          </cell>
        </row>
        <row r="1896">
          <cell r="B1896">
            <v>648</v>
          </cell>
          <cell r="C1896" t="str">
            <v>S/F</v>
          </cell>
          <cell r="D1896" t="str">
            <v>7.2.13.6</v>
          </cell>
          <cell r="E1896" t="str">
            <v>L PVC JR DN 1/2'</v>
          </cell>
          <cell r="F1896" t="str">
            <v>pç</v>
          </cell>
          <cell r="G1896">
            <v>4552</v>
          </cell>
          <cell r="L1896">
            <v>0.86</v>
          </cell>
          <cell r="N1896">
            <v>0.86</v>
          </cell>
          <cell r="O1896">
            <v>3914.72</v>
          </cell>
        </row>
        <row r="1897">
          <cell r="L1897">
            <v>0</v>
          </cell>
          <cell r="O1897">
            <v>0</v>
          </cell>
        </row>
        <row r="1898">
          <cell r="B1898">
            <v>98</v>
          </cell>
          <cell r="C1898" t="str">
            <v>S/F</v>
          </cell>
          <cell r="D1898" t="str">
            <v>2.4.5.1.11</v>
          </cell>
          <cell r="E1898" t="str">
            <v>Lavagem de concreto para remoção de poeira, residuos e limo</v>
          </cell>
          <cell r="F1898" t="str">
            <v>m²</v>
          </cell>
          <cell r="G1898">
            <v>3668.6</v>
          </cell>
          <cell r="L1898">
            <v>3.42</v>
          </cell>
          <cell r="N1898">
            <v>3.42</v>
          </cell>
          <cell r="O1898">
            <v>12546.61</v>
          </cell>
        </row>
        <row r="1899">
          <cell r="B1899">
            <v>337</v>
          </cell>
          <cell r="C1899" t="str">
            <v>S/F</v>
          </cell>
          <cell r="D1899" t="str">
            <v>5.2.1</v>
          </cell>
          <cell r="E1899" t="str">
            <v>Limpeza de terreno com remoção de vegetação e entulho</v>
          </cell>
          <cell r="F1899" t="str">
            <v>m²</v>
          </cell>
          <cell r="G1899">
            <v>257.08</v>
          </cell>
          <cell r="L1899">
            <v>1.55</v>
          </cell>
          <cell r="N1899">
            <v>1.55</v>
          </cell>
          <cell r="O1899">
            <v>398.47</v>
          </cell>
        </row>
        <row r="1900">
          <cell r="B1900">
            <v>103</v>
          </cell>
          <cell r="C1900" t="str">
            <v>S/F</v>
          </cell>
          <cell r="D1900" t="str">
            <v>3.1.1</v>
          </cell>
          <cell r="E1900" t="str">
            <v>Limpeza do terreno</v>
          </cell>
          <cell r="F1900" t="str">
            <v>m²</v>
          </cell>
          <cell r="G1900">
            <v>7378.68</v>
          </cell>
          <cell r="L1900">
            <v>1.55</v>
          </cell>
          <cell r="N1900">
            <v>1.55</v>
          </cell>
          <cell r="O1900">
            <v>11436.95</v>
          </cell>
        </row>
        <row r="1901">
          <cell r="B1901">
            <v>2347</v>
          </cell>
          <cell r="C1901" t="str">
            <v>S/F</v>
          </cell>
          <cell r="D1901" t="str">
            <v>3.5.1.1</v>
          </cell>
          <cell r="E1901" t="str">
            <v>Limpeza manual do terreno, incluindo, raspagem, juntamento e queima do material</v>
          </cell>
          <cell r="F1901" t="str">
            <v>m2</v>
          </cell>
          <cell r="G1901">
            <v>408</v>
          </cell>
          <cell r="L1901">
            <v>1.55</v>
          </cell>
          <cell r="N1901">
            <v>1.55</v>
          </cell>
          <cell r="O1901">
            <v>632.4</v>
          </cell>
        </row>
        <row r="1902">
          <cell r="B1902">
            <v>104</v>
          </cell>
          <cell r="C1902" t="str">
            <v>S/F</v>
          </cell>
          <cell r="D1902" t="str">
            <v>3.1.2</v>
          </cell>
          <cell r="E1902" t="str">
            <v>Locação com auxilio de equipamento topografico</v>
          </cell>
          <cell r="F1902" t="str">
            <v>m</v>
          </cell>
          <cell r="G1902">
            <v>123804.24</v>
          </cell>
          <cell r="L1902">
            <v>4.88</v>
          </cell>
          <cell r="N1902">
            <v>4.88</v>
          </cell>
          <cell r="O1902">
            <v>604164.68999999994</v>
          </cell>
        </row>
        <row r="1903">
          <cell r="B1903">
            <v>335</v>
          </cell>
          <cell r="C1903" t="str">
            <v>S/F</v>
          </cell>
          <cell r="D1903" t="str">
            <v>5.1.2</v>
          </cell>
          <cell r="E1903" t="str">
            <v>Locação da Obra</v>
          </cell>
          <cell r="F1903" t="str">
            <v>m²</v>
          </cell>
          <cell r="G1903">
            <v>421.3</v>
          </cell>
          <cell r="L1903">
            <v>8.68</v>
          </cell>
          <cell r="N1903">
            <v>8.68</v>
          </cell>
          <cell r="O1903">
            <v>3656.88</v>
          </cell>
        </row>
        <row r="1904">
          <cell r="B1904">
            <v>4270</v>
          </cell>
          <cell r="C1904" t="str">
            <v>S/F</v>
          </cell>
          <cell r="D1904" t="str">
            <v>11.3.1</v>
          </cell>
          <cell r="E1904" t="str">
            <v>Material de jazida ou areia fina para aterro, inclusive aquisição, escavação na jazida e  transporte</v>
          </cell>
          <cell r="F1904" t="str">
            <v>m3</v>
          </cell>
          <cell r="G1904">
            <v>368</v>
          </cell>
          <cell r="L1904">
            <v>47.8</v>
          </cell>
          <cell r="N1904">
            <v>47.8</v>
          </cell>
          <cell r="O1904">
            <v>17590.400000000001</v>
          </cell>
        </row>
        <row r="1905">
          <cell r="B1905">
            <v>2454</v>
          </cell>
          <cell r="C1905" t="str">
            <v>S/F</v>
          </cell>
          <cell r="D1905" t="str">
            <v>3.5.19.5</v>
          </cell>
          <cell r="E1905" t="str">
            <v>Meio-fio de concreto padrão DNER, tipo econômico, assentado sobre lastro de concreto magro</v>
          </cell>
          <cell r="F1905" t="str">
            <v>m</v>
          </cell>
          <cell r="G1905">
            <v>625.75</v>
          </cell>
          <cell r="L1905">
            <v>34.53</v>
          </cell>
          <cell r="N1905">
            <v>34.53</v>
          </cell>
          <cell r="O1905">
            <v>21607.14</v>
          </cell>
        </row>
        <row r="1906">
          <cell r="B1906">
            <v>60</v>
          </cell>
          <cell r="C1906" t="str">
            <v>S/F</v>
          </cell>
          <cell r="D1906" t="str">
            <v>2.3.4.2</v>
          </cell>
          <cell r="E1906" t="str">
            <v>Momento de transporte de materiais para bota fora</v>
          </cell>
          <cell r="F1906" t="str">
            <v>m3xkm</v>
          </cell>
          <cell r="G1906">
            <v>375541.25</v>
          </cell>
          <cell r="L1906">
            <v>1.66</v>
          </cell>
          <cell r="N1906">
            <v>1.66</v>
          </cell>
          <cell r="O1906">
            <v>623398.47</v>
          </cell>
        </row>
        <row r="1907">
          <cell r="B1907">
            <v>343</v>
          </cell>
          <cell r="C1907" t="str">
            <v>S/F</v>
          </cell>
          <cell r="D1907" t="str">
            <v>5.3.1</v>
          </cell>
          <cell r="E1907" t="str">
            <v>Momento de transporte de solo, em caminhao basculante</v>
          </cell>
          <cell r="F1907" t="str">
            <v>m³xkm</v>
          </cell>
          <cell r="G1907">
            <v>1136.46</v>
          </cell>
          <cell r="L1907">
            <v>1.66</v>
          </cell>
          <cell r="N1907">
            <v>1.66</v>
          </cell>
          <cell r="O1907">
            <v>1886.52</v>
          </cell>
        </row>
        <row r="1908">
          <cell r="B1908">
            <v>2102</v>
          </cell>
          <cell r="C1908" t="str">
            <v>S/F</v>
          </cell>
          <cell r="D1908" t="str">
            <v>2.1.10.7</v>
          </cell>
          <cell r="E1908" t="str">
            <v>Momento de transporte para tubos em  PVC Rígido / RPVC DN 400 a 700mm DMT=10,00km</v>
          </cell>
          <cell r="F1908" t="str">
            <v>mxkm</v>
          </cell>
          <cell r="G1908">
            <v>5895.2</v>
          </cell>
          <cell r="L1908">
            <v>0.94</v>
          </cell>
          <cell r="N1908">
            <v>0.94</v>
          </cell>
          <cell r="O1908">
            <v>5541.48</v>
          </cell>
        </row>
        <row r="1909">
          <cell r="B1909">
            <v>167</v>
          </cell>
          <cell r="C1909" t="str">
            <v>S/F</v>
          </cell>
          <cell r="D1909" t="str">
            <v>3.4.3.3</v>
          </cell>
          <cell r="E1909" t="str">
            <v>Momento de transporte para tubos, peças e conexões de FºFº ductil ou aço carbono</v>
          </cell>
          <cell r="F1909" t="str">
            <v>txkm</v>
          </cell>
          <cell r="G1909">
            <v>7241.36</v>
          </cell>
          <cell r="L1909">
            <v>15.34</v>
          </cell>
          <cell r="N1909">
            <v>15.34</v>
          </cell>
          <cell r="O1909">
            <v>111082.46</v>
          </cell>
        </row>
        <row r="1910">
          <cell r="B1910">
            <v>657</v>
          </cell>
          <cell r="C1910" t="str">
            <v>S/F</v>
          </cell>
          <cell r="D1910" t="str">
            <v>7.2.16.2</v>
          </cell>
          <cell r="E1910" t="str">
            <v>Momento de transporte. p/ tubos em  PVC Rígido / RPVC DMT=10,00km</v>
          </cell>
          <cell r="F1910" t="str">
            <v>m x Km</v>
          </cell>
          <cell r="G1910">
            <v>273120</v>
          </cell>
          <cell r="L1910">
            <v>0.24</v>
          </cell>
          <cell r="N1910">
            <v>0.24</v>
          </cell>
          <cell r="O1910">
            <v>65548.800000000003</v>
          </cell>
        </row>
        <row r="1911">
          <cell r="B1911">
            <v>613</v>
          </cell>
          <cell r="C1911" t="str">
            <v>S/F</v>
          </cell>
          <cell r="D1911" t="str">
            <v>7.2.6.3</v>
          </cell>
          <cell r="E1911" t="str">
            <v>Momento de transporte para tubos em  PVC Rígido / RPVC DN até 350mm DMT=10,00km</v>
          </cell>
          <cell r="F1911" t="str">
            <v>m x Km</v>
          </cell>
          <cell r="G1911">
            <v>1912392.4</v>
          </cell>
          <cell r="L1911">
            <v>0.24</v>
          </cell>
          <cell r="N1911">
            <v>0.24</v>
          </cell>
          <cell r="O1911">
            <v>458974.17</v>
          </cell>
        </row>
        <row r="1912">
          <cell r="B1912">
            <v>1427</v>
          </cell>
          <cell r="C1912" t="str">
            <v>S/F</v>
          </cell>
          <cell r="D1912" t="str">
            <v>12.5.24</v>
          </cell>
          <cell r="E1912" t="str">
            <v>Momento de transp. p/ tubos, peças e conexoes de PVC rígido com dn até 350, DMT=20 km</v>
          </cell>
          <cell r="F1912" t="str">
            <v>mxkm</v>
          </cell>
          <cell r="G1912">
            <v>85847.42</v>
          </cell>
          <cell r="L1912">
            <v>0.24</v>
          </cell>
          <cell r="N1912">
            <v>0.24</v>
          </cell>
          <cell r="O1912">
            <v>20603.38</v>
          </cell>
        </row>
        <row r="1913">
          <cell r="B1913">
            <v>4258</v>
          </cell>
          <cell r="C1913" t="str">
            <v>S/F</v>
          </cell>
          <cell r="D1913" t="str">
            <v>10.8.6</v>
          </cell>
          <cell r="E1913" t="str">
            <v>Momento de transporte. para tubos em concreto DN até 600mm.  DMT=10,00km</v>
          </cell>
          <cell r="F1913" t="str">
            <v>txkm</v>
          </cell>
          <cell r="G1913">
            <v>502</v>
          </cell>
          <cell r="L1913">
            <v>6.92</v>
          </cell>
          <cell r="N1913">
            <v>6.92</v>
          </cell>
          <cell r="O1913">
            <v>3473.84</v>
          </cell>
        </row>
        <row r="1914">
          <cell r="B1914">
            <v>1730</v>
          </cell>
          <cell r="C1914" t="str">
            <v>S/F</v>
          </cell>
          <cell r="D1914" t="str">
            <v>15.5.1.40</v>
          </cell>
          <cell r="E1914" t="str">
            <v>Mureta de alvenaria para montagem do quadro de medição</v>
          </cell>
          <cell r="F1914" t="str">
            <v>m²</v>
          </cell>
          <cell r="G1914">
            <v>8</v>
          </cell>
          <cell r="L1914">
            <v>636</v>
          </cell>
          <cell r="N1914">
            <v>636</v>
          </cell>
          <cell r="O1914">
            <v>5088</v>
          </cell>
        </row>
        <row r="1915">
          <cell r="B1915">
            <v>1076</v>
          </cell>
          <cell r="C1915" t="str">
            <v>S/F</v>
          </cell>
          <cell r="D1915" t="str">
            <v>7.5.10.5.1</v>
          </cell>
          <cell r="E1915" t="str">
            <v>Muro em alvenaria bloco cerâmico 0,09m, c/ alv de pedra 0,35 x 0,60m, pilares (9x20cm) a cada 3,0m, cintas inferior e superior (9x15cm) em concreto armado fck=15,0 Mpa, c/ chapisco, reboco e pintura hidracor ou similar.</v>
          </cell>
          <cell r="F1915" t="str">
            <v>m²</v>
          </cell>
          <cell r="G1915">
            <v>400</v>
          </cell>
          <cell r="L1915">
            <v>385</v>
          </cell>
          <cell r="N1915">
            <v>385</v>
          </cell>
          <cell r="O1915">
            <v>154000</v>
          </cell>
        </row>
        <row r="1916">
          <cell r="B1916">
            <v>2452</v>
          </cell>
          <cell r="C1916" t="str">
            <v>S/F</v>
          </cell>
          <cell r="D1916" t="str">
            <v>3.5.19.3</v>
          </cell>
          <cell r="E1916" t="str">
            <v>Muro em alvenaria, chapiscado, rebocado inclusive com fundação e colunas</v>
          </cell>
          <cell r="F1916" t="str">
            <v>m2</v>
          </cell>
          <cell r="G1916">
            <v>994.7</v>
          </cell>
          <cell r="L1916">
            <v>385</v>
          </cell>
          <cell r="N1916">
            <v>385</v>
          </cell>
          <cell r="O1916">
            <v>382959.5</v>
          </cell>
        </row>
        <row r="1917">
          <cell r="B1917">
            <v>647</v>
          </cell>
          <cell r="C1917" t="str">
            <v>S/F</v>
          </cell>
          <cell r="D1917" t="str">
            <v>7.2.13.5</v>
          </cell>
          <cell r="E1917" t="str">
            <v>NP PVC JR DN 1/2'</v>
          </cell>
          <cell r="F1917" t="str">
            <v>pç</v>
          </cell>
          <cell r="G1917">
            <v>4552</v>
          </cell>
          <cell r="L1917">
            <v>0.6</v>
          </cell>
          <cell r="N1917">
            <v>0.6</v>
          </cell>
          <cell r="O1917">
            <v>2731.2</v>
          </cell>
        </row>
        <row r="1918">
          <cell r="B1918">
            <v>383</v>
          </cell>
          <cell r="C1918" t="str">
            <v>S/F</v>
          </cell>
          <cell r="D1918" t="str">
            <v>7.1.2.3</v>
          </cell>
          <cell r="E1918" t="str">
            <v>Passadiço em madeira de lei, com corrimão para pedestres</v>
          </cell>
          <cell r="F1918" t="str">
            <v>m²</v>
          </cell>
          <cell r="G1918">
            <v>581.38</v>
          </cell>
          <cell r="L1918">
            <v>33.549999999999997</v>
          </cell>
          <cell r="N1918">
            <v>33.549999999999997</v>
          </cell>
          <cell r="O1918">
            <v>19505.29</v>
          </cell>
        </row>
        <row r="1919">
          <cell r="B1919">
            <v>384</v>
          </cell>
          <cell r="C1919" t="str">
            <v>S/F</v>
          </cell>
          <cell r="D1919" t="str">
            <v>7.1.2.4</v>
          </cell>
          <cell r="E1919" t="str">
            <v>Passadiço metálico p/ veículos</v>
          </cell>
          <cell r="F1919" t="str">
            <v>m²</v>
          </cell>
          <cell r="G1919">
            <v>939.97</v>
          </cell>
          <cell r="L1919">
            <v>67.3</v>
          </cell>
          <cell r="N1919">
            <v>67.3</v>
          </cell>
          <cell r="O1919">
            <v>63259.98</v>
          </cell>
        </row>
        <row r="1920">
          <cell r="B1920">
            <v>1564</v>
          </cell>
          <cell r="C1920" t="str">
            <v>S/F</v>
          </cell>
          <cell r="D1920" t="str">
            <v>14.5.13</v>
          </cell>
          <cell r="E1920" t="str">
            <v>Passeio cimentado rústico desempolado e=2cm cimento /areia 1:4, com borda de apoio sobre tijolo maciço</v>
          </cell>
          <cell r="F1920" t="str">
            <v>m²</v>
          </cell>
          <cell r="G1920">
            <v>41.28</v>
          </cell>
          <cell r="L1920">
            <v>17.68</v>
          </cell>
          <cell r="N1920">
            <v>17.68</v>
          </cell>
          <cell r="O1920">
            <v>729.83</v>
          </cell>
        </row>
        <row r="1921">
          <cell r="B1921">
            <v>1879</v>
          </cell>
          <cell r="C1921" t="str">
            <v>S/F</v>
          </cell>
          <cell r="D1921" t="str">
            <v>17.4.4.4</v>
          </cell>
          <cell r="E1921" t="str">
            <v>Pintura de estrutura de concreto com tinta acrilica-látex</v>
          </cell>
          <cell r="F1921" t="str">
            <v>m²</v>
          </cell>
          <cell r="G1921">
            <v>1218.56</v>
          </cell>
          <cell r="L1921">
            <v>8.84</v>
          </cell>
          <cell r="N1921">
            <v>8.84</v>
          </cell>
          <cell r="O1921">
            <v>10772.07</v>
          </cell>
        </row>
        <row r="1922">
          <cell r="B1922">
            <v>1570</v>
          </cell>
          <cell r="C1922" t="str">
            <v>S/F</v>
          </cell>
          <cell r="D1922" t="str">
            <v>14.5.19</v>
          </cell>
          <cell r="E1922" t="str">
            <v>Pintura interna e externa c/ tinta acrílica, duas demãos, s/ massa, incluindo o líquido selador e lixamento da superfície.</v>
          </cell>
          <cell r="F1922" t="str">
            <v>m²</v>
          </cell>
          <cell r="G1922">
            <v>321.33999999999997</v>
          </cell>
          <cell r="L1922">
            <v>12.83</v>
          </cell>
          <cell r="N1922">
            <v>12.83</v>
          </cell>
          <cell r="O1922">
            <v>4122.79</v>
          </cell>
        </row>
        <row r="1923">
          <cell r="B1923">
            <v>71</v>
          </cell>
          <cell r="C1923" t="str">
            <v>S/F</v>
          </cell>
          <cell r="D1923" t="str">
            <v>2.3.5.1.9</v>
          </cell>
          <cell r="E1923" t="str">
            <v>Pintura latex pva 2 demaos + 1 selador, em paredes -nao incl emassam.</v>
          </cell>
          <cell r="F1923" t="str">
            <v>m2</v>
          </cell>
          <cell r="G1923">
            <v>5379.42</v>
          </cell>
          <cell r="L1923">
            <v>7.77</v>
          </cell>
          <cell r="N1923">
            <v>7.77</v>
          </cell>
          <cell r="O1923">
            <v>41798.089999999997</v>
          </cell>
        </row>
        <row r="1924">
          <cell r="B1924">
            <v>70</v>
          </cell>
          <cell r="C1924" t="str">
            <v>S/F</v>
          </cell>
          <cell r="D1924" t="str">
            <v>2.3.5.1.8</v>
          </cell>
          <cell r="E1924" t="str">
            <v>Piso ceramica esmaltada  20x30cm c/ argamassa colante incluindo rejunte</v>
          </cell>
          <cell r="F1924" t="str">
            <v>m2</v>
          </cell>
          <cell r="G1924">
            <v>303</v>
          </cell>
          <cell r="L1924">
            <v>34.880000000000003</v>
          </cell>
          <cell r="N1924">
            <v>34.880000000000003</v>
          </cell>
          <cell r="O1924">
            <v>10568.64</v>
          </cell>
        </row>
        <row r="1925">
          <cell r="B1925">
            <v>1563</v>
          </cell>
          <cell r="C1925" t="str">
            <v>S/F</v>
          </cell>
          <cell r="D1925" t="str">
            <v>14.5.12</v>
          </cell>
          <cell r="E1925" t="str">
            <v xml:space="preserve">Piso Cerâmico Esmaltado PI 5, 30x30, assentado sobre regularização com cimento /areia média peneirada 1:3 e=2,5cm preparo c/ betoneira aplicado com argamassa de assentamento e rejunte flexivel, incl. fornecimento e aplicação. </v>
          </cell>
          <cell r="F1925" t="str">
            <v>m²</v>
          </cell>
          <cell r="G1925">
            <v>118.76</v>
          </cell>
          <cell r="L1925">
            <v>85.42</v>
          </cell>
          <cell r="N1925">
            <v>85.42</v>
          </cell>
          <cell r="O1925">
            <v>10144.469999999999</v>
          </cell>
        </row>
        <row r="1926">
          <cell r="B1926">
            <v>1883</v>
          </cell>
          <cell r="C1926" t="str">
            <v>S/F</v>
          </cell>
          <cell r="D1926" t="str">
            <v>17.4.4.8</v>
          </cell>
          <cell r="E1926" t="str">
            <v>Piso cimentado desempolado para regularização e declive, e=2cm cimento /areia 1:4, sobre tampa do reservatório.</v>
          </cell>
          <cell r="F1926" t="str">
            <v>m²</v>
          </cell>
          <cell r="G1926">
            <v>90.79</v>
          </cell>
          <cell r="L1926">
            <v>29.76</v>
          </cell>
          <cell r="N1926">
            <v>29.76</v>
          </cell>
          <cell r="O1926">
            <v>2701.91</v>
          </cell>
        </row>
        <row r="1927">
          <cell r="B1927">
            <v>2349</v>
          </cell>
          <cell r="C1927" t="str">
            <v>S/F</v>
          </cell>
          <cell r="D1927" t="str">
            <v>3.5.2.1</v>
          </cell>
          <cell r="E1927" t="str">
            <v>Placa de identificação da obra padrão, COSANPA, incluindo fornecimento, transporte e instalação</v>
          </cell>
          <cell r="F1927" t="str">
            <v>m2</v>
          </cell>
          <cell r="G1927">
            <v>49</v>
          </cell>
          <cell r="L1927">
            <v>400.04</v>
          </cell>
          <cell r="N1927">
            <v>400.04</v>
          </cell>
          <cell r="O1927">
            <v>19601.96</v>
          </cell>
        </row>
        <row r="1928">
          <cell r="B1928">
            <v>45</v>
          </cell>
          <cell r="C1928" t="str">
            <v>S/F</v>
          </cell>
          <cell r="D1928" t="str">
            <v>1.2.2.1</v>
          </cell>
          <cell r="E1928" t="str">
            <v>Placa de sinalização e advertência, incluindo fornecimento, transporte, instalação e remoção para outro local da obra.</v>
          </cell>
          <cell r="F1928" t="str">
            <v>m2</v>
          </cell>
          <cell r="G1928">
            <v>1406.88</v>
          </cell>
          <cell r="L1928">
            <v>18.34</v>
          </cell>
          <cell r="N1928">
            <v>18.34</v>
          </cell>
          <cell r="O1928">
            <v>25802.17</v>
          </cell>
        </row>
        <row r="1929">
          <cell r="B1929">
            <v>4274</v>
          </cell>
          <cell r="C1929" t="str">
            <v>S/F</v>
          </cell>
          <cell r="D1929" t="str">
            <v>11.4.3</v>
          </cell>
          <cell r="E1929" t="str">
            <v>Plantio de Árvore com Altura maior do que 2,00 metros</v>
          </cell>
          <cell r="F1929" t="str">
            <v>un</v>
          </cell>
          <cell r="G1929">
            <v>150</v>
          </cell>
          <cell r="L1929">
            <v>77.44</v>
          </cell>
          <cell r="N1929">
            <v>77.44</v>
          </cell>
          <cell r="O1929">
            <v>11616</v>
          </cell>
        </row>
        <row r="1930">
          <cell r="B1930">
            <v>2453</v>
          </cell>
          <cell r="C1930" t="str">
            <v>S/F</v>
          </cell>
          <cell r="D1930" t="str">
            <v>3.5.19.4</v>
          </cell>
          <cell r="E1930" t="str">
            <v>Plantio de grama em muda, incluindo camada de terra vegetal, e=0,05m, transporte e irrigação ate a pega total</v>
          </cell>
          <cell r="F1930" t="str">
            <v>m2</v>
          </cell>
          <cell r="G1930">
            <v>6007.4</v>
          </cell>
          <cell r="L1930">
            <v>28.44</v>
          </cell>
          <cell r="N1930">
            <v>28.44</v>
          </cell>
          <cell r="O1930">
            <v>170850.45</v>
          </cell>
        </row>
        <row r="1931">
          <cell r="B1931">
            <v>1562</v>
          </cell>
          <cell r="C1931" t="str">
            <v>S/F</v>
          </cell>
          <cell r="D1931" t="str">
            <v>14.5.11</v>
          </cell>
          <cell r="E1931" t="str">
            <v>Porta de madeira de lei, completa, 1 folha de giro, incluindo instalção, ferragens, guarnições, lixamento, emassamento e pintura a óleo.</v>
          </cell>
          <cell r="F1931" t="str">
            <v>cj</v>
          </cell>
          <cell r="G1931">
            <v>6</v>
          </cell>
          <cell r="L1931">
            <v>840.12</v>
          </cell>
          <cell r="N1931">
            <v>840.12</v>
          </cell>
          <cell r="O1931">
            <v>5040.72</v>
          </cell>
        </row>
        <row r="1932">
          <cell r="B1932">
            <v>1561</v>
          </cell>
          <cell r="C1932" t="str">
            <v>S/F</v>
          </cell>
          <cell r="D1932" t="str">
            <v>14.5.10</v>
          </cell>
          <cell r="E1932" t="str">
            <v>Portão Metálico de Entrada  1,60X210cm em chapa dobrada incl. Guarnições, ferragfens e pintura  Grafite 2 demãos c/ 1 demão de zarcão</v>
          </cell>
          <cell r="F1932" t="str">
            <v>m²</v>
          </cell>
          <cell r="G1932">
            <v>3.36</v>
          </cell>
          <cell r="L1932">
            <v>411.02</v>
          </cell>
          <cell r="N1932">
            <v>411.02</v>
          </cell>
          <cell r="O1932">
            <v>1381.02</v>
          </cell>
        </row>
        <row r="1933">
          <cell r="B1933">
            <v>2450</v>
          </cell>
          <cell r="C1933" t="str">
            <v>S/F</v>
          </cell>
          <cell r="D1933" t="str">
            <v>3.5.19.1</v>
          </cell>
          <cell r="E1933" t="str">
            <v>Portão para veículos em tubo de ferro galvanizado de 02 folhas, c/ vedação em tela de arame prensado, incluindo guarnições e ferragens c/ largura de 5m</v>
          </cell>
          <cell r="F1933" t="str">
            <v>m2</v>
          </cell>
          <cell r="G1933">
            <v>68</v>
          </cell>
          <cell r="L1933">
            <v>601.22</v>
          </cell>
          <cell r="N1933">
            <v>601.22</v>
          </cell>
          <cell r="O1933">
            <v>40882.959999999999</v>
          </cell>
        </row>
        <row r="1934">
          <cell r="B1934">
            <v>1074</v>
          </cell>
          <cell r="C1934" t="str">
            <v>S/F</v>
          </cell>
          <cell r="D1934" t="str">
            <v>7.5.10.4.6</v>
          </cell>
          <cell r="E1934" t="str">
            <v>Portão para veiculos em tubo f°g° de 2 folhas, com vedação em tela de arame prensado, incluindo guarnições e ferragens, com dimensões de 2,00 x 4,00 m</v>
          </cell>
          <cell r="F1934" t="str">
            <v>m2</v>
          </cell>
          <cell r="G1934">
            <v>8</v>
          </cell>
          <cell r="L1934">
            <v>601.22</v>
          </cell>
          <cell r="N1934">
            <v>601.22</v>
          </cell>
          <cell r="O1934">
            <v>4809.76</v>
          </cell>
        </row>
        <row r="1935">
          <cell r="B1935">
            <v>2036</v>
          </cell>
          <cell r="C1935" t="str">
            <v>S/F</v>
          </cell>
          <cell r="D1935" t="str">
            <v>2.1.5.1.1</v>
          </cell>
          <cell r="E1935" t="str">
            <v>PV em anel de concreto pré-moldado DN= 0,60m, em profundidade até 1,20m, com fornecimento de Material, sem fornecimento e assentamento de tampão</v>
          </cell>
          <cell r="F1935" t="str">
            <v>un</v>
          </cell>
          <cell r="G1935">
            <v>759</v>
          </cell>
          <cell r="L1935">
            <v>1011.56</v>
          </cell>
          <cell r="N1935">
            <v>1011.56</v>
          </cell>
          <cell r="O1935">
            <v>767774.04</v>
          </cell>
        </row>
        <row r="1936">
          <cell r="B1936">
            <v>2037</v>
          </cell>
          <cell r="C1936" t="str">
            <v>S/F</v>
          </cell>
          <cell r="D1936" t="str">
            <v>2.1.5.1.2</v>
          </cell>
          <cell r="E1936" t="str">
            <v>PV em anel de concreto pré-moldado DN= 0,80m, com laje de redução, em profundidade até 1,80m, com fornecimento do material, sem fornecimento e assententamento de tampão</v>
          </cell>
          <cell r="F1936" t="str">
            <v>un</v>
          </cell>
          <cell r="G1936">
            <v>398</v>
          </cell>
          <cell r="L1936">
            <v>1773.96</v>
          </cell>
          <cell r="N1936">
            <v>1773.96</v>
          </cell>
          <cell r="O1936">
            <v>706036.08</v>
          </cell>
        </row>
        <row r="1937">
          <cell r="B1937">
            <v>2038</v>
          </cell>
          <cell r="C1937" t="str">
            <v>S/F</v>
          </cell>
          <cell r="D1937" t="str">
            <v>2.1.5.1.3</v>
          </cell>
          <cell r="E1937" t="str">
            <v>PV em anel de concreto pré-moldado DN = 1,10m, com laje de redução e chaminé, entre profundidades de 1,81m a 3,50m, com fornecimento de material, sem fornecimento e assentamento de tampão</v>
          </cell>
          <cell r="F1937" t="str">
            <v>un</v>
          </cell>
          <cell r="G1937">
            <v>203</v>
          </cell>
          <cell r="L1937">
            <v>2277.46</v>
          </cell>
          <cell r="N1937">
            <v>2277.46</v>
          </cell>
          <cell r="O1937">
            <v>462324.38</v>
          </cell>
        </row>
        <row r="1938">
          <cell r="B1938">
            <v>2039</v>
          </cell>
          <cell r="C1938" t="str">
            <v>S/F</v>
          </cell>
          <cell r="D1938" t="str">
            <v>2.1.5.11.4</v>
          </cell>
          <cell r="E1938" t="str">
            <v>PV em anel de concreto pré-moldado DN =1,10m, com laje de redução e chaminé, entre profundidades de 3,51 a 5,00m, com fornecimento de material, sem fornecimento e assentamento de tampão</v>
          </cell>
          <cell r="F1938" t="str">
            <v>un</v>
          </cell>
          <cell r="G1938">
            <v>51</v>
          </cell>
          <cell r="L1938">
            <v>2612.25</v>
          </cell>
          <cell r="N1938">
            <v>2612.25</v>
          </cell>
          <cell r="O1938">
            <v>133224.75</v>
          </cell>
        </row>
        <row r="1939">
          <cell r="B1939">
            <v>2040</v>
          </cell>
          <cell r="C1939" t="str">
            <v>S/F</v>
          </cell>
          <cell r="D1939" t="str">
            <v>2.1.5.1.5</v>
          </cell>
          <cell r="E1939" t="str">
            <v>PV em anel de concreto pré-moldado DN =1,50m, com laje de redução e chaminé, entre profundidades de 3,51 a 5,00m, com fornecimento de material, sem fornecimento e assentamento de tampão</v>
          </cell>
          <cell r="F1939" t="str">
            <v>un</v>
          </cell>
          <cell r="G1939">
            <v>2</v>
          </cell>
          <cell r="L1939">
            <v>3052.1</v>
          </cell>
          <cell r="N1939">
            <v>3052.1</v>
          </cell>
          <cell r="O1939">
            <v>6104.2</v>
          </cell>
        </row>
        <row r="1940">
          <cell r="B1940">
            <v>2041</v>
          </cell>
          <cell r="C1940" t="str">
            <v>S/F</v>
          </cell>
          <cell r="D1940" t="str">
            <v>2.1.5.1.6</v>
          </cell>
          <cell r="E1940" t="str">
            <v>PV em anel de concreto pré-moldado DN =1,80m, com laje de redução e chaminé, entre profundidades de 3,51 a 5,00m, com fornecimento de material, sem fornecimento e assentamento de tampão</v>
          </cell>
          <cell r="F1940" t="str">
            <v>un</v>
          </cell>
          <cell r="G1940">
            <v>1</v>
          </cell>
          <cell r="L1940">
            <v>4242.1000000000004</v>
          </cell>
          <cell r="N1940">
            <v>4242.1000000000004</v>
          </cell>
          <cell r="O1940">
            <v>4242.1000000000004</v>
          </cell>
        </row>
        <row r="1941">
          <cell r="B1941">
            <v>1541</v>
          </cell>
          <cell r="C1941" t="str">
            <v>S/F</v>
          </cell>
          <cell r="D1941" t="str">
            <v>14.2.2</v>
          </cell>
          <cell r="E1941" t="str">
            <v>Reaterro em valas/poços/cavas de fundação c/ solo das escavações, incl. lançam., compact. c/ placa vibrat., soquete pneumático ou soquete manual.</v>
          </cell>
          <cell r="F1941" t="str">
            <v>m³</v>
          </cell>
          <cell r="G1941">
            <v>42.05</v>
          </cell>
          <cell r="L1941">
            <v>17.170000000000002</v>
          </cell>
          <cell r="N1941">
            <v>17.170000000000002</v>
          </cell>
          <cell r="O1941">
            <v>721.99</v>
          </cell>
        </row>
        <row r="1942">
          <cell r="B1942">
            <v>2048</v>
          </cell>
          <cell r="C1942" t="str">
            <v>S/F</v>
          </cell>
          <cell r="D1942" t="str">
            <v>2.1.6.5</v>
          </cell>
          <cell r="E1942" t="str">
            <v>Rebaixamento de lençol freático com ponteiras filtrantes em valas, estágio simples, cravação de ponteira com jateamento de água</v>
          </cell>
          <cell r="F1942" t="str">
            <v>m</v>
          </cell>
          <cell r="G1942">
            <v>6701.77</v>
          </cell>
          <cell r="L1942">
            <v>46.04</v>
          </cell>
          <cell r="N1942">
            <v>46.04</v>
          </cell>
          <cell r="O1942">
            <v>308549.49</v>
          </cell>
        </row>
        <row r="1943">
          <cell r="B1943">
            <v>68</v>
          </cell>
          <cell r="C1943" t="str">
            <v>S/F</v>
          </cell>
          <cell r="D1943" t="str">
            <v>2.3.5.1.6</v>
          </cell>
          <cell r="E1943" t="str">
            <v>Reboco comum traço 1:4 (cimento / areia)</v>
          </cell>
          <cell r="F1943" t="str">
            <v>m2</v>
          </cell>
          <cell r="G1943">
            <v>3592.46</v>
          </cell>
          <cell r="L1943">
            <v>17.25</v>
          </cell>
          <cell r="N1943">
            <v>17.25</v>
          </cell>
          <cell r="O1943">
            <v>61969.93</v>
          </cell>
        </row>
        <row r="1944">
          <cell r="B1944">
            <v>474</v>
          </cell>
          <cell r="C1944" t="str">
            <v>S/F</v>
          </cell>
          <cell r="D1944" t="str">
            <v>7.1.10.3</v>
          </cell>
          <cell r="E1944" t="str">
            <v>Recomposiçao de passeio com placa de concreto sem aproveitamento do material demolido.</v>
          </cell>
          <cell r="F1944" t="str">
            <v>m²</v>
          </cell>
          <cell r="G1944">
            <v>5311.8</v>
          </cell>
          <cell r="L1944">
            <v>26.92</v>
          </cell>
          <cell r="N1944">
            <v>26.92</v>
          </cell>
          <cell r="O1944">
            <v>142993.65</v>
          </cell>
        </row>
        <row r="1945">
          <cell r="B1945">
            <v>475</v>
          </cell>
          <cell r="C1945" t="str">
            <v>S/F</v>
          </cell>
          <cell r="D1945" t="str">
            <v>7.1.10.4</v>
          </cell>
          <cell r="E1945" t="str">
            <v>Recomposição de pavimentação com concreto betuminoso usinado a quente, em trincheira, inclusive Imbricação</v>
          </cell>
          <cell r="F1945" t="str">
            <v>m³</v>
          </cell>
          <cell r="G1945">
            <v>2498.81</v>
          </cell>
          <cell r="L1945">
            <v>950</v>
          </cell>
          <cell r="N1945">
            <v>950</v>
          </cell>
          <cell r="O1945">
            <v>2373869.5</v>
          </cell>
        </row>
        <row r="1946">
          <cell r="B1946">
            <v>649</v>
          </cell>
          <cell r="C1946" t="str">
            <v>S/F</v>
          </cell>
          <cell r="D1946" t="str">
            <v>7.2.13.7</v>
          </cell>
          <cell r="E1946" t="str">
            <v>Reg. Esfera  PVC JR DN 1/2'</v>
          </cell>
          <cell r="F1946" t="str">
            <v>pç</v>
          </cell>
          <cell r="G1946">
            <v>4552</v>
          </cell>
          <cell r="L1946">
            <v>14.48</v>
          </cell>
          <cell r="N1946">
            <v>14.48</v>
          </cell>
          <cell r="O1946">
            <v>65912.960000000006</v>
          </cell>
        </row>
        <row r="1947">
          <cell r="B1947">
            <v>4265</v>
          </cell>
          <cell r="C1947" t="str">
            <v>S/F</v>
          </cell>
          <cell r="D1947" t="str">
            <v>11.1.2</v>
          </cell>
          <cell r="E1947" t="str">
            <v>Regularização de área com motoniveladora 185 a 200cv</v>
          </cell>
          <cell r="F1947" t="str">
            <v>m2</v>
          </cell>
          <cell r="G1947">
            <v>15000</v>
          </cell>
          <cell r="L1947">
            <v>0.51</v>
          </cell>
          <cell r="N1947">
            <v>0.51</v>
          </cell>
          <cell r="O1947">
            <v>7650</v>
          </cell>
        </row>
        <row r="1948">
          <cell r="B1948">
            <v>96</v>
          </cell>
          <cell r="C1948" t="str">
            <v>S/F</v>
          </cell>
          <cell r="D1948" t="str">
            <v>2.4.5.1.9</v>
          </cell>
          <cell r="E1948" t="str">
            <v xml:space="preserve">Remoção de concreto desagredado  </v>
          </cell>
          <cell r="F1948" t="str">
            <v>m²</v>
          </cell>
          <cell r="G1948">
            <v>120.08</v>
          </cell>
          <cell r="L1948">
            <v>11.34</v>
          </cell>
          <cell r="N1948">
            <v>11.34</v>
          </cell>
          <cell r="O1948">
            <v>1361.7</v>
          </cell>
        </row>
        <row r="1949">
          <cell r="B1949">
            <v>97</v>
          </cell>
          <cell r="C1949" t="str">
            <v>S/F</v>
          </cell>
          <cell r="D1949" t="str">
            <v>2.4.5.1.10</v>
          </cell>
          <cell r="E1949" t="str">
            <v>Remoção de ferragem desgastada</v>
          </cell>
          <cell r="F1949" t="str">
            <v>kg</v>
          </cell>
          <cell r="G1949">
            <v>190</v>
          </cell>
          <cell r="L1949">
            <v>6.1</v>
          </cell>
          <cell r="N1949">
            <v>6.1</v>
          </cell>
          <cell r="O1949">
            <v>1159</v>
          </cell>
        </row>
        <row r="1950">
          <cell r="B1950">
            <v>635</v>
          </cell>
          <cell r="C1950" t="str">
            <v>S/F</v>
          </cell>
          <cell r="D1950" t="str">
            <v>7.2.11.1</v>
          </cell>
          <cell r="E1950" t="str">
            <v>Remoção e reposição de pavimentação a paralelepípedo ou pré-moldado de concreto, rejuntado com argamassa de cimento/areia traço 1:3.</v>
          </cell>
          <cell r="F1950" t="str">
            <v>m²</v>
          </cell>
          <cell r="G1950">
            <v>24668.37</v>
          </cell>
          <cell r="L1950">
            <v>36</v>
          </cell>
          <cell r="N1950">
            <v>36</v>
          </cell>
          <cell r="O1950">
            <v>888061.32</v>
          </cell>
        </row>
        <row r="1951">
          <cell r="B1951">
            <v>639</v>
          </cell>
          <cell r="C1951" t="str">
            <v>S/F</v>
          </cell>
          <cell r="D1951" t="str">
            <v>7.2.11.5</v>
          </cell>
          <cell r="E1951" t="str">
            <v>Reposição de pavimentação asfáltica, incluindo pintura de ligação, fornecimento e aplicação de CBUQ.</v>
          </cell>
          <cell r="F1951" t="str">
            <v>m³</v>
          </cell>
          <cell r="G1951">
            <v>610.52</v>
          </cell>
          <cell r="L1951">
            <v>950</v>
          </cell>
          <cell r="N1951">
            <v>950</v>
          </cell>
          <cell r="O1951">
            <v>579994</v>
          </cell>
        </row>
        <row r="1952">
          <cell r="B1952">
            <v>73</v>
          </cell>
          <cell r="C1952" t="str">
            <v>S/F</v>
          </cell>
          <cell r="D1952" t="str">
            <v>2.3.6.1</v>
          </cell>
          <cell r="E1952" t="str">
            <v>Retirada de entulho, inclusive bota fora, varrição e remoção de todo e qualquer sobra de obra, transportado para local adequado, DMT = 10 km.</v>
          </cell>
          <cell r="F1952" t="str">
            <v>m2</v>
          </cell>
          <cell r="G1952">
            <v>89580.479999999996</v>
          </cell>
          <cell r="L1952">
            <v>5.96</v>
          </cell>
          <cell r="N1952">
            <v>5.96</v>
          </cell>
          <cell r="O1952">
            <v>533899.66</v>
          </cell>
        </row>
        <row r="1953">
          <cell r="B1953">
            <v>1073</v>
          </cell>
          <cell r="C1953" t="str">
            <v>S/F</v>
          </cell>
          <cell r="D1953" t="str">
            <v>7.5.10.4.5</v>
          </cell>
          <cell r="E1953" t="str">
            <v>Revestimento primário com cascalho ou saibro com compactação</v>
          </cell>
          <cell r="F1953" t="str">
            <v>m³</v>
          </cell>
          <cell r="G1953">
            <v>174.29</v>
          </cell>
          <cell r="L1953">
            <v>47.8</v>
          </cell>
          <cell r="N1953">
            <v>47.8</v>
          </cell>
          <cell r="O1953">
            <v>8331.06</v>
          </cell>
        </row>
        <row r="1954">
          <cell r="B1954">
            <v>1027</v>
          </cell>
          <cell r="C1954" t="str">
            <v>S/F</v>
          </cell>
          <cell r="D1954" t="str">
            <v>7.5.7.1.1</v>
          </cell>
          <cell r="E1954" t="str">
            <v>Solo-cimento - usinagem</v>
          </cell>
          <cell r="F1954" t="str">
            <v>m3</v>
          </cell>
          <cell r="G1954">
            <v>50.27</v>
          </cell>
          <cell r="L1954">
            <v>97.74</v>
          </cell>
          <cell r="N1954">
            <v>97.74</v>
          </cell>
          <cell r="O1954">
            <v>4913.38</v>
          </cell>
        </row>
        <row r="1955">
          <cell r="B1955">
            <v>644</v>
          </cell>
          <cell r="C1955" t="str">
            <v>S/F</v>
          </cell>
          <cell r="D1955" t="str">
            <v>7.2.13.2</v>
          </cell>
          <cell r="E1955" t="str">
            <v>T PVC JR DN 1/2'</v>
          </cell>
          <cell r="F1955" t="str">
            <v>m</v>
          </cell>
          <cell r="G1955">
            <v>27312</v>
          </cell>
          <cell r="L1955">
            <v>4.68</v>
          </cell>
          <cell r="N1955">
            <v>4.68</v>
          </cell>
          <cell r="O1955">
            <v>127820.16</v>
          </cell>
        </row>
        <row r="1956">
          <cell r="B1956">
            <v>1043</v>
          </cell>
          <cell r="C1956" t="str">
            <v>S/F</v>
          </cell>
          <cell r="D1956" t="str">
            <v>7.5.8.3.2</v>
          </cell>
          <cell r="E1956" t="str">
            <v>Tampa em concreto armado pré-moldado fck=15,0mpa e=7,0 cm.</v>
          </cell>
          <cell r="F1956" t="str">
            <v>m2</v>
          </cell>
          <cell r="G1956">
            <v>106.86</v>
          </cell>
          <cell r="L1956">
            <v>159.28</v>
          </cell>
          <cell r="N1956">
            <v>159.28</v>
          </cell>
          <cell r="O1956">
            <v>17020.66</v>
          </cell>
        </row>
        <row r="1957">
          <cell r="B1957">
            <v>4135</v>
          </cell>
          <cell r="C1957" t="str">
            <v>S/F</v>
          </cell>
          <cell r="D1957" t="str">
            <v>10.4.4</v>
          </cell>
          <cell r="E1957" t="str">
            <v>Tampa de fibra de vidro nervurada, inclusive todos elementos pa sua fixação (e=12mm)</v>
          </cell>
          <cell r="F1957" t="str">
            <v>m2</v>
          </cell>
          <cell r="G1957">
            <v>27.56</v>
          </cell>
          <cell r="L1957">
            <v>500</v>
          </cell>
          <cell r="N1957">
            <v>500</v>
          </cell>
          <cell r="O1957">
            <v>13780</v>
          </cell>
        </row>
        <row r="1958">
          <cell r="B1958">
            <v>2135</v>
          </cell>
          <cell r="C1958" t="str">
            <v>S/F</v>
          </cell>
          <cell r="D1958" t="str">
            <v>2.2.3.4</v>
          </cell>
          <cell r="E1958" t="str">
            <v>Tamponamento do ramal domiciliar com pastilha de argamassa, incluindo fornecimento do material</v>
          </cell>
          <cell r="F1958" t="str">
            <v>un</v>
          </cell>
          <cell r="G1958">
            <v>7239</v>
          </cell>
          <cell r="L1958">
            <v>13.32</v>
          </cell>
          <cell r="N1958">
            <v>13.32</v>
          </cell>
          <cell r="O1958">
            <v>96423.48</v>
          </cell>
        </row>
        <row r="1959">
          <cell r="B1959">
            <v>47</v>
          </cell>
          <cell r="C1959" t="str">
            <v>S/F</v>
          </cell>
          <cell r="D1959" t="str">
            <v>1.2.2.3</v>
          </cell>
          <cell r="E1959" t="str">
            <v>Tapume de chapa de madeira compensada 6mm pintura cal.</v>
          </cell>
          <cell r="F1959" t="str">
            <v>m2</v>
          </cell>
          <cell r="G1959">
            <v>759.96</v>
          </cell>
          <cell r="L1959">
            <v>27.08</v>
          </cell>
          <cell r="N1959">
            <v>27.08</v>
          </cell>
          <cell r="O1959">
            <v>20579.71</v>
          </cell>
        </row>
        <row r="1960">
          <cell r="B1960">
            <v>2848</v>
          </cell>
          <cell r="C1960" t="str">
            <v>S/F</v>
          </cell>
          <cell r="D1960" t="str">
            <v>6.1.10.8</v>
          </cell>
          <cell r="E1960" t="str">
            <v>Transporte para tubos em Concreto Classe A-2 DN 500mm DMT=10,00km</v>
          </cell>
          <cell r="F1960" t="str">
            <v>m</v>
          </cell>
          <cell r="G1960">
            <v>677.14</v>
          </cell>
          <cell r="L1960">
            <v>6.92</v>
          </cell>
          <cell r="N1960">
            <v>6.92</v>
          </cell>
          <cell r="O1960">
            <v>4685.8</v>
          </cell>
        </row>
        <row r="1961">
          <cell r="B1961">
            <v>3311</v>
          </cell>
          <cell r="C1961" t="str">
            <v>S/F</v>
          </cell>
          <cell r="D1961" t="str">
            <v>7.1.10.9</v>
          </cell>
          <cell r="E1961" t="str">
            <v>Transporte para tubos em Concreto Classe A-2 DN 700mm DMT=10,00km</v>
          </cell>
          <cell r="F1961" t="str">
            <v>m</v>
          </cell>
          <cell r="G1961">
            <v>173.49</v>
          </cell>
          <cell r="L1961">
            <v>13.84</v>
          </cell>
          <cell r="N1961">
            <v>13.84</v>
          </cell>
          <cell r="O1961">
            <v>2401.1</v>
          </cell>
        </row>
        <row r="1962">
          <cell r="B1962">
            <v>2103</v>
          </cell>
          <cell r="C1962" t="str">
            <v>S/F</v>
          </cell>
          <cell r="D1962" t="str">
            <v>2.1.10.8</v>
          </cell>
          <cell r="E1962" t="str">
            <v>Transporte para tubos em Concreto Classe A-2 DN 800mm DMT=10,00km</v>
          </cell>
          <cell r="F1962" t="str">
            <v>m</v>
          </cell>
          <cell r="G1962">
            <v>212.95</v>
          </cell>
          <cell r="L1962">
            <v>41.52</v>
          </cell>
          <cell r="N1962">
            <v>41.52</v>
          </cell>
          <cell r="O1962">
            <v>8841.68</v>
          </cell>
        </row>
        <row r="1963">
          <cell r="B1963">
            <v>2104</v>
          </cell>
          <cell r="C1963" t="str">
            <v>S/F</v>
          </cell>
          <cell r="D1963" t="str">
            <v>2.1.10.9</v>
          </cell>
          <cell r="E1963" t="str">
            <v>Transporte para tubos em Concreto Classe A-2 DN 900mm DMT=10,00km</v>
          </cell>
          <cell r="F1963" t="str">
            <v>m</v>
          </cell>
          <cell r="G1963">
            <v>667.23</v>
          </cell>
          <cell r="L1963">
            <v>62.28</v>
          </cell>
          <cell r="N1963">
            <v>62.28</v>
          </cell>
          <cell r="O1963">
            <v>41555.08</v>
          </cell>
        </row>
        <row r="1964">
          <cell r="B1964">
            <v>2105</v>
          </cell>
          <cell r="C1964" t="str">
            <v>S/F</v>
          </cell>
          <cell r="D1964" t="str">
            <v>2.1.10.10</v>
          </cell>
          <cell r="E1964" t="str">
            <v>Transporte para tubos em Concreto Classe A-2 DN 1000mm DMT=10,00km</v>
          </cell>
          <cell r="F1964" t="str">
            <v>m</v>
          </cell>
          <cell r="G1964">
            <v>549.42999999999995</v>
          </cell>
          <cell r="L1964">
            <v>123.24</v>
          </cell>
          <cell r="N1964">
            <v>123.24</v>
          </cell>
          <cell r="O1964">
            <v>67711.75</v>
          </cell>
        </row>
        <row r="1965">
          <cell r="B1965">
            <v>1554</v>
          </cell>
          <cell r="C1965" t="str">
            <v>S/F</v>
          </cell>
          <cell r="D1965" t="str">
            <v>14.5.3</v>
          </cell>
          <cell r="E1965" t="str">
            <v>Vergas 10x10cm, pré-moldadas concreto fck=15mpa (preparo c/ betoneira), aço fino CA-60 e formas tabua pinho 3a</v>
          </cell>
          <cell r="F1965" t="str">
            <v>m³</v>
          </cell>
          <cell r="G1965">
            <v>0.34</v>
          </cell>
          <cell r="L1965">
            <v>14.89</v>
          </cell>
          <cell r="N1965">
            <v>14.89</v>
          </cell>
          <cell r="O1965">
            <v>5.0599999999999996</v>
          </cell>
        </row>
        <row r="1966">
          <cell r="B1966">
            <v>1569</v>
          </cell>
          <cell r="C1966" t="str">
            <v>S/F</v>
          </cell>
          <cell r="D1966" t="str">
            <v>14.5.18</v>
          </cell>
          <cell r="E1966" t="str">
            <v>Vidro liso transparente 4,00mm forn., transp. e montagem</v>
          </cell>
          <cell r="F1966" t="str">
            <v>m²</v>
          </cell>
          <cell r="G1966">
            <v>13.65</v>
          </cell>
          <cell r="L1966">
            <v>94.02</v>
          </cell>
          <cell r="N1966">
            <v>94.02</v>
          </cell>
          <cell r="O1966">
            <v>1283.3699999999999</v>
          </cell>
        </row>
        <row r="1967">
          <cell r="B1967">
            <v>324</v>
          </cell>
          <cell r="C1967" t="str">
            <v>S/F</v>
          </cell>
          <cell r="D1967" t="str">
            <v>4.8.1.7</v>
          </cell>
          <cell r="E1967" t="str">
            <v xml:space="preserve">Vigas California, L=3,57M </v>
          </cell>
          <cell r="F1967" t="str">
            <v>UND.</v>
          </cell>
          <cell r="G1967">
            <v>500</v>
          </cell>
          <cell r="L1967">
            <v>265.36</v>
          </cell>
          <cell r="N1967">
            <v>265.36</v>
          </cell>
          <cell r="O1967">
            <v>132680</v>
          </cell>
        </row>
        <row r="1970">
          <cell r="J1970" t="str">
            <v>PREÇO TOTAL FORNECIMENTO (PROPOSTA)</v>
          </cell>
          <cell r="K1970">
            <v>23959855.66</v>
          </cell>
          <cell r="O1970">
            <v>84212018.549999997</v>
          </cell>
          <cell r="P1970" t="str">
            <v>TOTAL DA PLANILHA RESUMO</v>
          </cell>
        </row>
        <row r="1971">
          <cell r="J1971" t="str">
            <v>PREÇO TOTAL FORNECIMENTO (ORÇAMENTO)</v>
          </cell>
          <cell r="K1971">
            <v>26669136.91</v>
          </cell>
          <cell r="O1971">
            <v>84212014.549999997</v>
          </cell>
          <cell r="P1971" t="str">
            <v>TOTAL DA PLANILHA COM PRECISÃO</v>
          </cell>
        </row>
        <row r="1972">
          <cell r="K1972">
            <v>-2709281.25</v>
          </cell>
          <cell r="O1972">
            <v>84212008.730000004</v>
          </cell>
          <cell r="P1972" t="str">
            <v>TOTAL DA PLANILHA COSANPA (SEM PRECISÃO)</v>
          </cell>
        </row>
        <row r="1973">
          <cell r="O1973">
            <v>9.82</v>
          </cell>
        </row>
        <row r="1974">
          <cell r="O197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row r="5">
          <cell r="C5" t="str">
            <v>RESUMO DO ORÇAMENTO</v>
          </cell>
          <cell r="D5">
            <v>0</v>
          </cell>
          <cell r="E5">
            <v>0</v>
          </cell>
          <cell r="F5">
            <v>0</v>
          </cell>
          <cell r="G5">
            <v>0</v>
          </cell>
          <cell r="H5">
            <v>0</v>
          </cell>
          <cell r="I5" t="str">
            <v>DATA:</v>
          </cell>
          <cell r="J5">
            <v>40071</v>
          </cell>
        </row>
        <row r="6">
          <cell r="C6" t="str">
            <v>COMPANHIA DE SANEAMENTO DO PARÁ - COSANPA</v>
          </cell>
          <cell r="D6">
            <v>0</v>
          </cell>
          <cell r="E6">
            <v>0</v>
          </cell>
          <cell r="F6">
            <v>0</v>
          </cell>
          <cell r="G6">
            <v>0</v>
          </cell>
          <cell r="H6">
            <v>0</v>
          </cell>
          <cell r="I6" t="str">
            <v>SISPLO F92</v>
          </cell>
          <cell r="J6" t="str">
            <v>CSP0741</v>
          </cell>
        </row>
        <row r="7">
          <cell r="C7" t="str">
            <v>CONTRATANTE - COSANPA</v>
          </cell>
          <cell r="D7">
            <v>0</v>
          </cell>
          <cell r="E7">
            <v>0</v>
          </cell>
          <cell r="F7">
            <v>0</v>
          </cell>
          <cell r="G7">
            <v>0</v>
          </cell>
          <cell r="H7">
            <v>0</v>
          </cell>
          <cell r="I7" t="str">
            <v>MOEDA:</v>
          </cell>
          <cell r="J7" t="str">
            <v>REAL</v>
          </cell>
        </row>
        <row r="8">
          <cell r="C8" t="str">
            <v>SISTEMA DE ABASTECIMENTO DE ÁGUA DA CIDADE DE MARABÁ</v>
          </cell>
          <cell r="D8">
            <v>0</v>
          </cell>
          <cell r="E8">
            <v>0</v>
          </cell>
          <cell r="F8">
            <v>0</v>
          </cell>
          <cell r="G8">
            <v>0</v>
          </cell>
          <cell r="H8">
            <v>0</v>
          </cell>
          <cell r="I8" t="str">
            <v>SINAPI</v>
          </cell>
          <cell r="J8" t="str">
            <v>ABR/09</v>
          </cell>
        </row>
        <row r="9">
          <cell r="C9" t="str">
            <v>Título</v>
          </cell>
          <cell r="D9" t="str">
            <v>Classe</v>
          </cell>
          <cell r="E9" t="str">
            <v>Item</v>
          </cell>
          <cell r="F9" t="str">
            <v>Descrição</v>
          </cell>
          <cell r="G9" t="str">
            <v>Unid.</v>
          </cell>
          <cell r="H9" t="str">
            <v>Quant.</v>
          </cell>
          <cell r="I9" t="str">
            <v>Preço Unitário</v>
          </cell>
          <cell r="J9" t="str">
            <v>Preço Total</v>
          </cell>
          <cell r="N9" t="str">
            <v>CMT 
SEM BDI</v>
          </cell>
          <cell r="O9" t="str">
            <v>PREÇO SINAPI</v>
          </cell>
          <cell r="P9" t="str">
            <v>SINAPI - CMT</v>
          </cell>
          <cell r="Q9" t="str">
            <v>CÓDIGO SINAPI</v>
          </cell>
        </row>
        <row r="10">
          <cell r="B10">
            <v>1487</v>
          </cell>
          <cell r="C10" t="str">
            <v>Título</v>
          </cell>
          <cell r="D10" t="str">
            <v>Classe</v>
          </cell>
          <cell r="E10" t="str">
            <v>Item</v>
          </cell>
          <cell r="F10" t="str">
            <v>Descrição</v>
          </cell>
          <cell r="G10" t="str">
            <v>Unid.</v>
          </cell>
          <cell r="H10" t="str">
            <v>Quant.</v>
          </cell>
          <cell r="I10" t="str">
            <v>Preço Unitário</v>
          </cell>
          <cell r="J10" t="str">
            <v>Preço Total</v>
          </cell>
          <cell r="K10">
            <v>20.92</v>
          </cell>
          <cell r="L10">
            <v>125.52</v>
          </cell>
          <cell r="M10">
            <v>-9.5602294455077175E-4</v>
          </cell>
          <cell r="N10">
            <v>16.076923076923077</v>
          </cell>
          <cell r="O10">
            <v>0</v>
          </cell>
          <cell r="P10">
            <v>-16.076923076923077</v>
          </cell>
          <cell r="Q10" t="str">
            <v>Comp600</v>
          </cell>
        </row>
        <row r="11">
          <cell r="B11">
            <v>1488</v>
          </cell>
          <cell r="C11">
            <v>0</v>
          </cell>
          <cell r="D11" t="str">
            <v>M</v>
          </cell>
          <cell r="E11" t="str">
            <v>13.5.2</v>
          </cell>
          <cell r="F11" t="str">
            <v>Anel de borracha para PVC PBA JE DN 75</v>
          </cell>
          <cell r="G11" t="str">
            <v>pç</v>
          </cell>
          <cell r="H11">
            <v>491</v>
          </cell>
          <cell r="I11">
            <v>0.70000000000000007</v>
          </cell>
          <cell r="J11">
            <v>343.7</v>
          </cell>
          <cell r="K11">
            <v>0.69</v>
          </cell>
          <cell r="L11">
            <v>338.79</v>
          </cell>
          <cell r="M11">
            <v>1.449275362318847E-2</v>
          </cell>
          <cell r="N11">
            <v>0.53846153846153855</v>
          </cell>
          <cell r="O11">
            <v>0</v>
          </cell>
          <cell r="P11">
            <v>-0.53846153846153855</v>
          </cell>
          <cell r="Q11" t="str">
            <v>Comp601</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M12">
            <v>0</v>
          </cell>
          <cell r="N12">
            <v>0.56923076923076921</v>
          </cell>
          <cell r="O12">
            <v>0</v>
          </cell>
          <cell r="P12">
            <v>-0.56923076923076921</v>
          </cell>
          <cell r="Q12" t="str">
            <v>Comp602</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M13">
            <v>2.6205450733773894E-4</v>
          </cell>
          <cell r="N13">
            <v>29.361538461538462</v>
          </cell>
          <cell r="O13">
            <v>0</v>
          </cell>
          <cell r="P13">
            <v>-29.361538461538462</v>
          </cell>
          <cell r="Q13" t="str">
            <v>Comp603</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M14">
            <v>-3.3222591362126463E-3</v>
          </cell>
          <cell r="N14">
            <v>20.76923076923077</v>
          </cell>
          <cell r="O14">
            <v>0</v>
          </cell>
          <cell r="P14">
            <v>-20.76923076923077</v>
          </cell>
          <cell r="Q14" t="str">
            <v>Comp604</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M15">
            <v>0</v>
          </cell>
          <cell r="N15">
            <v>85.57692307692308</v>
          </cell>
          <cell r="O15">
            <v>0</v>
          </cell>
          <cell r="P15">
            <v>-85.57692307692308</v>
          </cell>
          <cell r="Q15" t="str">
            <v>Comp605</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M16">
            <v>-4.9377839225872577E-5</v>
          </cell>
          <cell r="N16">
            <v>155.77692307692305</v>
          </cell>
          <cell r="O16">
            <v>0</v>
          </cell>
          <cell r="P16">
            <v>-155.77692307692305</v>
          </cell>
          <cell r="Q16" t="str">
            <v>Comp606</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M17">
            <v>-8.9686098654708779E-3</v>
          </cell>
          <cell r="N17">
            <v>1.7</v>
          </cell>
          <cell r="O17">
            <v>0</v>
          </cell>
          <cell r="P17">
            <v>-1.7</v>
          </cell>
          <cell r="Q17" t="str">
            <v>Comp607</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M18">
            <v>-2.4154589371979673E-3</v>
          </cell>
          <cell r="N18">
            <v>3.1769230769230767</v>
          </cell>
          <cell r="O18">
            <v>0</v>
          </cell>
          <cell r="P18">
            <v>-3.1769230769230767</v>
          </cell>
          <cell r="Q18" t="str">
            <v>Comp608</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M19">
            <v>0</v>
          </cell>
          <cell r="N19">
            <v>85.57692307692308</v>
          </cell>
          <cell r="O19">
            <v>0</v>
          </cell>
          <cell r="P19">
            <v>-85.57692307692308</v>
          </cell>
          <cell r="Q19" t="str">
            <v>Comp609</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M20">
            <v>-4.9377839225872577E-5</v>
          </cell>
          <cell r="N20">
            <v>155.77692307692305</v>
          </cell>
          <cell r="O20">
            <v>0</v>
          </cell>
          <cell r="P20">
            <v>-155.77692307692305</v>
          </cell>
          <cell r="Q20" t="str">
            <v>Comp610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M21">
            <v>-6.0975609756086513E-4</v>
          </cell>
          <cell r="N21">
            <v>12.607692307692307</v>
          </cell>
          <cell r="O21">
            <v>0</v>
          </cell>
          <cell r="P21">
            <v>-12.607692307692307</v>
          </cell>
          <cell r="Q21" t="str">
            <v>Comp611</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M22">
            <v>-7.3827980804719306E-4</v>
          </cell>
          <cell r="N22">
            <v>20.823076923076922</v>
          </cell>
          <cell r="O22">
            <v>0</v>
          </cell>
          <cell r="P22">
            <v>-20.823076923076922</v>
          </cell>
          <cell r="Q22" t="str">
            <v>Comp612</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M23">
            <v>0</v>
          </cell>
          <cell r="N23">
            <v>0.7615384615384615</v>
          </cell>
          <cell r="O23">
            <v>0</v>
          </cell>
          <cell r="P23">
            <v>-0.7615384615384615</v>
          </cell>
          <cell r="Q23" t="str">
            <v>Comp613</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M24">
            <v>-2.4154589371979673E-3</v>
          </cell>
          <cell r="N24">
            <v>3.1769230769230767</v>
          </cell>
          <cell r="O24">
            <v>0</v>
          </cell>
          <cell r="P24">
            <v>-3.1769230769230767</v>
          </cell>
          <cell r="Q24" t="str">
            <v>Comp614</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M25">
            <v>7.9833333333345635E-4</v>
          </cell>
          <cell r="N25">
            <v>9238.1384615384632</v>
          </cell>
          <cell r="O25">
            <v>0</v>
          </cell>
          <cell r="P25">
            <v>-9238.1384615384632</v>
          </cell>
          <cell r="Q25" t="str">
            <v>Comp615</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M26">
            <v>-0.91869069317867991</v>
          </cell>
          <cell r="N26">
            <v>2264.7769230769227</v>
          </cell>
          <cell r="O26">
            <v>0</v>
          </cell>
          <cell r="P26">
            <v>-2264.7769230769227</v>
          </cell>
          <cell r="Q26" t="str">
            <v>Comp616</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M27">
            <v>-1.3133701076972759E-4</v>
          </cell>
          <cell r="N27">
            <v>58.561538461538454</v>
          </cell>
          <cell r="O27">
            <v>0</v>
          </cell>
          <cell r="P27">
            <v>-58.561538461538454</v>
          </cell>
          <cell r="Q27" t="str">
            <v>Comp617</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M28">
            <v>0</v>
          </cell>
          <cell r="N28">
            <v>103.25384615384614</v>
          </cell>
          <cell r="O28">
            <v>0</v>
          </cell>
          <cell r="P28">
            <v>-103.25384615384614</v>
          </cell>
          <cell r="Q28" t="str">
            <v>Comp618</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M29">
            <v>-2.134471718249209E-4</v>
          </cell>
          <cell r="N29">
            <v>144.12307692307692</v>
          </cell>
          <cell r="O29">
            <v>0</v>
          </cell>
          <cell r="P29">
            <v>-144.12307692307692</v>
          </cell>
          <cell r="Q29" t="str">
            <v>Comp619</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M30">
            <v>0</v>
          </cell>
          <cell r="N30">
            <v>177.1076923076923</v>
          </cell>
          <cell r="O30">
            <v>0</v>
          </cell>
          <cell r="P30">
            <v>-177.1076923076923</v>
          </cell>
          <cell r="Q30" t="str">
            <v>Comp620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M31">
            <v>4.6176509471376193E-3</v>
          </cell>
          <cell r="N31">
            <v>818.36153846153832</v>
          </cell>
          <cell r="O31">
            <v>0</v>
          </cell>
          <cell r="P31">
            <v>-818.36153846153832</v>
          </cell>
          <cell r="Q31" t="str">
            <v>Comp621</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M32">
            <v>0</v>
          </cell>
          <cell r="N32">
            <v>126.86153846153847</v>
          </cell>
          <cell r="O32">
            <v>0</v>
          </cell>
          <cell r="P32">
            <v>-126.86153846153847</v>
          </cell>
          <cell r="Q32" t="str">
            <v>Comp622</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M33">
            <v>2.3705108450844392E-5</v>
          </cell>
          <cell r="N33">
            <v>324.50769230769231</v>
          </cell>
          <cell r="O33">
            <v>0</v>
          </cell>
          <cell r="P33">
            <v>-324.50769230769231</v>
          </cell>
          <cell r="Q33" t="str">
            <v>Comp623</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M34">
            <v>0</v>
          </cell>
          <cell r="N34">
            <v>4.5384615384615383</v>
          </cell>
          <cell r="O34">
            <v>0</v>
          </cell>
          <cell r="P34">
            <v>-4.5384615384615383</v>
          </cell>
          <cell r="Q34" t="str">
            <v>Comp624</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M35">
            <v>0</v>
          </cell>
          <cell r="N35">
            <v>7.8692307692307697</v>
          </cell>
          <cell r="O35">
            <v>0</v>
          </cell>
          <cell r="P35">
            <v>-7.8692307692307697</v>
          </cell>
          <cell r="Q35" t="str">
            <v>Comp625</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M36">
            <v>-1.6447368421051989E-3</v>
          </cell>
          <cell r="N36">
            <v>9.338461538461539</v>
          </cell>
          <cell r="O36">
            <v>0</v>
          </cell>
          <cell r="P36">
            <v>-9.338461538461539</v>
          </cell>
          <cell r="Q36" t="str">
            <v>Comp626</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M37">
            <v>0</v>
          </cell>
          <cell r="N37">
            <v>2.4307692307692306</v>
          </cell>
          <cell r="O37">
            <v>0</v>
          </cell>
          <cell r="P37">
            <v>-2.4307692307692306</v>
          </cell>
          <cell r="Q37" t="str">
            <v>Comp627</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M38">
            <v>-1.2953367875647714E-3</v>
          </cell>
          <cell r="N38">
            <v>5.9307692307692301</v>
          </cell>
          <cell r="O38">
            <v>0</v>
          </cell>
          <cell r="P38">
            <v>-5.9307692307692301</v>
          </cell>
          <cell r="Q38" t="str">
            <v>Comp628</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M39">
            <v>-6.9881201956667471E-4</v>
          </cell>
          <cell r="N39">
            <v>11</v>
          </cell>
          <cell r="O39">
            <v>0</v>
          </cell>
          <cell r="P39">
            <v>-11</v>
          </cell>
          <cell r="Q39" t="str">
            <v>Comp629</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M40">
            <v>-9.5757575757571267E-4</v>
          </cell>
          <cell r="N40">
            <v>634.00769230769231</v>
          </cell>
          <cell r="O40">
            <v>0</v>
          </cell>
          <cell r="P40">
            <v>-634.00769230769231</v>
          </cell>
          <cell r="Q40" t="str">
            <v>Comp630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M41">
            <v>-8.1913066455274741E-4</v>
          </cell>
          <cell r="N41">
            <v>1163.5076923076922</v>
          </cell>
          <cell r="O41">
            <v>0</v>
          </cell>
          <cell r="P41">
            <v>-1163.5076923076922</v>
          </cell>
          <cell r="Q41" t="str">
            <v>Comp631</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M42">
            <v>7.6618512573567443E-4</v>
          </cell>
          <cell r="N42">
            <v>1798.4923076923076</v>
          </cell>
          <cell r="O42">
            <v>0</v>
          </cell>
          <cell r="P42">
            <v>-1798.4923076923076</v>
          </cell>
          <cell r="Q42" t="str">
            <v>Comp632</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M43">
            <v>7.6618512573567443E-4</v>
          </cell>
          <cell r="N43">
            <v>1798.4923076923076</v>
          </cell>
          <cell r="O43">
            <v>0</v>
          </cell>
          <cell r="P43">
            <v>-1798.4923076923076</v>
          </cell>
          <cell r="Q43" t="str">
            <v>Comp633</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M44">
            <v>7.6618512573567443E-4</v>
          </cell>
          <cell r="N44">
            <v>1798.4923076923076</v>
          </cell>
          <cell r="O44">
            <v>0</v>
          </cell>
          <cell r="P44">
            <v>-1798.4923076923076</v>
          </cell>
          <cell r="Q44" t="str">
            <v>Comp634</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M45">
            <v>7.6618512573567443E-4</v>
          </cell>
          <cell r="N45">
            <v>1798.4923076923076</v>
          </cell>
          <cell r="O45">
            <v>0</v>
          </cell>
          <cell r="P45">
            <v>-1798.4923076923076</v>
          </cell>
          <cell r="Q45" t="str">
            <v>Comp635</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M46">
            <v>5.7142857141645464E-6</v>
          </cell>
          <cell r="N46">
            <v>6730.8076923076915</v>
          </cell>
          <cell r="O46">
            <v>0</v>
          </cell>
          <cell r="P46">
            <v>-6730.8076923076915</v>
          </cell>
          <cell r="Q46" t="str">
            <v>Comp636</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M47">
            <v>-1.2870012870014325E-4</v>
          </cell>
          <cell r="N47">
            <v>59.761538461538457</v>
          </cell>
          <cell r="O47">
            <v>0</v>
          </cell>
          <cell r="P47">
            <v>-59.761538461538457</v>
          </cell>
          <cell r="Q47" t="str">
            <v>Comp637</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M48">
            <v>4.2680324370469869E-4</v>
          </cell>
          <cell r="N48">
            <v>72.123076923076923</v>
          </cell>
          <cell r="O48">
            <v>0</v>
          </cell>
          <cell r="P48">
            <v>-72.123076923076923</v>
          </cell>
          <cell r="Q48" t="str">
            <v>Comp638</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M49">
            <v>-3.2114756730738936E-4</v>
          </cell>
          <cell r="N49">
            <v>287.3384615384615</v>
          </cell>
          <cell r="O49">
            <v>0</v>
          </cell>
          <cell r="P49">
            <v>-287.3384615384615</v>
          </cell>
          <cell r="Q49" t="str">
            <v>Comp639</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M50">
            <v>1.0760401721665591E-3</v>
          </cell>
          <cell r="N50">
            <v>42.938461538461539</v>
          </cell>
          <cell r="O50">
            <v>0</v>
          </cell>
          <cell r="P50">
            <v>-42.938461538461539</v>
          </cell>
          <cell r="Q50" t="str">
            <v>Comp640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M51">
            <v>1.0760401721665591E-3</v>
          </cell>
          <cell r="N51">
            <v>42.938461538461539</v>
          </cell>
          <cell r="O51">
            <v>0</v>
          </cell>
          <cell r="P51">
            <v>-42.938461538461539</v>
          </cell>
          <cell r="Q51" t="str">
            <v>Comp641</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M52">
            <v>-1.4116650589368618E-4</v>
          </cell>
          <cell r="N52">
            <v>326.89999999999998</v>
          </cell>
          <cell r="O52">
            <v>0</v>
          </cell>
          <cell r="P52">
            <v>-326.89999999999998</v>
          </cell>
          <cell r="Q52" t="str">
            <v>Comp642</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M53">
            <v>-1.523519329651446E-3</v>
          </cell>
          <cell r="N53">
            <v>40.330769230769228</v>
          </cell>
          <cell r="O53">
            <v>0</v>
          </cell>
          <cell r="P53">
            <v>-40.330769230769228</v>
          </cell>
          <cell r="Q53" t="str">
            <v>Comp643</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M54">
            <v>-1.523519329651446E-3</v>
          </cell>
          <cell r="N54">
            <v>40.330769230769228</v>
          </cell>
          <cell r="O54">
            <v>0</v>
          </cell>
          <cell r="P54">
            <v>-40.330769230769228</v>
          </cell>
          <cell r="Q54" t="str">
            <v>Comp644</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M55">
            <v>8.9438771707528453E-4</v>
          </cell>
          <cell r="N55">
            <v>206.6</v>
          </cell>
          <cell r="O55">
            <v>0</v>
          </cell>
          <cell r="P55">
            <v>-206.6</v>
          </cell>
          <cell r="Q55" t="str">
            <v>Comp645</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M56">
            <v>8.9438771707528453E-4</v>
          </cell>
          <cell r="N56">
            <v>206.6</v>
          </cell>
          <cell r="O56">
            <v>0</v>
          </cell>
          <cell r="P56">
            <v>-206.6</v>
          </cell>
          <cell r="Q56" t="str">
            <v>Comp646</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M57">
            <v>-2.0300034510067899E-4</v>
          </cell>
          <cell r="N57">
            <v>378.85384615384612</v>
          </cell>
          <cell r="O57">
            <v>0</v>
          </cell>
          <cell r="P57">
            <v>-378.85384615384612</v>
          </cell>
          <cell r="Q57" t="str">
            <v>Comp647</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M58">
            <v>-1.1860051393556281E-3</v>
          </cell>
          <cell r="N58">
            <v>38.869230769230768</v>
          </cell>
          <cell r="O58">
            <v>0</v>
          </cell>
          <cell r="P58">
            <v>-38.869230769230768</v>
          </cell>
          <cell r="Q58" t="str">
            <v>Comp648</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M59">
            <v>-1.1860051393556281E-3</v>
          </cell>
          <cell r="N59">
            <v>38.869230769230768</v>
          </cell>
          <cell r="O59">
            <v>0</v>
          </cell>
          <cell r="P59">
            <v>-38.869230769230768</v>
          </cell>
          <cell r="Q59" t="str">
            <v>Comp649</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M60">
            <v>5.2034550941826296E-4</v>
          </cell>
          <cell r="N60">
            <v>73.953846153846158</v>
          </cell>
          <cell r="O60">
            <v>0</v>
          </cell>
          <cell r="P60">
            <v>-73.953846153846158</v>
          </cell>
          <cell r="Q60" t="str">
            <v>Comp650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M61">
            <v>5.2034550941826296E-4</v>
          </cell>
          <cell r="N61">
            <v>73.953846153846158</v>
          </cell>
          <cell r="O61">
            <v>0</v>
          </cell>
          <cell r="P61">
            <v>-73.953846153846158</v>
          </cell>
          <cell r="Q61" t="str">
            <v>Comp651</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M62">
            <v>5.2034550941826296E-4</v>
          </cell>
          <cell r="N62">
            <v>73.953846153846158</v>
          </cell>
          <cell r="O62">
            <v>0</v>
          </cell>
          <cell r="P62">
            <v>-73.953846153846158</v>
          </cell>
          <cell r="Q62" t="str">
            <v>Comp652</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M63">
            <v>1.4411298458005817E-4</v>
          </cell>
          <cell r="N63">
            <v>106.76923076923077</v>
          </cell>
          <cell r="O63">
            <v>0</v>
          </cell>
          <cell r="P63">
            <v>-106.76923076923077</v>
          </cell>
          <cell r="Q63" t="str">
            <v>Comp653</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M64">
            <v>1.4411298458005817E-4</v>
          </cell>
          <cell r="N64">
            <v>106.76923076923077</v>
          </cell>
          <cell r="O64">
            <v>0</v>
          </cell>
          <cell r="P64">
            <v>-106.76923076923077</v>
          </cell>
          <cell r="Q64" t="str">
            <v>Comp654</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M65">
            <v>3.1115637021961184E-4</v>
          </cell>
          <cell r="N65">
            <v>272.02307692307693</v>
          </cell>
          <cell r="O65">
            <v>0</v>
          </cell>
          <cell r="P65">
            <v>-272.02307692307693</v>
          </cell>
          <cell r="Q65" t="str">
            <v>Comp655</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M66">
            <v>3.1115637021961184E-4</v>
          </cell>
          <cell r="N66">
            <v>272.02307692307693</v>
          </cell>
          <cell r="O66">
            <v>0</v>
          </cell>
          <cell r="P66">
            <v>-272.02307692307693</v>
          </cell>
          <cell r="Q66" t="str">
            <v>Comp656</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M67">
            <v>0</v>
          </cell>
          <cell r="N67">
            <v>483.55384615384605</v>
          </cell>
          <cell r="O67">
            <v>0</v>
          </cell>
          <cell r="P67">
            <v>-483.55384615384605</v>
          </cell>
          <cell r="Q67" t="str">
            <v>Comp657</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M68">
            <v>0</v>
          </cell>
          <cell r="N68">
            <v>483.55384615384605</v>
          </cell>
          <cell r="O68">
            <v>0</v>
          </cell>
          <cell r="P68">
            <v>-483.55384615384605</v>
          </cell>
          <cell r="Q68" t="str">
            <v>Comp658</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M69">
            <v>-1.435052820982774E-4</v>
          </cell>
          <cell r="N69">
            <v>696.73846153846148</v>
          </cell>
          <cell r="O69">
            <v>0</v>
          </cell>
          <cell r="P69">
            <v>-696.73846153846148</v>
          </cell>
          <cell r="Q69" t="str">
            <v>Comp659</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M70">
            <v>2.391848580041156E-5</v>
          </cell>
          <cell r="N70">
            <v>964.8384615384615</v>
          </cell>
          <cell r="O70">
            <v>0</v>
          </cell>
          <cell r="P70">
            <v>-964.8384615384615</v>
          </cell>
          <cell r="Q70" t="str">
            <v>Comp660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M71">
            <v>-2.3933855526546699E-3</v>
          </cell>
          <cell r="N71">
            <v>35.269230769230766</v>
          </cell>
          <cell r="O71">
            <v>0</v>
          </cell>
          <cell r="P71">
            <v>-35.269230769230766</v>
          </cell>
          <cell r="Q71" t="str">
            <v>Comp661</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M72">
            <v>-2.3933855526546699E-3</v>
          </cell>
          <cell r="N72">
            <v>35.269230769230766</v>
          </cell>
          <cell r="O72">
            <v>0</v>
          </cell>
          <cell r="P72">
            <v>-35.269230769230766</v>
          </cell>
          <cell r="Q72" t="str">
            <v>Comp662</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M73">
            <v>0</v>
          </cell>
          <cell r="N73">
            <v>54.753846153846155</v>
          </cell>
          <cell r="O73">
            <v>0</v>
          </cell>
          <cell r="P73">
            <v>-54.753846153846155</v>
          </cell>
          <cell r="Q73" t="str">
            <v>Comp663</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M74">
            <v>-1.0024605850725843E-3</v>
          </cell>
          <cell r="N74">
            <v>84.323076923076911</v>
          </cell>
          <cell r="O74">
            <v>0</v>
          </cell>
          <cell r="P74">
            <v>-84.323076923076911</v>
          </cell>
          <cell r="Q74" t="str">
            <v>Comp664</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M75">
            <v>-8.4295709348314318E-5</v>
          </cell>
          <cell r="N75">
            <v>182.49230769230769</v>
          </cell>
          <cell r="O75">
            <v>0</v>
          </cell>
          <cell r="P75">
            <v>-182.49230769230769</v>
          </cell>
          <cell r="Q75" t="str">
            <v>Comp665</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M76">
            <v>-8.4295709348314318E-5</v>
          </cell>
          <cell r="N76">
            <v>182.49230769230769</v>
          </cell>
          <cell r="O76">
            <v>0</v>
          </cell>
          <cell r="P76">
            <v>-182.49230769230769</v>
          </cell>
          <cell r="Q76" t="str">
            <v>Comp666</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M77">
            <v>4.1626774341274597E-5</v>
          </cell>
          <cell r="N77">
            <v>369.6</v>
          </cell>
          <cell r="O77">
            <v>0</v>
          </cell>
          <cell r="P77">
            <v>-369.6</v>
          </cell>
          <cell r="Q77" t="str">
            <v>Comp667</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M78">
            <v>1.7982766515422854E-2</v>
          </cell>
          <cell r="N78">
            <v>376.23076923076923</v>
          </cell>
          <cell r="O78">
            <v>0</v>
          </cell>
          <cell r="P78">
            <v>-376.23076923076923</v>
          </cell>
          <cell r="Q78" t="str">
            <v>Comp668</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M79">
            <v>-8.1234768480920039E-4</v>
          </cell>
          <cell r="N79">
            <v>870.46153846153834</v>
          </cell>
          <cell r="O79">
            <v>0</v>
          </cell>
          <cell r="P79">
            <v>-870.46153846153834</v>
          </cell>
          <cell r="Q79" t="str">
            <v>Comp669</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M80">
            <v>2.0702219277968226E-5</v>
          </cell>
          <cell r="N80">
            <v>371.57692307692309</v>
          </cell>
          <cell r="O80">
            <v>0</v>
          </cell>
          <cell r="P80">
            <v>-371.57692307692309</v>
          </cell>
          <cell r="Q80" t="str">
            <v>Comp670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M81">
            <v>-2.8532414861326405E-4</v>
          </cell>
          <cell r="N81">
            <v>754.66153846153838</v>
          </cell>
          <cell r="O81">
            <v>0</v>
          </cell>
          <cell r="P81">
            <v>-754.66153846153838</v>
          </cell>
          <cell r="Q81" t="str">
            <v>Comp671</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M82">
            <v>-5.333333333332746E-4</v>
          </cell>
          <cell r="N82">
            <v>144.15384615384616</v>
          </cell>
          <cell r="O82">
            <v>0</v>
          </cell>
          <cell r="P82">
            <v>-144.15384615384616</v>
          </cell>
          <cell r="Q82" t="str">
            <v>Comp672</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M83">
            <v>-1.5442039408075647E-4</v>
          </cell>
          <cell r="N83">
            <v>1743.2230769230769</v>
          </cell>
          <cell r="O83">
            <v>0</v>
          </cell>
          <cell r="P83">
            <v>-1743.2230769230769</v>
          </cell>
          <cell r="Q83" t="str">
            <v>Comp673</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M84">
            <v>-3.136434918975417E-3</v>
          </cell>
          <cell r="N84">
            <v>14.669230769230769</v>
          </cell>
          <cell r="O84">
            <v>0</v>
          </cell>
          <cell r="P84">
            <v>-14.669230769230769</v>
          </cell>
          <cell r="Q84" t="str">
            <v>Comp674</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M85">
            <v>1.3178124313639739E-3</v>
          </cell>
          <cell r="N85">
            <v>35.069230769230771</v>
          </cell>
          <cell r="O85">
            <v>0</v>
          </cell>
          <cell r="P85">
            <v>-35.069230769230771</v>
          </cell>
          <cell r="Q85" t="str">
            <v>Comp675</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M86">
            <v>-3.4522439585730202E-3</v>
          </cell>
          <cell r="N86">
            <v>13.323076923076924</v>
          </cell>
          <cell r="O86">
            <v>0</v>
          </cell>
          <cell r="P86">
            <v>-13.323076923076924</v>
          </cell>
          <cell r="Q86" t="str">
            <v>Comp676</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M87">
            <v>-1.5982951518380695E-3</v>
          </cell>
          <cell r="N87">
            <v>57.661538461538456</v>
          </cell>
          <cell r="O87">
            <v>0</v>
          </cell>
          <cell r="P87">
            <v>-57.661538461538456</v>
          </cell>
          <cell r="Q87" t="str">
            <v>Comp677</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M88">
            <v>-3.0080616051020304E-4</v>
          </cell>
          <cell r="N88">
            <v>127.82307692307691</v>
          </cell>
          <cell r="O88">
            <v>0</v>
          </cell>
          <cell r="P88">
            <v>-127.82307692307691</v>
          </cell>
          <cell r="Q88" t="str">
            <v>Comp678</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M89">
            <v>-1.607717041800627E-3</v>
          </cell>
          <cell r="N89">
            <v>42.992307692307691</v>
          </cell>
          <cell r="O89">
            <v>0</v>
          </cell>
          <cell r="P89">
            <v>-42.992307692307691</v>
          </cell>
          <cell r="Q89" t="str">
            <v>Comp679</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M90">
            <v>-3.1855249745138536E-5</v>
          </cell>
          <cell r="N90">
            <v>241.46923076923079</v>
          </cell>
          <cell r="O90">
            <v>0</v>
          </cell>
          <cell r="P90">
            <v>-241.46923076923079</v>
          </cell>
          <cell r="Q90" t="str">
            <v>Comp680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M91">
            <v>-2.3077245835623206E-4</v>
          </cell>
          <cell r="N91">
            <v>366.57692307692304</v>
          </cell>
          <cell r="O91">
            <v>0</v>
          </cell>
          <cell r="P91">
            <v>-366.57692307692304</v>
          </cell>
          <cell r="Q91" t="str">
            <v>Comp681</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M92">
            <v>1.048965719796513E-5</v>
          </cell>
          <cell r="N92">
            <v>733.33076923076919</v>
          </cell>
          <cell r="O92">
            <v>0</v>
          </cell>
          <cell r="P92">
            <v>-733.33076923076919</v>
          </cell>
          <cell r="Q92" t="str">
            <v>Comp682</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M93">
            <v>0</v>
          </cell>
          <cell r="N93">
            <v>2.7923076923076922</v>
          </cell>
          <cell r="O93">
            <v>0</v>
          </cell>
          <cell r="P93">
            <v>-2.7923076923076922</v>
          </cell>
          <cell r="Q93" t="str">
            <v>Comp683</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M94">
            <v>0</v>
          </cell>
          <cell r="N94">
            <v>3.0076923076923072</v>
          </cell>
          <cell r="O94">
            <v>0</v>
          </cell>
          <cell r="P94">
            <v>-3.0076923076923072</v>
          </cell>
          <cell r="Q94" t="str">
            <v>Comp684</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M95">
            <v>-9.7895252080271167E-4</v>
          </cell>
          <cell r="N95">
            <v>15.7</v>
          </cell>
          <cell r="O95">
            <v>0</v>
          </cell>
          <cell r="P95">
            <v>-15.7</v>
          </cell>
          <cell r="Q95" t="str">
            <v>Comp685</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M96">
            <v>-6.2695924764890609E-3</v>
          </cell>
          <cell r="N96">
            <v>2.4384615384615382</v>
          </cell>
          <cell r="O96">
            <v>0</v>
          </cell>
          <cell r="P96">
            <v>-2.4384615384615382</v>
          </cell>
          <cell r="Q96" t="str">
            <v>Comp686</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M97">
            <v>-3.7425149700598404E-3</v>
          </cell>
          <cell r="N97">
            <v>10.238461538461538</v>
          </cell>
          <cell r="O97">
            <v>0</v>
          </cell>
          <cell r="P97">
            <v>-10.238461538461538</v>
          </cell>
          <cell r="Q97" t="str">
            <v>Comp687</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M98">
            <v>-1.4677103718200302E-3</v>
          </cell>
          <cell r="N98">
            <v>15.7</v>
          </cell>
          <cell r="O98">
            <v>0</v>
          </cell>
          <cell r="P98">
            <v>-15.7</v>
          </cell>
          <cell r="Q98" t="str">
            <v>Comp688</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M99">
            <v>-1.0010010010009784E-3</v>
          </cell>
          <cell r="N99">
            <v>7.6769230769230772</v>
          </cell>
          <cell r="O99">
            <v>0</v>
          </cell>
          <cell r="P99">
            <v>-7.6769230769230772</v>
          </cell>
          <cell r="Q99" t="str">
            <v>Comp689</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M100">
            <v>3.2362459546926292E-3</v>
          </cell>
          <cell r="N100">
            <v>14.307692307692308</v>
          </cell>
          <cell r="O100">
            <v>0</v>
          </cell>
          <cell r="P100">
            <v>-14.307692307692308</v>
          </cell>
          <cell r="Q100" t="str">
            <v>Comp690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M101">
            <v>4.4247787610620648E-3</v>
          </cell>
          <cell r="N101">
            <v>8.7307692307692317</v>
          </cell>
          <cell r="O101">
            <v>0</v>
          </cell>
          <cell r="P101">
            <v>-8.7307692307692317</v>
          </cell>
          <cell r="Q101" t="str">
            <v>Comp691</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M102">
            <v>-9.7895252080271167E-4</v>
          </cell>
          <cell r="N102">
            <v>15.7</v>
          </cell>
          <cell r="O102">
            <v>0</v>
          </cell>
          <cell r="P102">
            <v>-15.7</v>
          </cell>
          <cell r="Q102" t="str">
            <v>Comp692</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M103">
            <v>-3.7425149700598404E-3</v>
          </cell>
          <cell r="N103">
            <v>10.238461538461538</v>
          </cell>
          <cell r="O103">
            <v>0</v>
          </cell>
          <cell r="P103">
            <v>-10.238461538461538</v>
          </cell>
          <cell r="Q103" t="str">
            <v>Comp693</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M104">
            <v>-1.4677103718200302E-3</v>
          </cell>
          <cell r="N104">
            <v>15.7</v>
          </cell>
          <cell r="O104">
            <v>0</v>
          </cell>
          <cell r="P104">
            <v>-15.7</v>
          </cell>
          <cell r="Q104" t="str">
            <v>Comp694</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M105">
            <v>-9.5238095238037168E-5</v>
          </cell>
          <cell r="N105">
            <v>2261.3230769230772</v>
          </cell>
          <cell r="O105">
            <v>0</v>
          </cell>
          <cell r="P105">
            <v>-2261.3230769230772</v>
          </cell>
          <cell r="Q105" t="str">
            <v>Comp695</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M106">
            <v>-1.6291951775837532E-4</v>
          </cell>
          <cell r="N106">
            <v>47.207692307692298</v>
          </cell>
          <cell r="O106">
            <v>0</v>
          </cell>
          <cell r="P106">
            <v>-47.207692307692298</v>
          </cell>
          <cell r="Q106" t="str">
            <v>Comp696</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M107">
            <v>0</v>
          </cell>
          <cell r="N107">
            <v>31.323076923076922</v>
          </cell>
          <cell r="O107">
            <v>0</v>
          </cell>
          <cell r="P107">
            <v>-31.323076923076922</v>
          </cell>
          <cell r="Q107" t="str">
            <v>Comp697</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M108">
            <v>-1.4306151645206988E-3</v>
          </cell>
          <cell r="N108">
            <v>10.738461538461539</v>
          </cell>
          <cell r="O108">
            <v>0</v>
          </cell>
          <cell r="P108">
            <v>-10.738461538461539</v>
          </cell>
          <cell r="Q108" t="str">
            <v>Comp698</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M109">
            <v>7.6335877862598878E-4</v>
          </cell>
          <cell r="N109">
            <v>30.253846153846151</v>
          </cell>
          <cell r="O109">
            <v>0</v>
          </cell>
          <cell r="P109">
            <v>-30.253846153846151</v>
          </cell>
          <cell r="Q109" t="str">
            <v>Comp699</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M110">
            <v>0</v>
          </cell>
          <cell r="N110">
            <v>32.261538461538464</v>
          </cell>
          <cell r="O110">
            <v>0</v>
          </cell>
          <cell r="P110">
            <v>-32.261538461538464</v>
          </cell>
          <cell r="Q110" t="str">
            <v>Comp700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M111">
            <v>0</v>
          </cell>
          <cell r="N111">
            <v>20.892307692307693</v>
          </cell>
          <cell r="O111">
            <v>0</v>
          </cell>
          <cell r="P111">
            <v>-20.892307692307693</v>
          </cell>
          <cell r="Q111" t="str">
            <v>Comp701</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M112">
            <v>4.179204279504134E-4</v>
          </cell>
          <cell r="N112">
            <v>92.069230769230771</v>
          </cell>
          <cell r="O112">
            <v>0</v>
          </cell>
          <cell r="P112">
            <v>-92.069230769230771</v>
          </cell>
          <cell r="Q112" t="str">
            <v>Comp702</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M113">
            <v>-3.3246259795782773E-4</v>
          </cell>
          <cell r="N113">
            <v>161.90769230769229</v>
          </cell>
          <cell r="O113">
            <v>0</v>
          </cell>
          <cell r="P113">
            <v>-161.90769230769229</v>
          </cell>
          <cell r="Q113" t="str">
            <v>Comp703</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M114">
            <v>0</v>
          </cell>
          <cell r="N114">
            <v>28.123076923076919</v>
          </cell>
          <cell r="O114">
            <v>0</v>
          </cell>
          <cell r="P114">
            <v>-28.123076923076919</v>
          </cell>
          <cell r="Q114" t="str">
            <v>Comp704</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M115">
            <v>1.0537407797661658E-4</v>
          </cell>
          <cell r="N115">
            <v>73.007692307692309</v>
          </cell>
          <cell r="O115">
            <v>0</v>
          </cell>
          <cell r="P115">
            <v>-73.007692307692309</v>
          </cell>
          <cell r="Q115" t="str">
            <v>Comp705</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M116">
            <v>1.9250513347013332E-4</v>
          </cell>
          <cell r="N116">
            <v>119.9</v>
          </cell>
          <cell r="O116">
            <v>0</v>
          </cell>
          <cell r="P116">
            <v>-119.9</v>
          </cell>
          <cell r="Q116" t="str">
            <v>Comp706</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M117">
            <v>0</v>
          </cell>
          <cell r="N117">
            <v>138.63076923076923</v>
          </cell>
          <cell r="O117">
            <v>0</v>
          </cell>
          <cell r="P117">
            <v>-138.63076923076923</v>
          </cell>
          <cell r="Q117" t="str">
            <v>Comp707</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M118">
            <v>-3.8119198734420934E-5</v>
          </cell>
          <cell r="N118">
            <v>403.57692307692304</v>
          </cell>
          <cell r="O118">
            <v>0</v>
          </cell>
          <cell r="P118">
            <v>-403.57692307692304</v>
          </cell>
          <cell r="Q118" t="str">
            <v>Comp708</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M119">
            <v>1.4704584889502215E-5</v>
          </cell>
          <cell r="N119">
            <v>523.13076923076915</v>
          </cell>
          <cell r="O119">
            <v>0</v>
          </cell>
          <cell r="P119">
            <v>-523.13076923076915</v>
          </cell>
          <cell r="Q119" t="str">
            <v>Comp709</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M120">
            <v>-2.734731084774733E-5</v>
          </cell>
          <cell r="N120">
            <v>843.82307692307688</v>
          </cell>
          <cell r="O120">
            <v>0</v>
          </cell>
          <cell r="P120">
            <v>-843.82307692307688</v>
          </cell>
          <cell r="Q120" t="str">
            <v>Comp710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M121">
            <v>-1.4567526555397947E-4</v>
          </cell>
          <cell r="N121">
            <v>633.56153846153836</v>
          </cell>
          <cell r="O121">
            <v>0</v>
          </cell>
          <cell r="P121">
            <v>-633.56153846153836</v>
          </cell>
          <cell r="Q121" t="str">
            <v>Comp711</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M122">
            <v>1.5168752370176009E-5</v>
          </cell>
          <cell r="N122">
            <v>1521.3692307692306</v>
          </cell>
          <cell r="O122">
            <v>0</v>
          </cell>
          <cell r="P122">
            <v>-1521.3692307692306</v>
          </cell>
          <cell r="Q122" t="str">
            <v>Comp712</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M123">
            <v>-3.6347114947752335E-3</v>
          </cell>
          <cell r="N123">
            <v>16.869230769230768</v>
          </cell>
          <cell r="O123">
            <v>0</v>
          </cell>
          <cell r="P123">
            <v>-16.869230769230768</v>
          </cell>
          <cell r="Q123" t="str">
            <v>Comp713</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M124">
            <v>2.4770869457535483E-4</v>
          </cell>
          <cell r="N124">
            <v>31.061538461538461</v>
          </cell>
          <cell r="O124">
            <v>0</v>
          </cell>
          <cell r="P124">
            <v>-31.061538461538461</v>
          </cell>
          <cell r="Q124" t="str">
            <v>Comp714</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M125">
            <v>5.8462437883655127E-4</v>
          </cell>
          <cell r="N125">
            <v>52.661538461538456</v>
          </cell>
          <cell r="O125">
            <v>0</v>
          </cell>
          <cell r="P125">
            <v>-52.661538461538456</v>
          </cell>
          <cell r="Q125" t="str">
            <v>Comp715</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M126">
            <v>-4.915454187959245E-5</v>
          </cell>
          <cell r="N126">
            <v>312.96923076923076</v>
          </cell>
          <cell r="O126">
            <v>0</v>
          </cell>
          <cell r="P126">
            <v>-312.96923076923076</v>
          </cell>
          <cell r="Q126" t="str">
            <v>Comp716</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M127">
            <v>-3.293156820138865E-5</v>
          </cell>
          <cell r="N127">
            <v>467.15384615384608</v>
          </cell>
          <cell r="O127">
            <v>0</v>
          </cell>
          <cell r="P127">
            <v>-467.15384615384608</v>
          </cell>
          <cell r="Q127" t="str">
            <v>Comp717</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M128">
            <v>-2.8782894736841813E-3</v>
          </cell>
          <cell r="N128">
            <v>2331.7307692307691</v>
          </cell>
          <cell r="O128">
            <v>0</v>
          </cell>
          <cell r="P128">
            <v>-2331.7307692307691</v>
          </cell>
          <cell r="Q128" t="str">
            <v>Comp718</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M129">
            <v>1.2039473684210655E-2</v>
          </cell>
          <cell r="N129">
            <v>2958.2692307692309</v>
          </cell>
          <cell r="O129">
            <v>0</v>
          </cell>
          <cell r="P129">
            <v>-2958.2692307692309</v>
          </cell>
          <cell r="Q129" t="str">
            <v>Comp719</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M130">
            <v>7.3716659965161746E-4</v>
          </cell>
          <cell r="N130">
            <v>114.86923076923077</v>
          </cell>
          <cell r="O130">
            <v>0</v>
          </cell>
          <cell r="P130">
            <v>-114.86923076923077</v>
          </cell>
          <cell r="Q130" t="str">
            <v>Comp720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M131">
            <v>2.103049421661618E-3</v>
          </cell>
          <cell r="N131">
            <v>7.3307692307692314</v>
          </cell>
          <cell r="O131">
            <v>0</v>
          </cell>
          <cell r="P131">
            <v>-7.3307692307692314</v>
          </cell>
          <cell r="Q131" t="str">
            <v>Comp721</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M132">
            <v>0</v>
          </cell>
          <cell r="N132">
            <v>13.369230769230771</v>
          </cell>
          <cell r="O132">
            <v>0</v>
          </cell>
          <cell r="P132">
            <v>-13.369230769230771</v>
          </cell>
          <cell r="Q132" t="str">
            <v>Comp722</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M133">
            <v>0</v>
          </cell>
          <cell r="N133">
            <v>35.023076923076914</v>
          </cell>
          <cell r="O133">
            <v>0</v>
          </cell>
          <cell r="P133">
            <v>-35.023076923076914</v>
          </cell>
          <cell r="Q133" t="str">
            <v>Comp723</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M134">
            <v>4.4130626654914629E-4</v>
          </cell>
          <cell r="N134">
            <v>17.438461538461539</v>
          </cell>
          <cell r="O134">
            <v>0</v>
          </cell>
          <cell r="P134">
            <v>-17.438461538461539</v>
          </cell>
          <cell r="Q134" t="str">
            <v>Comp724</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M135">
            <v>0</v>
          </cell>
          <cell r="N135">
            <v>34.169230769230772</v>
          </cell>
          <cell r="O135">
            <v>0</v>
          </cell>
          <cell r="P135">
            <v>-34.169230769230772</v>
          </cell>
          <cell r="Q135" t="str">
            <v>Comp725</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M136">
            <v>-2.5013549005714619E-4</v>
          </cell>
          <cell r="N136">
            <v>184.46923076923076</v>
          </cell>
          <cell r="O136">
            <v>0</v>
          </cell>
          <cell r="P136">
            <v>-184.46923076923076</v>
          </cell>
          <cell r="Q136" t="str">
            <v>Comp726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M137">
            <v>-3.4311202607661961E-4</v>
          </cell>
          <cell r="N137">
            <v>44.823076923076918</v>
          </cell>
          <cell r="O137">
            <v>0</v>
          </cell>
          <cell r="P137">
            <v>-44.823076923076918</v>
          </cell>
          <cell r="Q137" t="str">
            <v>Comp727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M138">
            <v>3.4311202607661961E-4</v>
          </cell>
          <cell r="N138">
            <v>89.707692307692312</v>
          </cell>
          <cell r="O138">
            <v>0</v>
          </cell>
          <cell r="P138">
            <v>-89.707692307692312</v>
          </cell>
          <cell r="Q138" t="str">
            <v>Comp728</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M139">
            <v>-8.578168561013122E-5</v>
          </cell>
          <cell r="N139">
            <v>179.33076923076922</v>
          </cell>
          <cell r="O139">
            <v>0</v>
          </cell>
          <cell r="P139">
            <v>-179.33076923076922</v>
          </cell>
          <cell r="Q139" t="str">
            <v>Comp729</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M140">
            <v>0</v>
          </cell>
          <cell r="N140">
            <v>5.2769230769230768</v>
          </cell>
          <cell r="O140">
            <v>0</v>
          </cell>
          <cell r="P140">
            <v>-5.2769230769230768</v>
          </cell>
          <cell r="Q140" t="str">
            <v>Comp730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M141">
            <v>1.7574692442881013E-3</v>
          </cell>
          <cell r="N141">
            <v>8.7692307692307683</v>
          </cell>
          <cell r="O141">
            <v>0</v>
          </cell>
          <cell r="P141">
            <v>-8.7692307692307683</v>
          </cell>
          <cell r="Q141" t="str">
            <v>Comp731</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M142">
            <v>1.7574692442881013E-3</v>
          </cell>
          <cell r="N142">
            <v>8.7692307692307683</v>
          </cell>
          <cell r="O142">
            <v>0</v>
          </cell>
          <cell r="P142">
            <v>-8.7692307692307683</v>
          </cell>
          <cell r="Q142" t="str">
            <v>Comp732</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M143">
            <v>-2.4110910186858625E-3</v>
          </cell>
          <cell r="N143">
            <v>25.461538461538463</v>
          </cell>
          <cell r="O143">
            <v>0</v>
          </cell>
          <cell r="P143">
            <v>-25.461538461538463</v>
          </cell>
          <cell r="Q143" t="str">
            <v>Comp733</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M144">
            <v>-1.8426386585612686E-4</v>
          </cell>
          <cell r="N144">
            <v>41.738461538461529</v>
          </cell>
          <cell r="O144">
            <v>0</v>
          </cell>
          <cell r="P144">
            <v>-41.738461538461529</v>
          </cell>
          <cell r="Q144" t="str">
            <v>Comp734</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M145">
            <v>-1.253289885950748E-4</v>
          </cell>
          <cell r="N145">
            <v>61.369230769230768</v>
          </cell>
          <cell r="O145">
            <v>0</v>
          </cell>
          <cell r="P145">
            <v>-61.369230769230768</v>
          </cell>
          <cell r="Q145" t="str">
            <v>Comp735</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M146">
            <v>-2.7695716395848002E-4</v>
          </cell>
          <cell r="N146">
            <v>83.3</v>
          </cell>
          <cell r="O146">
            <v>0</v>
          </cell>
          <cell r="P146">
            <v>-83.3</v>
          </cell>
          <cell r="Q146" t="str">
            <v>Comp736</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M147">
            <v>1.1029006286533694E-4</v>
          </cell>
          <cell r="N147">
            <v>209.26153846153844</v>
          </cell>
          <cell r="O147">
            <v>0</v>
          </cell>
          <cell r="P147">
            <v>-209.26153846153844</v>
          </cell>
          <cell r="Q147" t="str">
            <v>Comp737</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M148">
            <v>1.1029006286533694E-4</v>
          </cell>
          <cell r="N148">
            <v>418.52307692307687</v>
          </cell>
          <cell r="O148">
            <v>0</v>
          </cell>
          <cell r="P148">
            <v>-418.52307692307687</v>
          </cell>
          <cell r="Q148" t="str">
            <v>Comp738</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M149">
            <v>-1.6666666666667052E-3</v>
          </cell>
          <cell r="N149">
            <v>276.46153846153845</v>
          </cell>
          <cell r="O149">
            <v>0</v>
          </cell>
          <cell r="P149">
            <v>-276.46153846153845</v>
          </cell>
          <cell r="Q149" t="str">
            <v>Comp739</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M150">
            <v>-3.5555555555544238E-4</v>
          </cell>
          <cell r="N150">
            <v>346.03076923076924</v>
          </cell>
          <cell r="O150">
            <v>0</v>
          </cell>
          <cell r="P150">
            <v>-346.03076923076924</v>
          </cell>
          <cell r="Q150" t="str">
            <v>Comp740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M151">
            <v>-5.6250000000013234E-4</v>
          </cell>
          <cell r="N151">
            <v>369.02307692307687</v>
          </cell>
          <cell r="O151">
            <v>0</v>
          </cell>
          <cell r="P151">
            <v>-369.02307692307687</v>
          </cell>
          <cell r="Q151" t="str">
            <v>Comp741</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M152">
            <v>9.9999999999988987E-5</v>
          </cell>
          <cell r="N152">
            <v>153.86153846153846</v>
          </cell>
          <cell r="O152">
            <v>0</v>
          </cell>
          <cell r="P152">
            <v>-153.86153846153846</v>
          </cell>
          <cell r="Q152" t="str">
            <v>Comp742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M153">
            <v>-7.6923076923074429E-4</v>
          </cell>
          <cell r="N153">
            <v>249.80769230769229</v>
          </cell>
          <cell r="O153">
            <v>0</v>
          </cell>
          <cell r="P153">
            <v>-249.80769230769229</v>
          </cell>
          <cell r="Q153" t="str">
            <v>Comp743</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M154">
            <v>8.8888888888893902E-4</v>
          </cell>
          <cell r="N154">
            <v>346.46153846153845</v>
          </cell>
          <cell r="O154">
            <v>0</v>
          </cell>
          <cell r="P154">
            <v>-346.46153846153845</v>
          </cell>
          <cell r="Q154" t="str">
            <v>Comp744</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M155">
            <v>-1.8571428571423354E-4</v>
          </cell>
          <cell r="N155">
            <v>1076.7230769230769</v>
          </cell>
          <cell r="O155">
            <v>0</v>
          </cell>
          <cell r="P155">
            <v>-1076.7230769230769</v>
          </cell>
          <cell r="Q155" t="str">
            <v>Comp745</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M156">
            <v>2.6982056932145504E-4</v>
          </cell>
          <cell r="N156">
            <v>342.2</v>
          </cell>
          <cell r="O156">
            <v>0</v>
          </cell>
          <cell r="P156">
            <v>-342.2</v>
          </cell>
          <cell r="Q156" t="str">
            <v>Comp746</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M157">
            <v>3.4722222222220989E-3</v>
          </cell>
          <cell r="N157">
            <v>22.23076923076923</v>
          </cell>
          <cell r="O157">
            <v>0</v>
          </cell>
          <cell r="P157">
            <v>-22.23076923076923</v>
          </cell>
          <cell r="Q157" t="str">
            <v>Comp747</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M158">
            <v>1.1818335303057648E-3</v>
          </cell>
          <cell r="N158">
            <v>91.230769230769241</v>
          </cell>
          <cell r="O158">
            <v>0</v>
          </cell>
          <cell r="P158">
            <v>-91.230769230769241</v>
          </cell>
          <cell r="Q158" t="str">
            <v>Comp748</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M159">
            <v>4.166666666667318E-4</v>
          </cell>
          <cell r="N159">
            <v>1477.5384615384614</v>
          </cell>
          <cell r="O159">
            <v>0</v>
          </cell>
          <cell r="P159">
            <v>-1477.5384615384614</v>
          </cell>
          <cell r="Q159" t="str">
            <v>Comp749</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M160">
            <v>-2.9385836027029377E-4</v>
          </cell>
          <cell r="N160">
            <v>26.169230769230772</v>
          </cell>
          <cell r="O160">
            <v>0</v>
          </cell>
          <cell r="P160">
            <v>-26.169230769230772</v>
          </cell>
          <cell r="Q160" t="str">
            <v>Comp750</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M161">
            <v>-2.9385836027029377E-4</v>
          </cell>
          <cell r="N161">
            <v>26.169230769230772</v>
          </cell>
          <cell r="O161">
            <v>0</v>
          </cell>
          <cell r="P161">
            <v>-26.169230769230772</v>
          </cell>
          <cell r="Q161" t="str">
            <v>Comp751</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M162">
            <v>-2.188183807440014E-3</v>
          </cell>
          <cell r="N162">
            <v>35.076923076923073</v>
          </cell>
          <cell r="O162">
            <v>0</v>
          </cell>
          <cell r="P162">
            <v>-35.076923076923073</v>
          </cell>
          <cell r="Q162" t="str">
            <v>Comp752</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M163">
            <v>-4.9562200561703573E-4</v>
          </cell>
          <cell r="N163">
            <v>93.07692307692308</v>
          </cell>
          <cell r="O163">
            <v>0</v>
          </cell>
          <cell r="P163">
            <v>-93.07692307692308</v>
          </cell>
          <cell r="Q163" t="str">
            <v>Comp753</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M164">
            <v>-2.4707735676975373E-3</v>
          </cell>
          <cell r="N164">
            <v>925.47692307692296</v>
          </cell>
          <cell r="O164">
            <v>0</v>
          </cell>
          <cell r="P164">
            <v>-925.47692307692296</v>
          </cell>
          <cell r="Q164" t="str">
            <v>Comp754</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M165">
            <v>7.3489010989011838E-3</v>
          </cell>
          <cell r="N165">
            <v>2820.5769230769233</v>
          </cell>
          <cell r="O165">
            <v>0</v>
          </cell>
          <cell r="P165">
            <v>-2820.5769230769233</v>
          </cell>
          <cell r="Q165" t="str">
            <v>Comp755</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M166">
            <v>-1.8649193548386789E-3</v>
          </cell>
          <cell r="N166">
            <v>3808.2692307692305</v>
          </cell>
          <cell r="O166">
            <v>0</v>
          </cell>
          <cell r="P166">
            <v>-3808.2692307692305</v>
          </cell>
          <cell r="Q166" t="str">
            <v>Comp756</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M167">
            <v>-1.6206830021223695E-3</v>
          </cell>
          <cell r="N167">
            <v>199.0230769230769</v>
          </cell>
          <cell r="O167">
            <v>0</v>
          </cell>
          <cell r="P167">
            <v>-199.0230769230769</v>
          </cell>
          <cell r="Q167" t="str">
            <v>Comp757</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M168">
            <v>-4.7881646743670458E-3</v>
          </cell>
          <cell r="N168">
            <v>6681.5230769230766</v>
          </cell>
          <cell r="O168">
            <v>0</v>
          </cell>
          <cell r="P168">
            <v>-6681.5230769230766</v>
          </cell>
          <cell r="Q168" t="str">
            <v>Comp758</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M169">
            <v>-2.5182902488074532E-4</v>
          </cell>
          <cell r="N169">
            <v>8245.2769230769227</v>
          </cell>
          <cell r="O169">
            <v>0</v>
          </cell>
          <cell r="P169">
            <v>-8245.2769230769227</v>
          </cell>
          <cell r="Q169" t="str">
            <v>Comp759</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M170">
            <v>-1.6640698346360727E-3</v>
          </cell>
          <cell r="N170">
            <v>9275.9384615384624</v>
          </cell>
          <cell r="O170">
            <v>0</v>
          </cell>
          <cell r="P170">
            <v>-9275.9384615384624</v>
          </cell>
          <cell r="Q170" t="str">
            <v>Comp760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M171">
            <v>-4.935460506446665E-4</v>
          </cell>
          <cell r="N171">
            <v>56875.653846153851</v>
          </cell>
          <cell r="O171">
            <v>0</v>
          </cell>
          <cell r="P171">
            <v>-56875.653846153851</v>
          </cell>
          <cell r="Q171" t="str">
            <v>Comp761</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M172">
            <v>1.7598696761988997E-4</v>
          </cell>
          <cell r="N172">
            <v>14820.138461538461</v>
          </cell>
          <cell r="O172">
            <v>0</v>
          </cell>
          <cell r="P172">
            <v>-14820.138461538461</v>
          </cell>
          <cell r="Q172" t="str">
            <v>Comp762</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M173">
            <v>-0.5024295356540216</v>
          </cell>
          <cell r="N173">
            <v>2449.7307692307691</v>
          </cell>
          <cell r="O173">
            <v>0</v>
          </cell>
          <cell r="P173">
            <v>-2449.7307692307691</v>
          </cell>
          <cell r="Q173" t="str">
            <v>Comp763</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M174">
            <v>-0.68467595775264045</v>
          </cell>
          <cell r="N174">
            <v>1552.4615384615383</v>
          </cell>
          <cell r="O174">
            <v>0</v>
          </cell>
          <cell r="P174">
            <v>-1552.4615384615383</v>
          </cell>
          <cell r="Q174" t="str">
            <v>Comp764</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M175">
            <v>-0.68374838292367401</v>
          </cell>
          <cell r="N175">
            <v>2707.8923076923079</v>
          </cell>
          <cell r="O175">
            <v>0</v>
          </cell>
          <cell r="P175">
            <v>-2707.8923076923079</v>
          </cell>
          <cell r="Q175" t="str">
            <v>Comp765</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M176">
            <v>-0.61786869340232853</v>
          </cell>
          <cell r="N176">
            <v>4907.9769230769225</v>
          </cell>
          <cell r="O176">
            <v>0</v>
          </cell>
          <cell r="P176">
            <v>-4907.9769230769225</v>
          </cell>
          <cell r="Q176" t="str">
            <v>Comp766</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M177">
            <v>-0.52008929550889649</v>
          </cell>
          <cell r="N177">
            <v>13460.83076923077</v>
          </cell>
          <cell r="O177">
            <v>0</v>
          </cell>
          <cell r="P177">
            <v>-13460.83076923077</v>
          </cell>
          <cell r="Q177" t="str">
            <v>Comp767</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M178">
            <v>-0.70365787004593194</v>
          </cell>
          <cell r="N178">
            <v>14130.376923076923</v>
          </cell>
          <cell r="O178">
            <v>0</v>
          </cell>
          <cell r="P178">
            <v>-14130.376923076923</v>
          </cell>
          <cell r="Q178" t="str">
            <v>Comp768</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M179">
            <v>-1.7958464837286581E-4</v>
          </cell>
          <cell r="N179">
            <v>16402.43076923077</v>
          </cell>
          <cell r="O179">
            <v>0</v>
          </cell>
          <cell r="P179">
            <v>-16402.43076923077</v>
          </cell>
          <cell r="Q179" t="str">
            <v>Comp769</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M180">
            <v>4.0595512842855896E-5</v>
          </cell>
          <cell r="N180">
            <v>16486.007692307692</v>
          </cell>
          <cell r="O180">
            <v>0</v>
          </cell>
          <cell r="P180">
            <v>-16486.007692307692</v>
          </cell>
          <cell r="Q180" t="str">
            <v>Comp770</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M181">
            <v>1.3201425175224379E-4</v>
          </cell>
          <cell r="N181">
            <v>21270.90769230769</v>
          </cell>
          <cell r="O181">
            <v>0</v>
          </cell>
          <cell r="P181">
            <v>-21270.90769230769</v>
          </cell>
          <cell r="Q181" t="str">
            <v>Comp771</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M182">
            <v>-6.3071495324362736E-5</v>
          </cell>
          <cell r="N182">
            <v>21341.953846153843</v>
          </cell>
          <cell r="O182">
            <v>0</v>
          </cell>
          <cell r="P182">
            <v>-21341.953846153843</v>
          </cell>
          <cell r="Q182" t="str">
            <v>Comp772</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M183">
            <v>-8.737446568607421E-5</v>
          </cell>
          <cell r="N183">
            <v>40494.123076923075</v>
          </cell>
          <cell r="O183">
            <v>0</v>
          </cell>
          <cell r="P183">
            <v>-40494.123076923075</v>
          </cell>
          <cell r="Q183" t="str">
            <v>Comp773</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M184">
            <v>-1.4645554125981564E-3</v>
          </cell>
          <cell r="N184">
            <v>11784.669230769228</v>
          </cell>
          <cell r="O184">
            <v>0</v>
          </cell>
          <cell r="P184">
            <v>-11784.669230769228</v>
          </cell>
          <cell r="Q184" t="str">
            <v>Comp774</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M185">
            <v>3.2262379704617317E-4</v>
          </cell>
          <cell r="N185">
            <v>14668.153846153848</v>
          </cell>
          <cell r="O185">
            <v>0</v>
          </cell>
          <cell r="P185">
            <v>-14668.153846153848</v>
          </cell>
          <cell r="Q185" t="str">
            <v>Comp775</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M186">
            <v>-7.4287149920015949E-4</v>
          </cell>
          <cell r="N186">
            <v>26954.292307692307</v>
          </cell>
          <cell r="O186">
            <v>0</v>
          </cell>
          <cell r="P186">
            <v>-26954.292307692307</v>
          </cell>
          <cell r="Q186" t="str">
            <v>Comp776</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M187">
            <v>-7.0726003792365155E-4</v>
          </cell>
          <cell r="N187">
            <v>31007.876923076925</v>
          </cell>
          <cell r="O187">
            <v>0</v>
          </cell>
          <cell r="P187">
            <v>-31007.876923076925</v>
          </cell>
          <cell r="Q187" t="str">
            <v>Comp777</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M188">
            <v>-3.8842161416718923E-4</v>
          </cell>
          <cell r="N188">
            <v>69663.261538461535</v>
          </cell>
          <cell r="O188">
            <v>0</v>
          </cell>
          <cell r="P188">
            <v>-69663.261538461535</v>
          </cell>
          <cell r="Q188" t="str">
            <v>Comp778</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M189">
            <v>-1.421758804055484E-4</v>
          </cell>
          <cell r="N189">
            <v>75680.969230769231</v>
          </cell>
          <cell r="O189">
            <v>0</v>
          </cell>
          <cell r="P189">
            <v>-75680.969230769231</v>
          </cell>
          <cell r="Q189" t="str">
            <v>Comp779</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M190">
            <v>-3.8125919537314035E-3</v>
          </cell>
          <cell r="N190">
            <v>3020.9</v>
          </cell>
          <cell r="O190">
            <v>0</v>
          </cell>
          <cell r="P190">
            <v>-3020.9</v>
          </cell>
          <cell r="Q190" t="str">
            <v>Comp780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M191">
            <v>-2.9997541185156074E-4</v>
          </cell>
          <cell r="N191">
            <v>3127.5230769230766</v>
          </cell>
          <cell r="O191">
            <v>0</v>
          </cell>
          <cell r="P191">
            <v>-3127.5230769230766</v>
          </cell>
          <cell r="Q191" t="str">
            <v>Comp781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M192">
            <v>-3.0904849027002523E-3</v>
          </cell>
          <cell r="N192">
            <v>3411.8384615384616</v>
          </cell>
          <cell r="O192">
            <v>0</v>
          </cell>
          <cell r="P192">
            <v>-3411.8384615384616</v>
          </cell>
          <cell r="Q192" t="str">
            <v>Comp782</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M193">
            <v>3.1901589442413503E-3</v>
          </cell>
          <cell r="N193">
            <v>3696.1615384615384</v>
          </cell>
          <cell r="O193">
            <v>0</v>
          </cell>
          <cell r="P193">
            <v>-3696.1615384615384</v>
          </cell>
          <cell r="Q193" t="str">
            <v>Comp783</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M194">
            <v>1.7539240663162481E-3</v>
          </cell>
          <cell r="N194">
            <v>3980.4769230769234</v>
          </cell>
          <cell r="O194">
            <v>0</v>
          </cell>
          <cell r="P194">
            <v>-3980.4769230769234</v>
          </cell>
          <cell r="Q194" t="str">
            <v>Comp784</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M195">
            <v>5.8253056837842543E-4</v>
          </cell>
          <cell r="N195">
            <v>6645.9769230769234</v>
          </cell>
          <cell r="O195">
            <v>0</v>
          </cell>
          <cell r="P195">
            <v>-6645.9769230769234</v>
          </cell>
          <cell r="Q195" t="str">
            <v>Comp785</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M196">
            <v>-8.2477461114229822E-3</v>
          </cell>
          <cell r="N196">
            <v>924.03846153846155</v>
          </cell>
          <cell r="O196">
            <v>0</v>
          </cell>
          <cell r="P196">
            <v>-924.03846153846155</v>
          </cell>
          <cell r="Q196" t="str">
            <v>Comp786</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M197">
            <v>5.7422233888959617E-4</v>
          </cell>
          <cell r="N197">
            <v>938.26153846153841</v>
          </cell>
          <cell r="O197">
            <v>0</v>
          </cell>
          <cell r="P197">
            <v>-938.26153846153841</v>
          </cell>
          <cell r="Q197" t="str">
            <v>Comp787</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M198">
            <v>1.5639032547769549E-3</v>
          </cell>
          <cell r="N198">
            <v>995.12307692307695</v>
          </cell>
          <cell r="O198">
            <v>0</v>
          </cell>
          <cell r="P198">
            <v>-995.12307692307695</v>
          </cell>
          <cell r="Q198" t="str">
            <v>Comp788</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M199">
            <v>-5.425706574971878E-4</v>
          </cell>
          <cell r="N199">
            <v>1091.0769230769229</v>
          </cell>
          <cell r="O199">
            <v>0</v>
          </cell>
          <cell r="P199">
            <v>-1091.0769230769229</v>
          </cell>
          <cell r="Q199" t="str">
            <v>Comp789</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M200">
            <v>-9.5728266867878276E-4</v>
          </cell>
          <cell r="N200">
            <v>1364.7384615384615</v>
          </cell>
          <cell r="O200">
            <v>0</v>
          </cell>
          <cell r="P200">
            <v>-1364.7384615384615</v>
          </cell>
          <cell r="Q200" t="str">
            <v>Comp790</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M201">
            <v>-3.9483736621841459E-3</v>
          </cell>
          <cell r="N201">
            <v>2266.5384615384614</v>
          </cell>
          <cell r="O201">
            <v>0</v>
          </cell>
          <cell r="P201">
            <v>-2266.5384615384614</v>
          </cell>
          <cell r="Q201" t="str">
            <v>Comp791</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M202">
            <v>-4.6517751881980374E-4</v>
          </cell>
          <cell r="N202">
            <v>38015.761538461542</v>
          </cell>
          <cell r="O202">
            <v>0</v>
          </cell>
          <cell r="P202">
            <v>-38015.761538461542</v>
          </cell>
          <cell r="Q202" t="str">
            <v>Comp792</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M203">
            <v>-7.5946756010902838E-4</v>
          </cell>
          <cell r="N203">
            <v>2459.3692307692304</v>
          </cell>
          <cell r="O203">
            <v>0</v>
          </cell>
          <cell r="P203">
            <v>-2459.3692307692304</v>
          </cell>
          <cell r="Q203" t="str">
            <v>Comp793</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M204">
            <v>-1.9904244445638763E-3</v>
          </cell>
          <cell r="N204">
            <v>142.7076923076923</v>
          </cell>
          <cell r="O204">
            <v>0</v>
          </cell>
          <cell r="P204">
            <v>-142.7076923076923</v>
          </cell>
          <cell r="Q204" t="str">
            <v>Comp794</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M205">
            <v>-3.6783267219618887E-3</v>
          </cell>
          <cell r="N205">
            <v>212.5230769230769</v>
          </cell>
          <cell r="O205">
            <v>0</v>
          </cell>
          <cell r="P205">
            <v>-212.5230769230769</v>
          </cell>
          <cell r="Q205" t="str">
            <v>Comp795</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M206">
            <v>-6.6090525537582101E-3</v>
          </cell>
          <cell r="N206">
            <v>1198.9923076923078</v>
          </cell>
          <cell r="O206">
            <v>0</v>
          </cell>
          <cell r="P206">
            <v>-1198.9923076923078</v>
          </cell>
          <cell r="Q206" t="str">
            <v>Comp796</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M207">
            <v>-4.2419080068143433E-3</v>
          </cell>
          <cell r="N207">
            <v>1798.4923076923076</v>
          </cell>
          <cell r="O207">
            <v>0</v>
          </cell>
          <cell r="P207">
            <v>-1798.4923076923076</v>
          </cell>
          <cell r="Q207" t="str">
            <v>Comp797</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M208">
            <v>-2.8519046649012614E-3</v>
          </cell>
          <cell r="N208">
            <v>37.653846153846153</v>
          </cell>
          <cell r="O208">
            <v>0</v>
          </cell>
          <cell r="P208">
            <v>-37.653846153846153</v>
          </cell>
          <cell r="Q208" t="str">
            <v>Comp798</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M209">
            <v>-1.4022787028922234E-3</v>
          </cell>
          <cell r="N209">
            <v>43.823076923076918</v>
          </cell>
          <cell r="O209">
            <v>0</v>
          </cell>
          <cell r="P209">
            <v>-43.823076923076918</v>
          </cell>
          <cell r="Q209" t="str">
            <v>Comp799</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M210">
            <v>-9.1147316850859195E-4</v>
          </cell>
          <cell r="N210">
            <v>67.453846153846143</v>
          </cell>
          <cell r="O210">
            <v>0</v>
          </cell>
          <cell r="P210">
            <v>-67.453846153846143</v>
          </cell>
          <cell r="Q210" t="str">
            <v>Comp800</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M211">
            <v>-9.1147316850859195E-4</v>
          </cell>
          <cell r="N211">
            <v>67.453846153846143</v>
          </cell>
          <cell r="O211">
            <v>0</v>
          </cell>
          <cell r="P211">
            <v>-67.453846153846143</v>
          </cell>
          <cell r="Q211" t="str">
            <v>Comp801</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M212">
            <v>-1.6301204185729112E-3</v>
          </cell>
          <cell r="N212">
            <v>292.09230769230766</v>
          </cell>
          <cell r="O212">
            <v>0</v>
          </cell>
          <cell r="P212">
            <v>-292.09230769230766</v>
          </cell>
          <cell r="Q212" t="str">
            <v>Comp802</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M213">
            <v>-2.0952829941589535E-4</v>
          </cell>
          <cell r="N213">
            <v>587.27692307692314</v>
          </cell>
          <cell r="O213">
            <v>0</v>
          </cell>
          <cell r="P213">
            <v>-587.27692307692314</v>
          </cell>
          <cell r="Q213" t="str">
            <v>Comp803</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M214">
            <v>-1.2565971349585148E-3</v>
          </cell>
          <cell r="N214">
            <v>30.569230769230771</v>
          </cell>
          <cell r="O214">
            <v>0</v>
          </cell>
          <cell r="P214">
            <v>-30.569230769230771</v>
          </cell>
          <cell r="Q214" t="str">
            <v>Comp804</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M215">
            <v>-1.2565971349585148E-3</v>
          </cell>
          <cell r="N215">
            <v>30.569230769230771</v>
          </cell>
          <cell r="O215">
            <v>0</v>
          </cell>
          <cell r="P215">
            <v>-30.569230769230771</v>
          </cell>
          <cell r="Q215" t="str">
            <v>Comp805</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M216">
            <v>1.1923688394277487E-3</v>
          </cell>
          <cell r="N216">
            <v>38.753846153846155</v>
          </cell>
          <cell r="O216">
            <v>0</v>
          </cell>
          <cell r="P216">
            <v>-38.753846153846155</v>
          </cell>
          <cell r="Q216" t="str">
            <v>Comp806</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M217">
            <v>-1.1652748106428801E-3</v>
          </cell>
          <cell r="N217">
            <v>39.561538461538461</v>
          </cell>
          <cell r="O217">
            <v>0</v>
          </cell>
          <cell r="P217">
            <v>-39.561538461538461</v>
          </cell>
          <cell r="Q217" t="str">
            <v>Comp807</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M218">
            <v>-1.1652748106428801E-3</v>
          </cell>
          <cell r="N218">
            <v>39.561538461538461</v>
          </cell>
          <cell r="O218">
            <v>0</v>
          </cell>
          <cell r="P218">
            <v>-39.561538461538461</v>
          </cell>
          <cell r="Q218" t="str">
            <v>Comp808</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M219">
            <v>4.3446777697320194E-4</v>
          </cell>
          <cell r="N219">
            <v>53.138461538461534</v>
          </cell>
          <cell r="O219">
            <v>0</v>
          </cell>
          <cell r="P219">
            <v>-53.138461538461534</v>
          </cell>
          <cell r="Q219" t="str">
            <v>Comp809</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M220">
            <v>-5.7610323770029837E-4</v>
          </cell>
          <cell r="N220">
            <v>66.723076923076917</v>
          </cell>
          <cell r="O220">
            <v>0</v>
          </cell>
          <cell r="P220">
            <v>-66.723076923076917</v>
          </cell>
          <cell r="Q220" t="str">
            <v>Comp810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M221">
            <v>-5.7610323770029837E-4</v>
          </cell>
          <cell r="N221">
            <v>66.723076923076917</v>
          </cell>
          <cell r="O221">
            <v>0</v>
          </cell>
          <cell r="P221">
            <v>-66.723076923076917</v>
          </cell>
          <cell r="Q221" t="str">
            <v>Comp811</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M222">
            <v>7.6687116564411184E-4</v>
          </cell>
          <cell r="N222">
            <v>70.269230769230759</v>
          </cell>
          <cell r="O222">
            <v>0</v>
          </cell>
          <cell r="P222">
            <v>-70.269230769230759</v>
          </cell>
          <cell r="Q222" t="str">
            <v>Comp812</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M223">
            <v>-6.5543684865887464E-5</v>
          </cell>
          <cell r="N223">
            <v>117.35384615384615</v>
          </cell>
          <cell r="O223">
            <v>0</v>
          </cell>
          <cell r="P223">
            <v>-117.35384615384615</v>
          </cell>
          <cell r="Q223" t="str">
            <v>Comp813</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M224">
            <v>-2.5172184735864356E-3</v>
          </cell>
          <cell r="N224">
            <v>219.46923076923082</v>
          </cell>
          <cell r="O224">
            <v>0</v>
          </cell>
          <cell r="P224">
            <v>-219.46923076923082</v>
          </cell>
          <cell r="Q224" t="str">
            <v>Comp814</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M225">
            <v>-4.0624999999994138E-4</v>
          </cell>
          <cell r="N225">
            <v>492.10769230769228</v>
          </cell>
          <cell r="O225">
            <v>0</v>
          </cell>
          <cell r="P225">
            <v>-492.10769230769228</v>
          </cell>
          <cell r="Q225" t="str">
            <v>Comp815</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M226">
            <v>-1.6800000000000148E-3</v>
          </cell>
          <cell r="N226">
            <v>383.96923076923071</v>
          </cell>
          <cell r="O226">
            <v>0</v>
          </cell>
          <cell r="P226">
            <v>-383.96923076923071</v>
          </cell>
          <cell r="Q226" t="str">
            <v>Comp816</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M227">
            <v>-2.3684210526309091E-4</v>
          </cell>
          <cell r="N227">
            <v>584.47692307692307</v>
          </cell>
          <cell r="O227">
            <v>0</v>
          </cell>
          <cell r="P227">
            <v>-584.47692307692307</v>
          </cell>
          <cell r="Q227" t="str">
            <v>Comp817</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M228">
            <v>-2.2497187851517886E-3</v>
          </cell>
          <cell r="N228">
            <v>6.8230769230769237</v>
          </cell>
          <cell r="O228">
            <v>0</v>
          </cell>
          <cell r="P228">
            <v>-6.8230769230769237</v>
          </cell>
          <cell r="Q228" t="str">
            <v>Comp818</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M229">
            <v>-1.5552099533436836E-3</v>
          </cell>
          <cell r="N229">
            <v>9.8769230769230774</v>
          </cell>
          <cell r="O229">
            <v>0</v>
          </cell>
          <cell r="P229">
            <v>-9.8769230769230774</v>
          </cell>
          <cell r="Q229" t="str">
            <v>Comp819</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M230">
            <v>2.5990903183885639E-3</v>
          </cell>
          <cell r="N230">
            <v>11.86923076923077</v>
          </cell>
          <cell r="O230">
            <v>0</v>
          </cell>
          <cell r="P230">
            <v>-11.86923076923077</v>
          </cell>
          <cell r="Q230" t="str">
            <v>Comp820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M231">
            <v>0</v>
          </cell>
          <cell r="N231">
            <v>6.6307692307692303</v>
          </cell>
          <cell r="O231">
            <v>0</v>
          </cell>
          <cell r="P231">
            <v>-6.6307692307692303</v>
          </cell>
          <cell r="Q231" t="str">
            <v>Comp821</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M232">
            <v>6.8846815834766595E-4</v>
          </cell>
          <cell r="N232">
            <v>201.25384615384615</v>
          </cell>
          <cell r="O232">
            <v>0</v>
          </cell>
          <cell r="P232">
            <v>-201.25384615384615</v>
          </cell>
          <cell r="Q232" t="str">
            <v>Comp822</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M233">
            <v>2.7972027972023028E-4</v>
          </cell>
          <cell r="N233">
            <v>330.09230769230766</v>
          </cell>
          <cell r="O233">
            <v>0</v>
          </cell>
          <cell r="P233">
            <v>-330.09230769230766</v>
          </cell>
          <cell r="Q233" t="str">
            <v>Comp823</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M234">
            <v>-1.5238095238095939E-3</v>
          </cell>
          <cell r="N234">
            <v>483.87692307692305</v>
          </cell>
          <cell r="O234">
            <v>0</v>
          </cell>
          <cell r="P234">
            <v>-483.87692307692305</v>
          </cell>
          <cell r="Q234" t="str">
            <v>Comp824</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M235">
            <v>-1.5238095238095939E-3</v>
          </cell>
          <cell r="N235">
            <v>483.87692307692305</v>
          </cell>
          <cell r="O235">
            <v>0</v>
          </cell>
          <cell r="P235">
            <v>-483.87692307692305</v>
          </cell>
          <cell r="Q235" t="str">
            <v>Comp825</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M236">
            <v>-2.4317617865998731E-4</v>
          </cell>
          <cell r="N236">
            <v>1549.623076923077</v>
          </cell>
          <cell r="O236">
            <v>0</v>
          </cell>
          <cell r="P236">
            <v>-1549.623076923077</v>
          </cell>
          <cell r="Q236" t="str">
            <v>Comp826</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M237">
            <v>-1.5238095238095939E-3</v>
          </cell>
          <cell r="N237">
            <v>483.87692307692305</v>
          </cell>
          <cell r="O237">
            <v>0</v>
          </cell>
          <cell r="P237">
            <v>-483.87692307692305</v>
          </cell>
          <cell r="Q237" t="str">
            <v>Comp827</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M238">
            <v>-6.9404279930518342E-5</v>
          </cell>
          <cell r="N238">
            <v>997.43076923076922</v>
          </cell>
          <cell r="O238">
            <v>0</v>
          </cell>
          <cell r="P238">
            <v>-997.43076923076922</v>
          </cell>
          <cell r="Q238" t="str">
            <v>Comp828</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M239">
            <v>-8.0263093973353961E-5</v>
          </cell>
          <cell r="N239">
            <v>3641.5769230769229</v>
          </cell>
          <cell r="O239">
            <v>0</v>
          </cell>
          <cell r="P239">
            <v>-3641.5769230769229</v>
          </cell>
          <cell r="Q239" t="str">
            <v>Comp829</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M240">
            <v>5.0858232676409543E-4</v>
          </cell>
          <cell r="N240">
            <v>60.530769230769224</v>
          </cell>
          <cell r="O240">
            <v>0</v>
          </cell>
          <cell r="P240">
            <v>-60.530769230769224</v>
          </cell>
          <cell r="Q240" t="str">
            <v>Comp830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M241">
            <v>-3.3057851239670644E-4</v>
          </cell>
          <cell r="N241">
            <v>279.13846153846151</v>
          </cell>
          <cell r="O241">
            <v>0</v>
          </cell>
          <cell r="P241">
            <v>-279.13846153846151</v>
          </cell>
          <cell r="Q241" t="str">
            <v>Comp831</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M242">
            <v>3.8557933294880442E-5</v>
          </cell>
          <cell r="N242">
            <v>997.53846153846166</v>
          </cell>
          <cell r="O242">
            <v>0</v>
          </cell>
          <cell r="P242">
            <v>-997.53846153846166</v>
          </cell>
          <cell r="Q242" t="str">
            <v>Comp832</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M243">
            <v>-8.0848005749178942E-4</v>
          </cell>
          <cell r="N243">
            <v>85.561538461538461</v>
          </cell>
          <cell r="O243">
            <v>0</v>
          </cell>
          <cell r="P243">
            <v>-85.561538461538461</v>
          </cell>
          <cell r="Q243" t="str">
            <v>Comp833</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M244">
            <v>-3.6157024793381787E-4</v>
          </cell>
          <cell r="N244">
            <v>148.86923076923077</v>
          </cell>
          <cell r="O244">
            <v>0</v>
          </cell>
          <cell r="P244">
            <v>-148.86923076923077</v>
          </cell>
          <cell r="Q244" t="str">
            <v>Comp834</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M245">
            <v>2.5429116338204771E-4</v>
          </cell>
          <cell r="N245">
            <v>242.06153846153845</v>
          </cell>
          <cell r="O245">
            <v>0</v>
          </cell>
          <cell r="P245">
            <v>-242.06153846153845</v>
          </cell>
          <cell r="Q245" t="str">
            <v>Comp835</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M246">
            <v>-6.3572790845456417E-5</v>
          </cell>
          <cell r="N246">
            <v>483.96923076923082</v>
          </cell>
          <cell r="O246">
            <v>0</v>
          </cell>
          <cell r="P246">
            <v>-483.96923076923082</v>
          </cell>
          <cell r="Q246" t="str">
            <v>Comp836</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M247">
            <v>-5.4487179487183734E-4</v>
          </cell>
          <cell r="N247">
            <v>239.86923076923074</v>
          </cell>
          <cell r="O247">
            <v>0</v>
          </cell>
          <cell r="P247">
            <v>-239.86923076923074</v>
          </cell>
          <cell r="Q247" t="str">
            <v>Comp837</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M248">
            <v>-3.2038959374602882E-4</v>
          </cell>
          <cell r="N248">
            <v>1560.1</v>
          </cell>
          <cell r="O248">
            <v>0</v>
          </cell>
          <cell r="P248">
            <v>-1560.1</v>
          </cell>
          <cell r="Q248" t="str">
            <v>Comp838</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M249">
            <v>-7.4994897499058855E-4</v>
          </cell>
          <cell r="N249">
            <v>1619.4076923076923</v>
          </cell>
          <cell r="O249">
            <v>0</v>
          </cell>
          <cell r="P249">
            <v>-1619.4076923076923</v>
          </cell>
          <cell r="Q249" t="str">
            <v>Comp839</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M250">
            <v>-7.7745171039378391E-4</v>
          </cell>
          <cell r="N250">
            <v>2105.8384615384612</v>
          </cell>
          <cell r="O250">
            <v>0</v>
          </cell>
          <cell r="P250">
            <v>-2105.8384615384612</v>
          </cell>
          <cell r="Q250" t="str">
            <v>Comp840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M251">
            <v>-1.3675072001325672E-3</v>
          </cell>
          <cell r="N251">
            <v>2224.476923076923</v>
          </cell>
          <cell r="O251">
            <v>0</v>
          </cell>
          <cell r="P251">
            <v>-2224.476923076923</v>
          </cell>
          <cell r="Q251" t="str">
            <v>Comp841</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M252">
            <v>6.3240536856468132E-4</v>
          </cell>
          <cell r="N252">
            <v>2349.0538461538463</v>
          </cell>
          <cell r="O252">
            <v>0</v>
          </cell>
          <cell r="P252">
            <v>-2349.0538461538463</v>
          </cell>
          <cell r="Q252" t="str">
            <v>Comp842</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cell r="M253">
            <v>3.1527093596062095E-4</v>
          </cell>
          <cell r="N253">
            <v>7810.1538461538466</v>
          </cell>
          <cell r="O253">
            <v>0</v>
          </cell>
          <cell r="P253">
            <v>-7810.1538461538466</v>
          </cell>
          <cell r="Q253" t="str">
            <v>Comp843</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cell r="M254">
            <v>-1.2254901960786491E-3</v>
          </cell>
          <cell r="N254">
            <v>2344.6923076923072</v>
          </cell>
          <cell r="O254">
            <v>0</v>
          </cell>
          <cell r="P254">
            <v>-2344.6923076923072</v>
          </cell>
          <cell r="Q254" t="str">
            <v>Comp844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cell r="M255">
            <v>-5.4088450524976128E-3</v>
          </cell>
          <cell r="N255">
            <v>48.092307692307685</v>
          </cell>
          <cell r="O255">
            <v>0</v>
          </cell>
          <cell r="P255">
            <v>-48.092307692307685</v>
          </cell>
          <cell r="Q255" t="str">
            <v>Comp845</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cell r="M256">
            <v>2.0923076923076156E-3</v>
          </cell>
          <cell r="N256">
            <v>250.52307692307693</v>
          </cell>
          <cell r="O256">
            <v>0</v>
          </cell>
          <cell r="P256">
            <v>-250.52307692307693</v>
          </cell>
          <cell r="Q256" t="str">
            <v>Comp846</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cell r="M257">
            <v>-8.6610963929080187E-3</v>
          </cell>
          <cell r="N257">
            <v>74.838461538461544</v>
          </cell>
          <cell r="O257">
            <v>0</v>
          </cell>
          <cell r="P257">
            <v>-74.838461538461544</v>
          </cell>
          <cell r="Q257" t="str">
            <v>Comp847</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cell r="M258">
            <v>-1.1248593925760053E-3</v>
          </cell>
          <cell r="N258">
            <v>68.307692307692307</v>
          </cell>
          <cell r="O258">
            <v>0</v>
          </cell>
          <cell r="P258">
            <v>-68.307692307692307</v>
          </cell>
          <cell r="Q258" t="str">
            <v>Comp848</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cell r="M259">
            <v>1.3768115942027759E-3</v>
          </cell>
          <cell r="N259">
            <v>106.3</v>
          </cell>
          <cell r="O259">
            <v>0</v>
          </cell>
          <cell r="P259">
            <v>-106.3</v>
          </cell>
          <cell r="Q259" t="str">
            <v>Comp849</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cell r="M260">
            <v>-4.735782785429965E-4</v>
          </cell>
          <cell r="N260">
            <v>194.82307692307691</v>
          </cell>
          <cell r="O260">
            <v>0</v>
          </cell>
          <cell r="P260">
            <v>-194.82307692307691</v>
          </cell>
          <cell r="Q260" t="str">
            <v>Comp850</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cell r="M261">
            <v>-1.0048988820500204E-3</v>
          </cell>
          <cell r="N261">
            <v>244.7076923076923</v>
          </cell>
          <cell r="O261">
            <v>0</v>
          </cell>
          <cell r="P261">
            <v>-244.7076923076923</v>
          </cell>
          <cell r="Q261" t="str">
            <v>Comp851</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cell r="M262">
            <v>-2.0900398789218677E-3</v>
          </cell>
          <cell r="N262">
            <v>319.53076923076924</v>
          </cell>
          <cell r="O262">
            <v>0</v>
          </cell>
          <cell r="P262">
            <v>-319.53076923076924</v>
          </cell>
          <cell r="Q262" t="str">
            <v>Comp852</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cell r="M263">
            <v>-7.074684642595086E-4</v>
          </cell>
          <cell r="N263">
            <v>575.86153846153843</v>
          </cell>
          <cell r="O263">
            <v>0</v>
          </cell>
          <cell r="P263">
            <v>-575.86153846153843</v>
          </cell>
          <cell r="Q263" t="str">
            <v>Comp853</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cell r="M264">
            <v>0</v>
          </cell>
          <cell r="N264">
            <v>993.86923076923074</v>
          </cell>
          <cell r="O264">
            <v>0</v>
          </cell>
          <cell r="P264">
            <v>-993.86923076923074</v>
          </cell>
          <cell r="Q264" t="str">
            <v>Comp854</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cell r="M265">
            <v>2.1249468763273605E-4</v>
          </cell>
          <cell r="N265">
            <v>1231.0615384615382</v>
          </cell>
          <cell r="O265">
            <v>0</v>
          </cell>
          <cell r="P265">
            <v>-1231.0615384615382</v>
          </cell>
          <cell r="Q265" t="str">
            <v>Comp855</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cell r="M266">
            <v>-5.5933997882495756E-4</v>
          </cell>
          <cell r="N266">
            <v>384.85384615384612</v>
          </cell>
          <cell r="O266">
            <v>0</v>
          </cell>
          <cell r="P266">
            <v>-384.85384615384612</v>
          </cell>
          <cell r="Q266" t="str">
            <v>Comp856</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cell r="M267">
            <v>6.0838352497372128E-5</v>
          </cell>
          <cell r="N267">
            <v>758.67692307692312</v>
          </cell>
          <cell r="O267">
            <v>0</v>
          </cell>
          <cell r="P267">
            <v>-758.67692307692312</v>
          </cell>
          <cell r="Q267" t="str">
            <v>Comp857</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cell r="M268">
            <v>-5.7633364478659743E-4</v>
          </cell>
          <cell r="N268">
            <v>880.39230769230744</v>
          </cell>
          <cell r="O268">
            <v>0</v>
          </cell>
          <cell r="P268">
            <v>-880.39230769230744</v>
          </cell>
          <cell r="Q268" t="str">
            <v>Comp858</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cell r="M269">
            <v>1.5167947094330003E-5</v>
          </cell>
          <cell r="N269">
            <v>1014.3000000000001</v>
          </cell>
          <cell r="O269">
            <v>0</v>
          </cell>
          <cell r="P269">
            <v>-1014.3000000000001</v>
          </cell>
          <cell r="Q269" t="str">
            <v>Comp859</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cell r="M270">
            <v>-2.7539105529852392E-3</v>
          </cell>
          <cell r="N270">
            <v>69.638461538461542</v>
          </cell>
          <cell r="O270">
            <v>0</v>
          </cell>
          <cell r="P270">
            <v>-69.638461538461542</v>
          </cell>
          <cell r="Q270" t="str">
            <v>Comp860</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cell r="M271">
            <v>-2.7539105529852392E-3</v>
          </cell>
          <cell r="N271">
            <v>69.638461538461542</v>
          </cell>
          <cell r="O271">
            <v>0</v>
          </cell>
          <cell r="P271">
            <v>-69.638461538461542</v>
          </cell>
          <cell r="Q271" t="str">
            <v>Comp861</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cell r="M272">
            <v>-1.5889464594128766E-3</v>
          </cell>
          <cell r="N272">
            <v>111.16923076923075</v>
          </cell>
          <cell r="O272">
            <v>0</v>
          </cell>
          <cell r="P272">
            <v>-111.16923076923075</v>
          </cell>
          <cell r="Q272" t="str">
            <v>Comp862</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cell r="M273">
            <v>7.4862751622029045E-4</v>
          </cell>
          <cell r="N273">
            <v>185.09230769230768</v>
          </cell>
          <cell r="O273">
            <v>0</v>
          </cell>
          <cell r="P273">
            <v>-185.09230769230768</v>
          </cell>
          <cell r="Q273" t="str">
            <v>Comp863</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cell r="M274">
            <v>9.7649007441114044E-4</v>
          </cell>
          <cell r="N274">
            <v>622.93076923076922</v>
          </cell>
          <cell r="O274">
            <v>0</v>
          </cell>
          <cell r="P274">
            <v>-622.93076923076922</v>
          </cell>
          <cell r="Q274" t="str">
            <v>Comp864</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cell r="M275">
            <v>0</v>
          </cell>
          <cell r="N275">
            <v>766.97692307692307</v>
          </cell>
          <cell r="O275">
            <v>0</v>
          </cell>
          <cell r="P275">
            <v>-766.97692307692307</v>
          </cell>
          <cell r="Q275" t="str">
            <v>Comp865</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cell r="M276">
            <v>2.4703557312255597E-4</v>
          </cell>
          <cell r="N276">
            <v>62.292307692307695</v>
          </cell>
          <cell r="O276">
            <v>0</v>
          </cell>
          <cell r="P276">
            <v>-62.292307692307695</v>
          </cell>
          <cell r="Q276" t="str">
            <v>Comp866</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cell r="M277">
            <v>2.4703557312255597E-4</v>
          </cell>
          <cell r="N277">
            <v>62.292307692307695</v>
          </cell>
          <cell r="O277">
            <v>0</v>
          </cell>
          <cell r="P277">
            <v>-62.292307692307695</v>
          </cell>
          <cell r="Q277" t="str">
            <v>Comp867</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cell r="M278">
            <v>-8.1516201345033235E-4</v>
          </cell>
          <cell r="N278">
            <v>75.430769230769215</v>
          </cell>
          <cell r="O278">
            <v>0</v>
          </cell>
          <cell r="P278">
            <v>-75.430769230769215</v>
          </cell>
          <cell r="Q278" t="str">
            <v>Comp868</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cell r="M279">
            <v>-8.1516201345033235E-4</v>
          </cell>
          <cell r="N279">
            <v>75.430769230769215</v>
          </cell>
          <cell r="O279">
            <v>0</v>
          </cell>
          <cell r="P279">
            <v>-75.430769230769215</v>
          </cell>
          <cell r="Q279" t="str">
            <v>Comp869</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cell r="M280">
            <v>-1.6469038208166698E-4</v>
          </cell>
          <cell r="N280">
            <v>93.399999999999991</v>
          </cell>
          <cell r="O280">
            <v>0</v>
          </cell>
          <cell r="P280">
            <v>-93.399999999999991</v>
          </cell>
          <cell r="Q280" t="str">
            <v>Comp870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cell r="M281">
            <v>-2.3696682464446894E-4</v>
          </cell>
          <cell r="N281">
            <v>162.26923076923077</v>
          </cell>
          <cell r="O281">
            <v>0</v>
          </cell>
          <cell r="P281">
            <v>-162.26923076923077</v>
          </cell>
          <cell r="Q281" t="str">
            <v>Comp871</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cell r="M282">
            <v>-2.3696682464446894E-4</v>
          </cell>
          <cell r="N282">
            <v>162.26923076923077</v>
          </cell>
          <cell r="O282">
            <v>0</v>
          </cell>
          <cell r="P282">
            <v>-162.26923076923077</v>
          </cell>
          <cell r="Q282" t="str">
            <v>Comp872</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cell r="M283">
            <v>-9.6668649613318447E-4</v>
          </cell>
          <cell r="N283">
            <v>310.03846153846155</v>
          </cell>
          <cell r="O283">
            <v>0</v>
          </cell>
          <cell r="P283">
            <v>-310.03846153846155</v>
          </cell>
          <cell r="Q283" t="str">
            <v>Comp873</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cell r="M284">
            <v>6.6666666666668206E-3</v>
          </cell>
          <cell r="N284">
            <v>2.3230769230769233</v>
          </cell>
          <cell r="O284">
            <v>0</v>
          </cell>
          <cell r="P284">
            <v>-2.3230769230769233</v>
          </cell>
          <cell r="Q284" t="str">
            <v>Comp874</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cell r="M285">
            <v>6.6489361702128935E-3</v>
          </cell>
          <cell r="N285">
            <v>5.8230769230769228</v>
          </cell>
          <cell r="O285">
            <v>0</v>
          </cell>
          <cell r="P285">
            <v>-5.8230769230769228</v>
          </cell>
          <cell r="Q285" t="str">
            <v>Comp875</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cell r="M286">
            <v>-3.5816618911175269E-3</v>
          </cell>
          <cell r="N286">
            <v>10.7</v>
          </cell>
          <cell r="O286">
            <v>0</v>
          </cell>
          <cell r="P286">
            <v>-10.7</v>
          </cell>
          <cell r="Q286" t="str">
            <v>Comp876</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cell r="M287">
            <v>6.6489361702128935E-3</v>
          </cell>
          <cell r="N287">
            <v>5.8230769230769228</v>
          </cell>
          <cell r="O287">
            <v>0</v>
          </cell>
          <cell r="P287">
            <v>-5.8230769230769228</v>
          </cell>
          <cell r="Q287" t="str">
            <v>Comp877</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cell r="M288">
            <v>-8.0000000000001181E-3</v>
          </cell>
          <cell r="N288">
            <v>4.7692307692307683</v>
          </cell>
          <cell r="O288">
            <v>0</v>
          </cell>
          <cell r="P288">
            <v>-4.7692307692307683</v>
          </cell>
          <cell r="Q288" t="str">
            <v>Comp878</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cell r="M289">
            <v>3.5366931918656697E-3</v>
          </cell>
          <cell r="N289">
            <v>8.7307692307692317</v>
          </cell>
          <cell r="O289">
            <v>0</v>
          </cell>
          <cell r="P289">
            <v>-8.7307692307692317</v>
          </cell>
          <cell r="Q289" t="str">
            <v>Comp879</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cell r="M290">
            <v>3.2362459546924072E-3</v>
          </cell>
          <cell r="N290">
            <v>9.5384615384615365</v>
          </cell>
          <cell r="O290">
            <v>0</v>
          </cell>
          <cell r="P290">
            <v>-9.5384615384615365</v>
          </cell>
          <cell r="Q290" t="str">
            <v>Comp880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cell r="M291">
            <v>-4.484304932735439E-3</v>
          </cell>
          <cell r="N291">
            <v>95.630769230769218</v>
          </cell>
          <cell r="O291">
            <v>0</v>
          </cell>
          <cell r="P291">
            <v>-95.630769230769218</v>
          </cell>
          <cell r="Q291" t="str">
            <v>Comp881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cell r="M292">
            <v>2.1029731689630182E-3</v>
          </cell>
          <cell r="N292">
            <v>106.3</v>
          </cell>
          <cell r="O292">
            <v>0</v>
          </cell>
          <cell r="P292">
            <v>-106.3</v>
          </cell>
          <cell r="Q292" t="str">
            <v>Comp882</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cell r="M293">
            <v>-4.7941921786176511E-4</v>
          </cell>
          <cell r="N293">
            <v>112.26153846153845</v>
          </cell>
          <cell r="O293">
            <v>0</v>
          </cell>
          <cell r="P293">
            <v>-112.26153846153845</v>
          </cell>
          <cell r="Q293" t="str">
            <v>Comp883</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cell r="M294">
            <v>-5.8538489056558785E-4</v>
          </cell>
          <cell r="N294">
            <v>236.3923076923077</v>
          </cell>
          <cell r="O294">
            <v>0</v>
          </cell>
          <cell r="P294">
            <v>-236.3923076923077</v>
          </cell>
          <cell r="Q294" t="str">
            <v>Comp884</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cell r="M295">
            <v>-5.3073680557680358E-4</v>
          </cell>
          <cell r="N295">
            <v>753.26923076923072</v>
          </cell>
          <cell r="O295">
            <v>0</v>
          </cell>
          <cell r="P295">
            <v>-753.26923076923072</v>
          </cell>
          <cell r="Q295" t="str">
            <v>Comp885</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cell r="M296">
            <v>-1.0566297958480853E-4</v>
          </cell>
          <cell r="N296">
            <v>1383.0615384615385</v>
          </cell>
          <cell r="O296">
            <v>0</v>
          </cell>
          <cell r="P296">
            <v>-1383.0615384615385</v>
          </cell>
          <cell r="Q296" t="str">
            <v>Comp886</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cell r="M297">
            <v>-3.5789913209460789E-4</v>
          </cell>
          <cell r="N297">
            <v>773.46923076923076</v>
          </cell>
          <cell r="O297">
            <v>0</v>
          </cell>
          <cell r="P297">
            <v>-773.46923076923076</v>
          </cell>
          <cell r="Q297" t="str">
            <v>Comp887</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cell r="M298">
            <v>2.8067847642621047E-4</v>
          </cell>
          <cell r="N298">
            <v>1206.2076923076925</v>
          </cell>
          <cell r="O298">
            <v>0</v>
          </cell>
          <cell r="P298">
            <v>-1206.2076923076925</v>
          </cell>
          <cell r="Q298" t="str">
            <v>Comp888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cell r="M299">
            <v>2.8067847642621047E-4</v>
          </cell>
          <cell r="N299">
            <v>1206.2076923076925</v>
          </cell>
          <cell r="O299">
            <v>0</v>
          </cell>
          <cell r="P299">
            <v>-1206.2076923076925</v>
          </cell>
          <cell r="Q299" t="str">
            <v>Comp889</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cell r="M300">
            <v>1.3337972628146844E-4</v>
          </cell>
          <cell r="N300">
            <v>1326.6384615384613</v>
          </cell>
          <cell r="O300">
            <v>0</v>
          </cell>
          <cell r="P300">
            <v>-1326.6384615384613</v>
          </cell>
          <cell r="Q300" t="str">
            <v>Comp890</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cell r="M301">
            <v>-2.0967741935484785E-4</v>
          </cell>
          <cell r="N301">
            <v>476.82307692307688</v>
          </cell>
          <cell r="O301">
            <v>0</v>
          </cell>
          <cell r="P301">
            <v>-476.82307692307688</v>
          </cell>
          <cell r="Q301" t="str">
            <v>Comp891</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cell r="M302">
            <v>-2.0967741935484785E-4</v>
          </cell>
          <cell r="N302">
            <v>476.82307692307688</v>
          </cell>
          <cell r="O302">
            <v>0</v>
          </cell>
          <cell r="P302">
            <v>-476.82307692307688</v>
          </cell>
          <cell r="Q302" t="str">
            <v>Comp892</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cell r="M303">
            <v>-7.6842472930491734E-3</v>
          </cell>
          <cell r="N303">
            <v>21.853846153846153</v>
          </cell>
          <cell r="O303">
            <v>0</v>
          </cell>
          <cell r="P303">
            <v>-21.853846153846153</v>
          </cell>
          <cell r="Q303" t="str">
            <v>Comp893</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cell r="M304">
            <v>1.2787723785165905E-3</v>
          </cell>
          <cell r="N304">
            <v>36.138461538461542</v>
          </cell>
          <cell r="O304">
            <v>0</v>
          </cell>
          <cell r="P304">
            <v>-36.138461538461542</v>
          </cell>
          <cell r="Q304" t="str">
            <v>Comp894</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cell r="M305">
            <v>9.2924465684340873E-4</v>
          </cell>
          <cell r="N305">
            <v>58</v>
          </cell>
          <cell r="O305">
            <v>0</v>
          </cell>
          <cell r="P305">
            <v>-58</v>
          </cell>
          <cell r="Q305" t="str">
            <v>Comp895</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cell r="M306">
            <v>4.5950603101663212E-4</v>
          </cell>
          <cell r="N306">
            <v>66.992307692307691</v>
          </cell>
          <cell r="O306">
            <v>0</v>
          </cell>
          <cell r="P306">
            <v>-66.992307692307691</v>
          </cell>
          <cell r="Q306" t="str">
            <v>Comp896</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cell r="M307">
            <v>9.2219986586172809E-4</v>
          </cell>
          <cell r="N307">
            <v>91.83846153846153</v>
          </cell>
          <cell r="O307">
            <v>0</v>
          </cell>
          <cell r="P307">
            <v>-91.83846153846153</v>
          </cell>
          <cell r="Q307" t="str">
            <v>Comp897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cell r="M308">
            <v>-7.0494242970164933E-4</v>
          </cell>
          <cell r="N308">
            <v>98.138461538461527</v>
          </cell>
          <cell r="O308">
            <v>0</v>
          </cell>
          <cell r="P308">
            <v>-98.138461538461527</v>
          </cell>
          <cell r="Q308" t="str">
            <v>Comp898</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cell r="M309">
            <v>-3.0190313121174484E-3</v>
          </cell>
          <cell r="N309">
            <v>1948.3692307692309</v>
          </cell>
          <cell r="O309">
            <v>0</v>
          </cell>
          <cell r="P309">
            <v>-1948.3692307692309</v>
          </cell>
          <cell r="Q309" t="str">
            <v>Comp899</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cell r="M310">
            <v>3.1995880990032255E-3</v>
          </cell>
          <cell r="N310">
            <v>419.66153846153838</v>
          </cell>
          <cell r="O310">
            <v>0</v>
          </cell>
          <cell r="P310">
            <v>-419.66153846153838</v>
          </cell>
          <cell r="Q310" t="str">
            <v>Comp900</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cell r="M311">
            <v>3.9239001189059763E-3</v>
          </cell>
          <cell r="N311">
            <v>779.35384615384601</v>
          </cell>
          <cell r="O311">
            <v>0</v>
          </cell>
          <cell r="P311">
            <v>-779.35384615384601</v>
          </cell>
          <cell r="Q311" t="str">
            <v>Comp901</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cell r="M312">
            <v>-2.5379466595504274E-3</v>
          </cell>
          <cell r="N312">
            <v>1408.8230769230768</v>
          </cell>
          <cell r="O312">
            <v>0</v>
          </cell>
          <cell r="P312">
            <v>-1408.8230769230768</v>
          </cell>
          <cell r="Q312" t="str">
            <v>Comp902</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cell r="M313">
            <v>8.8885283909068136E-4</v>
          </cell>
          <cell r="N313">
            <v>2278.0769230769229</v>
          </cell>
          <cell r="O313">
            <v>0</v>
          </cell>
          <cell r="P313">
            <v>-2278.0769230769229</v>
          </cell>
          <cell r="Q313" t="str">
            <v>Comp903</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cell r="M314">
            <v>-2.5379466595504274E-3</v>
          </cell>
          <cell r="N314">
            <v>1408.8230769230768</v>
          </cell>
          <cell r="O314">
            <v>0</v>
          </cell>
          <cell r="P314">
            <v>-1408.8230769230768</v>
          </cell>
          <cell r="Q314" t="str">
            <v>Comp904</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cell r="M315">
            <v>1.3186278156083198E-3</v>
          </cell>
          <cell r="N315">
            <v>3417.1384615384613</v>
          </cell>
          <cell r="O315">
            <v>0</v>
          </cell>
          <cell r="P315">
            <v>-3417.1384615384613</v>
          </cell>
          <cell r="Q315" t="str">
            <v>Comp905</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cell r="M316">
            <v>2.5781741116304158E-3</v>
          </cell>
          <cell r="N316">
            <v>5815.123076923076</v>
          </cell>
          <cell r="O316">
            <v>0</v>
          </cell>
          <cell r="P316">
            <v>-5815.123076923076</v>
          </cell>
          <cell r="Q316" t="str">
            <v>Comp906</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cell r="M317">
            <v>3.0661931461839487E-4</v>
          </cell>
          <cell r="N317">
            <v>23740.038461538465</v>
          </cell>
          <cell r="O317">
            <v>0</v>
          </cell>
          <cell r="P317">
            <v>-23740.038461538465</v>
          </cell>
          <cell r="Q317" t="str">
            <v>Comp907</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cell r="M318">
            <v>9.3138345195731276E-4</v>
          </cell>
          <cell r="N318">
            <v>553.86923076923074</v>
          </cell>
          <cell r="O318">
            <v>0</v>
          </cell>
          <cell r="P318">
            <v>-553.86923076923074</v>
          </cell>
          <cell r="Q318" t="str">
            <v>Comp908</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cell r="M319">
            <v>-2.0241238763818448E-4</v>
          </cell>
          <cell r="N319">
            <v>835.9</v>
          </cell>
          <cell r="O319">
            <v>0</v>
          </cell>
          <cell r="P319">
            <v>-835.9</v>
          </cell>
          <cell r="Q319" t="str">
            <v>Comp909</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cell r="M320">
            <v>-2.0292269251155348E-3</v>
          </cell>
          <cell r="N320">
            <v>1013.8615384615384</v>
          </cell>
          <cell r="O320">
            <v>0</v>
          </cell>
          <cell r="P320">
            <v>-1013.8615384615384</v>
          </cell>
          <cell r="Q320" t="str">
            <v>Comp910</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cell r="M321">
            <v>-2.7501325736555282E-3</v>
          </cell>
          <cell r="N321">
            <v>1244.0615384615385</v>
          </cell>
          <cell r="O321">
            <v>0</v>
          </cell>
          <cell r="P321">
            <v>-1244.0615384615385</v>
          </cell>
          <cell r="Q321" t="str">
            <v>Comp911</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cell r="M322">
            <v>-3.3364719367912077E-3</v>
          </cell>
          <cell r="N322">
            <v>749.09230769230771</v>
          </cell>
          <cell r="O322">
            <v>0</v>
          </cell>
          <cell r="P322">
            <v>-749.09230769230771</v>
          </cell>
          <cell r="Q322" t="str">
            <v>Comp912</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cell r="M323">
            <v>-5.1928613429663706E-4</v>
          </cell>
          <cell r="N323">
            <v>1006.776923076923</v>
          </cell>
          <cell r="O323">
            <v>0</v>
          </cell>
          <cell r="P323">
            <v>-1006.776923076923</v>
          </cell>
          <cell r="Q323" t="str">
            <v>Comp913</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cell r="M324">
            <v>-9.633718013035697E-5</v>
          </cell>
          <cell r="N324">
            <v>1916.1615384615386</v>
          </cell>
          <cell r="O324">
            <v>0</v>
          </cell>
          <cell r="P324">
            <v>-1916.1615384615386</v>
          </cell>
          <cell r="Q324" t="str">
            <v>Comp914</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cell r="M325">
            <v>2.9974972353197238E-4</v>
          </cell>
          <cell r="N325">
            <v>2644.023076923077</v>
          </cell>
          <cell r="O325">
            <v>0</v>
          </cell>
          <cell r="P325">
            <v>-2644.023076923077</v>
          </cell>
          <cell r="Q325" t="str">
            <v>Comp915</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cell r="M326">
            <v>-7.6045506141042551E-4</v>
          </cell>
          <cell r="N326">
            <v>4821.376923076923</v>
          </cell>
          <cell r="O326">
            <v>0</v>
          </cell>
          <cell r="P326">
            <v>-4821.376923076923</v>
          </cell>
          <cell r="Q326" t="str">
            <v>Comp916</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cell r="M327">
            <v>-1.7312927163226632E-5</v>
          </cell>
          <cell r="N327">
            <v>5775.9307692307693</v>
          </cell>
          <cell r="O327">
            <v>0</v>
          </cell>
          <cell r="P327">
            <v>-5775.9307692307693</v>
          </cell>
          <cell r="Q327" t="str">
            <v>Comp917</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cell r="M328">
            <v>-6.670001667501424E-4</v>
          </cell>
          <cell r="N328">
            <v>46.099999999999994</v>
          </cell>
          <cell r="O328">
            <v>0</v>
          </cell>
          <cell r="P328">
            <v>-46.099999999999994</v>
          </cell>
          <cell r="Q328" t="str">
            <v>Comp918</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cell r="M329">
            <v>8.4306877032380712E-4</v>
          </cell>
          <cell r="N329">
            <v>63.92307692307692</v>
          </cell>
          <cell r="O329">
            <v>0</v>
          </cell>
          <cell r="P329">
            <v>-63.92307692307692</v>
          </cell>
          <cell r="Q329" t="str">
            <v>Comp919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cell r="M330">
            <v>-2.4729215094709822E-4</v>
          </cell>
          <cell r="N330">
            <v>155.49230769230769</v>
          </cell>
          <cell r="O330">
            <v>0</v>
          </cell>
          <cell r="P330">
            <v>-155.49230769230769</v>
          </cell>
          <cell r="Q330" t="str">
            <v>Comp920</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cell r="M331">
            <v>-1.8089130077290072E-3</v>
          </cell>
          <cell r="N331">
            <v>140.07692307692307</v>
          </cell>
          <cell r="O331">
            <v>0</v>
          </cell>
          <cell r="P331">
            <v>-140.07692307692307</v>
          </cell>
          <cell r="Q331" t="str">
            <v>Comp921</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cell r="M332">
            <v>-4.349480780730941E-4</v>
          </cell>
          <cell r="N332">
            <v>141.42307692307693</v>
          </cell>
          <cell r="O332">
            <v>0</v>
          </cell>
          <cell r="P332">
            <v>-141.42307692307693</v>
          </cell>
          <cell r="Q332" t="str">
            <v>Comp922</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cell r="M333">
            <v>-2.1926910299002733E-3</v>
          </cell>
          <cell r="N333">
            <v>231.03076923076924</v>
          </cell>
          <cell r="O333">
            <v>0</v>
          </cell>
          <cell r="P333">
            <v>-231.03076923076924</v>
          </cell>
          <cell r="Q333" t="str">
            <v>Comp923</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cell r="M334">
            <v>0</v>
          </cell>
          <cell r="N334">
            <v>275.03846153846155</v>
          </cell>
          <cell r="O334">
            <v>0</v>
          </cell>
          <cell r="P334">
            <v>-275.03846153846155</v>
          </cell>
          <cell r="Q334" t="str">
            <v>Comp924</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cell r="M335">
            <v>7.8262984781041212E-4</v>
          </cell>
          <cell r="N335">
            <v>727.90000000000009</v>
          </cell>
          <cell r="O335">
            <v>0</v>
          </cell>
          <cell r="P335">
            <v>-727.90000000000009</v>
          </cell>
          <cell r="Q335" t="str">
            <v>Comp925</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cell r="M336">
            <v>-2.4121295658167119E-3</v>
          </cell>
          <cell r="N336">
            <v>22.269230769230766</v>
          </cell>
          <cell r="O336">
            <v>0</v>
          </cell>
          <cell r="P336">
            <v>-22.269230769230766</v>
          </cell>
          <cell r="Q336" t="str">
            <v>Comp926</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cell r="M337">
            <v>-5.1072522982620328E-4</v>
          </cell>
          <cell r="N337">
            <v>30.107692307692307</v>
          </cell>
          <cell r="O337">
            <v>0</v>
          </cell>
          <cell r="P337">
            <v>-30.107692307692307</v>
          </cell>
          <cell r="Q337" t="str">
            <v>Comp927</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cell r="M338">
            <v>1.9884668920266968E-4</v>
          </cell>
          <cell r="N338">
            <v>38.692307692307686</v>
          </cell>
          <cell r="O338">
            <v>0</v>
          </cell>
          <cell r="P338">
            <v>-38.692307692307686</v>
          </cell>
          <cell r="Q338" t="str">
            <v>Comp928</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cell r="M339">
            <v>0</v>
          </cell>
          <cell r="N339">
            <v>103.83846153846154</v>
          </cell>
          <cell r="O339">
            <v>0</v>
          </cell>
          <cell r="P339">
            <v>-103.83846153846154</v>
          </cell>
          <cell r="Q339" t="str">
            <v>Comp929</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cell r="M340">
            <v>-5.0436380163743078E-4</v>
          </cell>
          <cell r="N340">
            <v>4009.1230769230765</v>
          </cell>
          <cell r="O340">
            <v>0</v>
          </cell>
          <cell r="P340">
            <v>-4009.1230769230765</v>
          </cell>
          <cell r="Q340" t="str">
            <v>Comp930</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cell r="M341">
            <v>-2.441731409544956E-3</v>
          </cell>
          <cell r="N341">
            <v>69.138461538461527</v>
          </cell>
          <cell r="O341">
            <v>0</v>
          </cell>
          <cell r="P341">
            <v>-69.138461538461527</v>
          </cell>
          <cell r="Q341" t="str">
            <v>Comp931</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cell r="M342">
            <v>3.3296337402877185E-4</v>
          </cell>
          <cell r="N342">
            <v>69.330769230769221</v>
          </cell>
          <cell r="O342">
            <v>0</v>
          </cell>
          <cell r="P342">
            <v>-69.330769230769221</v>
          </cell>
          <cell r="Q342" t="str">
            <v>Comp932</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cell r="M343">
            <v>0</v>
          </cell>
          <cell r="N343">
            <v>166.40769230769229</v>
          </cell>
          <cell r="O343">
            <v>0</v>
          </cell>
          <cell r="P343">
            <v>-166.40769230769229</v>
          </cell>
          <cell r="Q343" t="str">
            <v>Comp933</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cell r="M344">
            <v>1.1098881787674486E-4</v>
          </cell>
          <cell r="N344">
            <v>831.77692307692314</v>
          </cell>
          <cell r="O344">
            <v>0</v>
          </cell>
          <cell r="P344">
            <v>-831.77692307692314</v>
          </cell>
          <cell r="Q344" t="str">
            <v>Comp934</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cell r="M345">
            <v>-4.2519589382172818E-5</v>
          </cell>
          <cell r="N345">
            <v>2532.6615384615384</v>
          </cell>
          <cell r="O345">
            <v>0</v>
          </cell>
          <cell r="P345">
            <v>-2532.6615384615384</v>
          </cell>
          <cell r="Q345" t="str">
            <v>Comp935</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cell r="M346">
            <v>-3.1285195845320857E-4</v>
          </cell>
          <cell r="N346">
            <v>122.9</v>
          </cell>
          <cell r="O346">
            <v>0</v>
          </cell>
          <cell r="P346">
            <v>-122.9</v>
          </cell>
          <cell r="Q346" t="str">
            <v>Comp936</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cell r="M347">
            <v>-1.5247222827271534E-3</v>
          </cell>
          <cell r="N347">
            <v>176.30769230769229</v>
          </cell>
          <cell r="O347">
            <v>0</v>
          </cell>
          <cell r="P347">
            <v>-176.30769230769229</v>
          </cell>
          <cell r="Q347" t="str">
            <v>Comp937</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cell r="M348">
            <v>-1.8831603615667714E-3</v>
          </cell>
          <cell r="N348">
            <v>183.46923076923079</v>
          </cell>
          <cell r="O348">
            <v>0</v>
          </cell>
          <cell r="P348">
            <v>-183.46923076923079</v>
          </cell>
          <cell r="Q348" t="str">
            <v>Comp938</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cell r="M349">
            <v>1.9849396641355987E-3</v>
          </cell>
          <cell r="N349">
            <v>244.6307692307692</v>
          </cell>
          <cell r="O349">
            <v>0</v>
          </cell>
          <cell r="P349">
            <v>-244.6307692307692</v>
          </cell>
          <cell r="Q349" t="str">
            <v>Comp939</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cell r="M350">
            <v>-2.1934941895739302E-3</v>
          </cell>
          <cell r="N350">
            <v>328.92307692307691</v>
          </cell>
          <cell r="O350">
            <v>0</v>
          </cell>
          <cell r="P350">
            <v>-328.92307692307691</v>
          </cell>
          <cell r="Q350" t="str">
            <v>Comp940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cell r="M351">
            <v>-1.9372859974770007E-3</v>
          </cell>
          <cell r="N351">
            <v>170.40769230769232</v>
          </cell>
          <cell r="O351">
            <v>0</v>
          </cell>
          <cell r="P351">
            <v>-170.40769230769232</v>
          </cell>
          <cell r="Q351" t="str">
            <v>Comp941</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cell r="M352">
            <v>-2.1324768323505161E-3</v>
          </cell>
          <cell r="N352">
            <v>291.56153846153842</v>
          </cell>
          <cell r="O352">
            <v>0</v>
          </cell>
          <cell r="P352">
            <v>-291.56153846153842</v>
          </cell>
          <cell r="Q352" t="str">
            <v>Comp942</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cell r="M353">
            <v>-1.994119038767117E-3</v>
          </cell>
          <cell r="N353">
            <v>454.27692307692303</v>
          </cell>
          <cell r="O353">
            <v>0</v>
          </cell>
          <cell r="P353">
            <v>-454.27692307692303</v>
          </cell>
          <cell r="Q353" t="str">
            <v>Comp943</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cell r="M354">
            <v>-1.7370325693607525E-3</v>
          </cell>
          <cell r="N354">
            <v>477.43846153846147</v>
          </cell>
          <cell r="O354">
            <v>0</v>
          </cell>
          <cell r="P354">
            <v>-477.43846153846147</v>
          </cell>
          <cell r="Q354" t="str">
            <v>Comp944</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cell r="M355">
            <v>-1.1292946693464145E-3</v>
          </cell>
          <cell r="N355">
            <v>401.43076923076922</v>
          </cell>
          <cell r="O355">
            <v>0</v>
          </cell>
          <cell r="P355">
            <v>-401.43076923076922</v>
          </cell>
          <cell r="Q355" t="str">
            <v>Comp945</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cell r="M356">
            <v>-2.3717031281945689E-3</v>
          </cell>
          <cell r="N356">
            <v>187.66923076923078</v>
          </cell>
          <cell r="O356">
            <v>0</v>
          </cell>
          <cell r="P356">
            <v>-187.66923076923078</v>
          </cell>
          <cell r="Q356" t="str">
            <v>Comp946</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cell r="M357">
            <v>-2.3717031281945689E-3</v>
          </cell>
          <cell r="N357">
            <v>187.66923076923078</v>
          </cell>
          <cell r="O357">
            <v>0</v>
          </cell>
          <cell r="P357">
            <v>-187.66923076923078</v>
          </cell>
          <cell r="Q357" t="str">
            <v>Comp947</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cell r="M358">
            <v>-1.1442716360748895E-3</v>
          </cell>
          <cell r="N358">
            <v>329.02307692307693</v>
          </cell>
          <cell r="O358">
            <v>0</v>
          </cell>
          <cell r="P358">
            <v>-329.02307692307693</v>
          </cell>
          <cell r="Q358" t="str">
            <v>Comp948</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cell r="M359">
            <v>4.5627723404728648E-4</v>
          </cell>
          <cell r="N359">
            <v>337.33076923076919</v>
          </cell>
          <cell r="O359">
            <v>0</v>
          </cell>
          <cell r="P359">
            <v>-337.33076923076919</v>
          </cell>
          <cell r="Q359" t="str">
            <v>Comp949</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cell r="M360">
            <v>-3.4178411307017598E-4</v>
          </cell>
          <cell r="N360">
            <v>382.47692307692307</v>
          </cell>
          <cell r="O360">
            <v>0</v>
          </cell>
          <cell r="P360">
            <v>-382.47692307692307</v>
          </cell>
          <cell r="Q360" t="str">
            <v>Comp950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cell r="M361">
            <v>-2.8025858525460023E-4</v>
          </cell>
          <cell r="N361">
            <v>411.59230769230771</v>
          </cell>
          <cell r="O361">
            <v>0</v>
          </cell>
          <cell r="P361">
            <v>-411.59230769230771</v>
          </cell>
          <cell r="Q361" t="str">
            <v>Comp951</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cell r="M362">
            <v>8.4571872227146017E-4</v>
          </cell>
          <cell r="N362">
            <v>555.29999999999995</v>
          </cell>
          <cell r="O362">
            <v>0</v>
          </cell>
          <cell r="P362">
            <v>-555.29999999999995</v>
          </cell>
          <cell r="Q362" t="str">
            <v>Comp952</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cell r="M363">
            <v>5.746399880490749E-5</v>
          </cell>
          <cell r="N363">
            <v>669.35384615384623</v>
          </cell>
          <cell r="O363">
            <v>0</v>
          </cell>
          <cell r="P363">
            <v>-669.35384615384623</v>
          </cell>
          <cell r="Q363" t="str">
            <v>Comp953</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cell r="M364">
            <v>-7.0536074163629614E-4</v>
          </cell>
          <cell r="N364">
            <v>686.56153846153848</v>
          </cell>
          <cell r="O364">
            <v>0</v>
          </cell>
          <cell r="P364">
            <v>-686.56153846153848</v>
          </cell>
          <cell r="Q364" t="str">
            <v>Comp954</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cell r="M365">
            <v>-9.1804282014007477E-4</v>
          </cell>
          <cell r="N365">
            <v>703.19230769230774</v>
          </cell>
          <cell r="O365">
            <v>0</v>
          </cell>
          <cell r="P365">
            <v>-703.19230769230774</v>
          </cell>
          <cell r="Q365" t="str">
            <v>Comp955</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cell r="M366">
            <v>-6.4304012777816055E-4</v>
          </cell>
          <cell r="N366">
            <v>741.19230769230774</v>
          </cell>
          <cell r="O366">
            <v>0</v>
          </cell>
          <cell r="P366">
            <v>-741.19230769230774</v>
          </cell>
          <cell r="Q366" t="str">
            <v>Comp956</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cell r="M367">
            <v>-1.7171890625167219E-4</v>
          </cell>
          <cell r="N367">
            <v>761.4</v>
          </cell>
          <cell r="O367">
            <v>0</v>
          </cell>
          <cell r="P367">
            <v>-761.4</v>
          </cell>
          <cell r="Q367" t="str">
            <v>Comp957</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cell r="M368">
            <v>9.0675162357545247E-4</v>
          </cell>
          <cell r="N368">
            <v>314.16923076923075</v>
          </cell>
          <cell r="O368">
            <v>0</v>
          </cell>
          <cell r="P368">
            <v>-314.16923076923075</v>
          </cell>
          <cell r="Q368" t="str">
            <v>Comp958</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cell r="M369">
            <v>9.1295398711888076E-4</v>
          </cell>
          <cell r="N369">
            <v>463.8384615384615</v>
          </cell>
          <cell r="O369">
            <v>0</v>
          </cell>
          <cell r="P369">
            <v>-463.8384615384615</v>
          </cell>
          <cell r="Q369" t="str">
            <v>Comp959</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cell r="M370">
            <v>-6.0974305213845614E-4</v>
          </cell>
          <cell r="N370">
            <v>718.65384615384608</v>
          </cell>
          <cell r="O370">
            <v>0</v>
          </cell>
          <cell r="P370">
            <v>-718.65384615384608</v>
          </cell>
          <cell r="Q370" t="str">
            <v>Comp960</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cell r="M371">
            <v>-7.6835488738524749E-4</v>
          </cell>
          <cell r="N371">
            <v>830.30769230769215</v>
          </cell>
          <cell r="O371">
            <v>0</v>
          </cell>
          <cell r="P371">
            <v>-830.30769230769215</v>
          </cell>
          <cell r="Q371" t="str">
            <v>Comp961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cell r="M372">
            <v>-2.6510949719871224E-4</v>
          </cell>
          <cell r="N372">
            <v>1102.3000000000002</v>
          </cell>
          <cell r="O372">
            <v>0</v>
          </cell>
          <cell r="P372">
            <v>-1102.3000000000002</v>
          </cell>
          <cell r="Q372" t="str">
            <v>Comp962</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cell r="M373">
            <v>-3.4175515684098379E-4</v>
          </cell>
          <cell r="N373">
            <v>1260.0307692307692</v>
          </cell>
          <cell r="O373">
            <v>0</v>
          </cell>
          <cell r="P373">
            <v>-1260.0307692307692</v>
          </cell>
          <cell r="Q373" t="str">
            <v>Comp963</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cell r="M374">
            <v>-6.1858220957589083E-4</v>
          </cell>
          <cell r="N374">
            <v>932.07692307692287</v>
          </cell>
          <cell r="O374">
            <v>0</v>
          </cell>
          <cell r="P374">
            <v>-932.07692307692287</v>
          </cell>
          <cell r="Q374" t="str">
            <v>Comp964</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cell r="M375">
            <v>0</v>
          </cell>
          <cell r="N375">
            <v>1124.3923076923074</v>
          </cell>
          <cell r="O375">
            <v>0</v>
          </cell>
          <cell r="P375">
            <v>-1124.3923076923074</v>
          </cell>
          <cell r="Q375" t="str">
            <v>Comp965</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cell r="M376">
            <v>6.2341980396896091E-4</v>
          </cell>
          <cell r="N376">
            <v>1333.4307692307691</v>
          </cell>
          <cell r="O376">
            <v>0</v>
          </cell>
          <cell r="P376">
            <v>-1333.4307692307691</v>
          </cell>
          <cell r="Q376" t="str">
            <v>Comp966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cell r="M377">
            <v>-3.5839617710742289E-4</v>
          </cell>
          <cell r="N377">
            <v>1544.7923076923078</v>
          </cell>
          <cell r="O377">
            <v>0</v>
          </cell>
          <cell r="P377">
            <v>-1544.7923076923078</v>
          </cell>
          <cell r="Q377" t="str">
            <v>Comp967</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cell r="M378">
            <v>3.7496214324495014E-4</v>
          </cell>
          <cell r="N378">
            <v>1600.7615384615383</v>
          </cell>
          <cell r="O378">
            <v>0</v>
          </cell>
          <cell r="P378">
            <v>-1600.7615384615383</v>
          </cell>
          <cell r="Q378" t="str">
            <v>Comp968</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cell r="M379">
            <v>-3.5722937821558443E-4</v>
          </cell>
          <cell r="N379">
            <v>1872.7230769230769</v>
          </cell>
          <cell r="O379">
            <v>0</v>
          </cell>
          <cell r="P379">
            <v>-1872.7230769230769</v>
          </cell>
          <cell r="Q379" t="str">
            <v>Comp969</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cell r="M380">
            <v>-2.3378323618339358E-4</v>
          </cell>
          <cell r="N380">
            <v>1973.7538461538461</v>
          </cell>
          <cell r="O380">
            <v>0</v>
          </cell>
          <cell r="P380">
            <v>-1973.7538461538461</v>
          </cell>
          <cell r="Q380" t="str">
            <v>Comp970</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cell r="M381">
            <v>-2.3378323618339358E-4</v>
          </cell>
          <cell r="N381">
            <v>1973.7538461538461</v>
          </cell>
          <cell r="O381">
            <v>0</v>
          </cell>
          <cell r="P381">
            <v>-1973.7538461538461</v>
          </cell>
          <cell r="Q381" t="str">
            <v>Comp971</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cell r="M382">
            <v>-1.1859113728884818E-4</v>
          </cell>
          <cell r="N382">
            <v>194.56923076923078</v>
          </cell>
          <cell r="O382">
            <v>0</v>
          </cell>
          <cell r="P382">
            <v>-194.56923076923078</v>
          </cell>
          <cell r="Q382" t="str">
            <v>Comp972</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cell r="M383">
            <v>-2.9602147142426816E-4</v>
          </cell>
          <cell r="N383">
            <v>779.33846153846139</v>
          </cell>
          <cell r="O383">
            <v>0</v>
          </cell>
          <cell r="P383">
            <v>-779.33846153846139</v>
          </cell>
          <cell r="Q383" t="str">
            <v>Comp973</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cell r="M384">
            <v>-1.4350972227837877E-3</v>
          </cell>
          <cell r="N384">
            <v>380.02307692307687</v>
          </cell>
          <cell r="O384">
            <v>0</v>
          </cell>
          <cell r="P384">
            <v>-380.02307692307687</v>
          </cell>
          <cell r="Q384" t="str">
            <v>Comp974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cell r="M385">
            <v>-8.382229673092878E-4</v>
          </cell>
          <cell r="N385">
            <v>110.03076923076922</v>
          </cell>
          <cell r="O385">
            <v>0</v>
          </cell>
          <cell r="P385">
            <v>-110.03076923076922</v>
          </cell>
          <cell r="Q385" t="str">
            <v>Comp975</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cell r="M386">
            <v>-4.9079754601233372E-4</v>
          </cell>
          <cell r="N386">
            <v>62.661538461538456</v>
          </cell>
          <cell r="O386">
            <v>0</v>
          </cell>
          <cell r="P386">
            <v>-62.661538461538456</v>
          </cell>
          <cell r="Q386" t="str">
            <v>Comp976</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cell r="M387">
            <v>-6.4965197215779424E-3</v>
          </cell>
          <cell r="N387">
            <v>49.407692307692301</v>
          </cell>
          <cell r="O387">
            <v>0</v>
          </cell>
          <cell r="P387">
            <v>-49.407692307692301</v>
          </cell>
          <cell r="Q387" t="str">
            <v>Comp977</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cell r="M388">
            <v>1.3052607684012063E-3</v>
          </cell>
          <cell r="N388">
            <v>135.72307692307692</v>
          </cell>
          <cell r="O388">
            <v>0</v>
          </cell>
          <cell r="P388">
            <v>-135.72307692307692</v>
          </cell>
          <cell r="Q388" t="str">
            <v>Comp978</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cell r="M389">
            <v>-2.5894437011784177E-3</v>
          </cell>
          <cell r="N389">
            <v>177.77692307692303</v>
          </cell>
          <cell r="O389">
            <v>0</v>
          </cell>
          <cell r="P389">
            <v>-177.77692307692303</v>
          </cell>
          <cell r="Q389" t="str">
            <v>Comp979</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cell r="M390">
            <v>-2.4753447801656447E-3</v>
          </cell>
          <cell r="N390">
            <v>195.2923076923077</v>
          </cell>
          <cell r="O390">
            <v>0</v>
          </cell>
          <cell r="P390">
            <v>-195.2923076923077</v>
          </cell>
          <cell r="Q390" t="str">
            <v>Comp980</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cell r="M391">
            <v>1.2565894323894877E-3</v>
          </cell>
          <cell r="N391">
            <v>251.29999999999998</v>
          </cell>
          <cell r="O391">
            <v>0</v>
          </cell>
          <cell r="P391">
            <v>-251.29999999999998</v>
          </cell>
          <cell r="Q391" t="str">
            <v>Comp981</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cell r="M392">
            <v>-2.6499578978651517E-3</v>
          </cell>
          <cell r="N392">
            <v>309.77692307692303</v>
          </cell>
          <cell r="O392">
            <v>0</v>
          </cell>
          <cell r="P392">
            <v>-309.77692307692303</v>
          </cell>
          <cell r="Q392" t="str">
            <v>Comp982</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cell r="M393">
            <v>1.8537883829261581E-3</v>
          </cell>
          <cell r="N393">
            <v>162.1307692307692</v>
          </cell>
          <cell r="O393">
            <v>0</v>
          </cell>
          <cell r="P393">
            <v>-162.1307692307692</v>
          </cell>
          <cell r="Q393" t="str">
            <v>Comp983</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cell r="M394">
            <v>2.080515967960217E-3</v>
          </cell>
          <cell r="N394">
            <v>74.100000000000009</v>
          </cell>
          <cell r="O394">
            <v>0</v>
          </cell>
          <cell r="P394">
            <v>-74.100000000000009</v>
          </cell>
          <cell r="Q394" t="str">
            <v>Comp984</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cell r="M395">
            <v>7.8315349808555368E-4</v>
          </cell>
          <cell r="N395">
            <v>88.469230769230762</v>
          </cell>
          <cell r="O395">
            <v>0</v>
          </cell>
          <cell r="P395">
            <v>-88.469230769230762</v>
          </cell>
          <cell r="Q395" t="str">
            <v>Comp985</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cell r="M396">
            <v>-2.6506918305668759E-4</v>
          </cell>
          <cell r="N396">
            <v>145.06153846153848</v>
          </cell>
          <cell r="O396">
            <v>0</v>
          </cell>
          <cell r="P396">
            <v>-145.06153846153848</v>
          </cell>
          <cell r="Q396" t="str">
            <v>Comp986</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cell r="M397">
            <v>1.3356484573256999E-4</v>
          </cell>
          <cell r="N397">
            <v>172.8</v>
          </cell>
          <cell r="O397">
            <v>0</v>
          </cell>
          <cell r="P397">
            <v>-172.8</v>
          </cell>
          <cell r="Q397" t="str">
            <v>Comp987</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cell r="M398">
            <v>1.1531531531532302E-3</v>
          </cell>
          <cell r="N398">
            <v>213.7076923076923</v>
          </cell>
          <cell r="O398">
            <v>0</v>
          </cell>
          <cell r="P398">
            <v>-213.7076923076923</v>
          </cell>
          <cell r="Q398" t="str">
            <v>Comp988</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cell r="M399">
            <v>-1.3341405444190491E-3</v>
          </cell>
          <cell r="N399">
            <v>685.20769230769224</v>
          </cell>
          <cell r="O399">
            <v>0</v>
          </cell>
          <cell r="P399">
            <v>-685.20769230769224</v>
          </cell>
          <cell r="Q399" t="str">
            <v>Comp989</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cell r="M400">
            <v>-9.6379531255308404E-4</v>
          </cell>
          <cell r="N400">
            <v>677.75384615384621</v>
          </cell>
          <cell r="O400">
            <v>0</v>
          </cell>
          <cell r="P400">
            <v>-677.75384615384621</v>
          </cell>
          <cell r="Q400" t="str">
            <v>Comp990</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cell r="M401">
            <v>-2.3302780798509781E-3</v>
          </cell>
          <cell r="N401">
            <v>98.8</v>
          </cell>
          <cell r="O401">
            <v>0</v>
          </cell>
          <cell r="P401">
            <v>-98.8</v>
          </cell>
          <cell r="Q401" t="str">
            <v>Comp991</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cell r="M402">
            <v>2.7754648903699497E-4</v>
          </cell>
          <cell r="N402">
            <v>194.06153846153845</v>
          </cell>
          <cell r="O402">
            <v>0</v>
          </cell>
          <cell r="P402">
            <v>-194.06153846153845</v>
          </cell>
          <cell r="Q402" t="str">
            <v>Comp992</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cell r="M403">
            <v>-1.2821745680677843E-3</v>
          </cell>
          <cell r="N403">
            <v>239.66923076923072</v>
          </cell>
          <cell r="O403">
            <v>0</v>
          </cell>
          <cell r="P403">
            <v>-239.66923076923072</v>
          </cell>
          <cell r="Q403" t="str">
            <v>Comp993</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cell r="M404">
            <v>1.2688299767831257E-3</v>
          </cell>
          <cell r="N404">
            <v>285.29999999999995</v>
          </cell>
          <cell r="O404">
            <v>0</v>
          </cell>
          <cell r="P404">
            <v>-285.29999999999995</v>
          </cell>
          <cell r="Q404" t="str">
            <v>Comp994</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cell r="M405">
            <v>6.2065541211353548E-5</v>
          </cell>
          <cell r="N405">
            <v>371.8384615384615</v>
          </cell>
          <cell r="O405">
            <v>0</v>
          </cell>
          <cell r="P405">
            <v>-371.8384615384615</v>
          </cell>
          <cell r="Q405" t="str">
            <v>Comp995</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cell r="M406">
            <v>-1.2393877424551336E-3</v>
          </cell>
          <cell r="N406">
            <v>123.97692307692309</v>
          </cell>
          <cell r="O406">
            <v>0</v>
          </cell>
          <cell r="P406">
            <v>-123.97692307692309</v>
          </cell>
          <cell r="Q406" t="str">
            <v>Comp996</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cell r="M407">
            <v>-3.1624553303188918E-5</v>
          </cell>
          <cell r="N407">
            <v>243.23076923076923</v>
          </cell>
          <cell r="O407">
            <v>0</v>
          </cell>
          <cell r="P407">
            <v>-243.23076923076923</v>
          </cell>
          <cell r="Q407" t="str">
            <v>Comp997</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cell r="M408">
            <v>-8.2468785564659974E-4</v>
          </cell>
          <cell r="N408">
            <v>465.99230769230763</v>
          </cell>
          <cell r="O408">
            <v>0</v>
          </cell>
          <cell r="P408">
            <v>-465.99230769230763</v>
          </cell>
          <cell r="Q408" t="str">
            <v>Comp998</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cell r="M409">
            <v>6.9923325456899832E-4</v>
          </cell>
          <cell r="N409">
            <v>319.2538461538461</v>
          </cell>
          <cell r="O409">
            <v>0</v>
          </cell>
          <cell r="P409">
            <v>-319.2538461538461</v>
          </cell>
          <cell r="Q409" t="str">
            <v>Comp999</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cell r="M410">
            <v>-7.8998541565400426E-4</v>
          </cell>
          <cell r="N410">
            <v>379.45384615384609</v>
          </cell>
          <cell r="O410">
            <v>0</v>
          </cell>
          <cell r="P410">
            <v>-379.45384615384609</v>
          </cell>
          <cell r="Q410" t="str">
            <v>Comp1000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cell r="M411">
            <v>-9.8426811463447894E-4</v>
          </cell>
          <cell r="N411">
            <v>468.45384615384614</v>
          </cell>
          <cell r="O411">
            <v>0</v>
          </cell>
          <cell r="P411">
            <v>-468.45384615384614</v>
          </cell>
          <cell r="Q411" t="str">
            <v>Comp1001</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cell r="M412">
            <v>-2.7515236562236645E-4</v>
          </cell>
          <cell r="N412">
            <v>558.97692307692307</v>
          </cell>
          <cell r="O412">
            <v>0</v>
          </cell>
          <cell r="P412">
            <v>-558.97692307692307</v>
          </cell>
          <cell r="Q412" t="str">
            <v>Comp1002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cell r="M413">
            <v>-6.3235774585557181E-5</v>
          </cell>
          <cell r="N413">
            <v>729.82307692307688</v>
          </cell>
          <cell r="O413">
            <v>0</v>
          </cell>
          <cell r="P413">
            <v>-729.82307692307688</v>
          </cell>
          <cell r="Q413" t="str">
            <v>Comp1003</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cell r="M414">
            <v>-1.3398578585575027E-3</v>
          </cell>
          <cell r="N414">
            <v>263.73846153846154</v>
          </cell>
          <cell r="O414">
            <v>0</v>
          </cell>
          <cell r="P414">
            <v>-263.73846153846154</v>
          </cell>
          <cell r="Q414" t="str">
            <v>Comp1004</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cell r="M415">
            <v>1.6049148913621636E-5</v>
          </cell>
          <cell r="N415">
            <v>2396.523076923077</v>
          </cell>
          <cell r="O415">
            <v>0</v>
          </cell>
          <cell r="P415">
            <v>-2396.523076923077</v>
          </cell>
          <cell r="Q415" t="str">
            <v>Comp1005</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cell r="M416">
            <v>9.3243126030007062E-4</v>
          </cell>
          <cell r="N416">
            <v>355.06923076923073</v>
          </cell>
          <cell r="O416">
            <v>0</v>
          </cell>
          <cell r="P416">
            <v>-355.06923076923073</v>
          </cell>
          <cell r="Q416" t="str">
            <v>Comp1006</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cell r="M417">
            <v>2.5635474939900149E-4</v>
          </cell>
          <cell r="N417">
            <v>1350.6384615384616</v>
          </cell>
          <cell r="O417">
            <v>0</v>
          </cell>
          <cell r="P417">
            <v>-1350.6384615384616</v>
          </cell>
          <cell r="Q417" t="str">
            <v>Comp1007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cell r="M418">
            <v>-3.6297640653356611E-3</v>
          </cell>
          <cell r="N418">
            <v>4.2230769230769232</v>
          </cell>
          <cell r="O418">
            <v>0</v>
          </cell>
          <cell r="P418">
            <v>-4.2230769230769232</v>
          </cell>
          <cell r="Q418" t="str">
            <v>Comp1008</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cell r="M419">
            <v>-1.0672358591246045E-3</v>
          </cell>
          <cell r="N419">
            <v>7.2000000000000011</v>
          </cell>
          <cell r="O419">
            <v>0</v>
          </cell>
          <cell r="P419">
            <v>-7.2000000000000011</v>
          </cell>
          <cell r="Q419" t="str">
            <v>Comp1009</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cell r="M420">
            <v>-7.0126227208977543E-4</v>
          </cell>
          <cell r="N420">
            <v>10.961538461538462</v>
          </cell>
          <cell r="O420">
            <v>0</v>
          </cell>
          <cell r="P420">
            <v>-10.961538461538462</v>
          </cell>
          <cell r="Q420" t="str">
            <v>Comp1010</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cell r="M421">
            <v>-4.9578582052578479E-4</v>
          </cell>
          <cell r="N421">
            <v>15.507692307692304</v>
          </cell>
          <cell r="O421">
            <v>0</v>
          </cell>
          <cell r="P421">
            <v>-15.507692307692304</v>
          </cell>
          <cell r="Q421" t="str">
            <v>Comp1011</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cell r="M422">
            <v>0</v>
          </cell>
          <cell r="N422">
            <v>1.9076923076923076</v>
          </cell>
          <cell r="O422">
            <v>0</v>
          </cell>
          <cell r="P422">
            <v>-1.9076923076923076</v>
          </cell>
          <cell r="Q422" t="str">
            <v>Comp1012</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cell r="M423">
            <v>2.6109660574411553E-3</v>
          </cell>
          <cell r="N423">
            <v>2.9538461538461536</v>
          </cell>
          <cell r="O423">
            <v>0</v>
          </cell>
          <cell r="P423">
            <v>-2.9538461538461536</v>
          </cell>
          <cell r="Q423" t="str">
            <v>Comp1013</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cell r="M424">
            <v>-4.5941807044410643E-3</v>
          </cell>
          <cell r="N424">
            <v>5</v>
          </cell>
          <cell r="O424">
            <v>0</v>
          </cell>
          <cell r="P424">
            <v>-5</v>
          </cell>
          <cell r="Q424" t="str">
            <v>Comp1014</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cell r="M425">
            <v>-9.7656250000011102E-4</v>
          </cell>
          <cell r="N425">
            <v>7.8692307692307679</v>
          </cell>
          <cell r="O425">
            <v>0</v>
          </cell>
          <cell r="P425">
            <v>-7.8692307692307679</v>
          </cell>
          <cell r="Q425" t="str">
            <v>Comp1015</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cell r="M426">
            <v>7.6045627376419844E-4</v>
          </cell>
          <cell r="N426">
            <v>10.123076923076923</v>
          </cell>
          <cell r="O426">
            <v>0</v>
          </cell>
          <cell r="P426">
            <v>-10.123076923076923</v>
          </cell>
          <cell r="Q426" t="str">
            <v>Comp1016</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cell r="M427">
            <v>1.1918951132299238E-3</v>
          </cell>
          <cell r="N427">
            <v>12.923076923076923</v>
          </cell>
          <cell r="O427">
            <v>0</v>
          </cell>
          <cell r="P427">
            <v>-12.923076923076923</v>
          </cell>
          <cell r="Q427" t="str">
            <v>Comp1017</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cell r="M428">
            <v>-7.3463390743611079E-4</v>
          </cell>
          <cell r="N428">
            <v>94.169230769230765</v>
          </cell>
          <cell r="O428">
            <v>0</v>
          </cell>
          <cell r="P428">
            <v>-94.169230769230765</v>
          </cell>
          <cell r="Q428" t="str">
            <v>Comp1018</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cell r="M429">
            <v>0</v>
          </cell>
          <cell r="N429">
            <v>0.65384615384615385</v>
          </cell>
          <cell r="O429">
            <v>0</v>
          </cell>
          <cell r="P429">
            <v>-0.65384615384615385</v>
          </cell>
          <cell r="Q429" t="str">
            <v>Comp1019</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cell r="M430">
            <v>-5.8823529411764497E-3</v>
          </cell>
          <cell r="N430">
            <v>1.2999999999999998</v>
          </cell>
          <cell r="O430">
            <v>0</v>
          </cell>
          <cell r="P430">
            <v>-1.2999999999999998</v>
          </cell>
          <cell r="Q430" t="str">
            <v>Comp1020</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cell r="M431">
            <v>0</v>
          </cell>
          <cell r="N431">
            <v>2.2076923076923078</v>
          </cell>
          <cell r="O431">
            <v>0</v>
          </cell>
          <cell r="P431">
            <v>-2.2076923076923078</v>
          </cell>
          <cell r="Q431" t="str">
            <v>Comp1021</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cell r="M432">
            <v>0</v>
          </cell>
          <cell r="N432">
            <v>1.6538461538461537</v>
          </cell>
          <cell r="O432">
            <v>0</v>
          </cell>
          <cell r="P432">
            <v>-1.6538461538461537</v>
          </cell>
          <cell r="Q432" t="str">
            <v>Comp1022</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cell r="M433">
            <v>-2.7855153203342198E-3</v>
          </cell>
          <cell r="N433">
            <v>2.7538461538461538</v>
          </cell>
          <cell r="O433">
            <v>0</v>
          </cell>
          <cell r="P433">
            <v>-2.7538461538461538</v>
          </cell>
          <cell r="Q433" t="str">
            <v>Comp1023</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cell r="M434">
            <v>-2.6109660574412663E-3</v>
          </cell>
          <cell r="N434">
            <v>2.9384615384615382</v>
          </cell>
          <cell r="O434">
            <v>0</v>
          </cell>
          <cell r="P434">
            <v>-2.9384615384615382</v>
          </cell>
          <cell r="Q434" t="str">
            <v>Comp1024</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cell r="M435">
            <v>-1.3247372604430208E-4</v>
          </cell>
          <cell r="N435">
            <v>174.17692307692309</v>
          </cell>
          <cell r="O435">
            <v>0</v>
          </cell>
          <cell r="P435">
            <v>-174.17692307692309</v>
          </cell>
          <cell r="Q435" t="str">
            <v>Comp1025</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cell r="M436">
            <v>-0.94525341246290806</v>
          </cell>
          <cell r="N436">
            <v>709.6</v>
          </cell>
          <cell r="O436">
            <v>0</v>
          </cell>
          <cell r="P436">
            <v>-709.6</v>
          </cell>
          <cell r="Q436" t="str">
            <v>Comp1026</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cell r="M437">
            <v>-0.87827062314540061</v>
          </cell>
          <cell r="N437">
            <v>1577.8</v>
          </cell>
          <cell r="O437">
            <v>0</v>
          </cell>
          <cell r="P437">
            <v>-1577.8</v>
          </cell>
          <cell r="Q437" t="str">
            <v>Comp1027</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cell r="M438">
            <v>-0.87022250000000001</v>
          </cell>
          <cell r="N438">
            <v>1996.5769230769231</v>
          </cell>
          <cell r="O438">
            <v>0</v>
          </cell>
          <cell r="P438">
            <v>-1996.5769230769231</v>
          </cell>
          <cell r="Q438" t="str">
            <v>Comp1028</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cell r="M439">
            <v>-0.86025810526315794</v>
          </cell>
          <cell r="N439">
            <v>2552.976923076923</v>
          </cell>
          <cell r="O439">
            <v>0</v>
          </cell>
          <cell r="P439">
            <v>-2552.976923076923</v>
          </cell>
          <cell r="Q439" t="str">
            <v>Comp1029</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cell r="M440">
            <v>-0.81733333333333325</v>
          </cell>
          <cell r="N440">
            <v>1665.0769230769233</v>
          </cell>
          <cell r="O440">
            <v>0</v>
          </cell>
          <cell r="P440">
            <v>-1665.0769230769233</v>
          </cell>
          <cell r="Q440" t="str">
            <v>Comp1030</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cell r="M441">
            <v>-0.8750754485326151</v>
          </cell>
          <cell r="N441">
            <v>1213.1615384615386</v>
          </cell>
          <cell r="O441">
            <v>0</v>
          </cell>
          <cell r="P441">
            <v>-1213.1615384615386</v>
          </cell>
          <cell r="Q441" t="str">
            <v>Comp1031</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cell r="M442">
            <v>-0.82445729020860714</v>
          </cell>
          <cell r="N442">
            <v>1895.6384615384613</v>
          </cell>
          <cell r="O442">
            <v>0</v>
          </cell>
          <cell r="P442">
            <v>-1895.6384615384613</v>
          </cell>
          <cell r="Q442" t="str">
            <v>Comp1032</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cell r="M443">
            <v>-0.84675887457161869</v>
          </cell>
          <cell r="N443">
            <v>2281.1615384615384</v>
          </cell>
          <cell r="O443">
            <v>0</v>
          </cell>
          <cell r="P443">
            <v>-2281.1615384615384</v>
          </cell>
          <cell r="Q443" t="str">
            <v>Comp1033</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cell r="M444">
            <v>-0.89479387333256299</v>
          </cell>
          <cell r="N444">
            <v>6618.5538461538463</v>
          </cell>
          <cell r="O444">
            <v>0</v>
          </cell>
          <cell r="P444">
            <v>-6618.5538461538463</v>
          </cell>
          <cell r="Q444" t="str">
            <v>Comp1034</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cell r="M445">
            <v>-0.79122595537317264</v>
          </cell>
          <cell r="N445">
            <v>1252.3230769230768</v>
          </cell>
          <cell r="O445">
            <v>0</v>
          </cell>
          <cell r="P445">
            <v>-1252.3230769230768</v>
          </cell>
          <cell r="Q445" t="str">
            <v>Comp1035</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cell r="M446">
            <v>-0.7774271914648212</v>
          </cell>
          <cell r="N446">
            <v>2375.0230769230766</v>
          </cell>
          <cell r="O446">
            <v>0</v>
          </cell>
          <cell r="P446">
            <v>-2375.0230769230766</v>
          </cell>
          <cell r="Q446" t="str">
            <v>Comp1036</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cell r="M447">
            <v>1.032888888888861E-3</v>
          </cell>
          <cell r="N447">
            <v>4331.3923076923074</v>
          </cell>
          <cell r="O447">
            <v>0</v>
          </cell>
          <cell r="P447">
            <v>-4331.3923076923074</v>
          </cell>
          <cell r="Q447" t="str">
            <v>Comp1037</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cell r="M448">
            <v>-1.4929352172753374E-3</v>
          </cell>
          <cell r="N448">
            <v>1440.5384615384614</v>
          </cell>
          <cell r="O448">
            <v>0</v>
          </cell>
          <cell r="P448">
            <v>-1440.5384615384614</v>
          </cell>
          <cell r="Q448" t="str">
            <v>Comp1038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cell r="M449">
            <v>1.8576757112558351E-3</v>
          </cell>
          <cell r="N449">
            <v>526.86153846153854</v>
          </cell>
          <cell r="O449">
            <v>0</v>
          </cell>
          <cell r="P449">
            <v>-526.86153846153854</v>
          </cell>
          <cell r="Q449" t="str">
            <v>Comp1039</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cell r="M450">
            <v>-8.6994345367563675E-4</v>
          </cell>
          <cell r="N450">
            <v>706.76923076923072</v>
          </cell>
          <cell r="O450">
            <v>0</v>
          </cell>
          <cell r="P450">
            <v>-706.76923076923072</v>
          </cell>
          <cell r="Q450" t="str">
            <v>Comp1040</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cell r="M451">
            <v>-2.8976175144880267E-3</v>
          </cell>
          <cell r="N451">
            <v>309.7</v>
          </cell>
          <cell r="O451">
            <v>0</v>
          </cell>
          <cell r="P451">
            <v>-309.7</v>
          </cell>
          <cell r="Q451" t="str">
            <v>Comp1041</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cell r="M452">
            <v>5.1726914097094401E-3</v>
          </cell>
          <cell r="N452">
            <v>384.16153846153844</v>
          </cell>
          <cell r="O452">
            <v>0</v>
          </cell>
          <cell r="P452">
            <v>-384.16153846153844</v>
          </cell>
          <cell r="Q452" t="str">
            <v>Comp1042</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cell r="M453">
            <v>-2.4340000118732164E-3</v>
          </cell>
          <cell r="N453">
            <v>1292.5923076923075</v>
          </cell>
          <cell r="O453">
            <v>0</v>
          </cell>
          <cell r="P453">
            <v>-1292.5923076923075</v>
          </cell>
          <cell r="Q453" t="str">
            <v>Comp1043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cell r="M454">
            <v>8.9690721649484662E-3</v>
          </cell>
          <cell r="N454">
            <v>376.42307692307691</v>
          </cell>
          <cell r="O454">
            <v>0</v>
          </cell>
          <cell r="P454">
            <v>-376.42307692307691</v>
          </cell>
          <cell r="Q454" t="str">
            <v>Comp1044</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cell r="M455">
            <v>-3.9564032697536611E-4</v>
          </cell>
          <cell r="N455">
            <v>14109.800000000001</v>
          </cell>
          <cell r="O455">
            <v>0</v>
          </cell>
          <cell r="P455">
            <v>-14109.800000000001</v>
          </cell>
          <cell r="Q455" t="str">
            <v>Comp1045</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cell r="M456">
            <v>-1.1007371007376587E-4</v>
          </cell>
          <cell r="N456">
            <v>7826.0615384615376</v>
          </cell>
          <cell r="O456">
            <v>0</v>
          </cell>
          <cell r="P456">
            <v>-7826.0615384615376</v>
          </cell>
          <cell r="Q456" t="str">
            <v>Comp1046</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cell r="M457">
            <v>-4.0163934426229453E-4</v>
          </cell>
          <cell r="N457">
            <v>1876.1692307692306</v>
          </cell>
          <cell r="O457">
            <v>0</v>
          </cell>
          <cell r="P457">
            <v>-1876.1692307692306</v>
          </cell>
          <cell r="Q457" t="str">
            <v>Comp1047</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cell r="M458">
            <v>-4.7891566265068075E-4</v>
          </cell>
          <cell r="N458">
            <v>2552.623076923077</v>
          </cell>
          <cell r="O458">
            <v>0</v>
          </cell>
          <cell r="P458">
            <v>-2552.623076923077</v>
          </cell>
          <cell r="Q458" t="str">
            <v>Comp1048</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cell r="M459">
            <v>5.1490514905161433E-5</v>
          </cell>
          <cell r="N459">
            <v>2838.6076923076921</v>
          </cell>
          <cell r="O459">
            <v>0</v>
          </cell>
          <cell r="P459">
            <v>-2838.6076923076921</v>
          </cell>
          <cell r="Q459" t="str">
            <v>Comp1049</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cell r="M460">
            <v>-1.704260651629097E-3</v>
          </cell>
          <cell r="N460">
            <v>995.8</v>
          </cell>
          <cell r="O460">
            <v>0</v>
          </cell>
          <cell r="P460">
            <v>-995.8</v>
          </cell>
          <cell r="Q460" t="str">
            <v>Comp1050</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cell r="M461">
            <v>1.1693434770357891E-2</v>
          </cell>
          <cell r="N461">
            <v>55.238461538461536</v>
          </cell>
          <cell r="O461">
            <v>0</v>
          </cell>
          <cell r="P461">
            <v>-55.238461538461536</v>
          </cell>
          <cell r="Q461" t="str">
            <v>Comp1051</v>
          </cell>
          <cell r="R461">
            <v>0</v>
          </cell>
          <cell r="S461">
            <v>0</v>
          </cell>
          <cell r="T461">
            <v>0</v>
          </cell>
          <cell r="V461">
            <v>0</v>
          </cell>
        </row>
        <row r="462">
          <cell r="B462">
            <v>2127</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6646747.9399999939</v>
          </cell>
          <cell r="K464">
            <v>18430</v>
          </cell>
          <cell r="L464">
            <v>7624232.290000001</v>
          </cell>
          <cell r="M464">
            <v>0</v>
          </cell>
          <cell r="N464">
            <v>0</v>
          </cell>
          <cell r="P464">
            <v>0</v>
          </cell>
        </row>
        <row r="465">
          <cell r="B465">
            <v>1606</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D466" t="str">
            <v>F</v>
          </cell>
          <cell r="E466" t="str">
            <v>3.3.2.3</v>
          </cell>
          <cell r="F466" t="str">
            <v>Stop log's e vertedores em fibra de vidro</v>
          </cell>
          <cell r="G466" t="str">
            <v>un</v>
          </cell>
          <cell r="H466">
            <v>8</v>
          </cell>
          <cell r="I466">
            <v>1560</v>
          </cell>
          <cell r="J466">
            <v>12480</v>
          </cell>
          <cell r="K466">
            <v>1560</v>
          </cell>
          <cell r="L466">
            <v>977484.35000000708</v>
          </cell>
          <cell r="M466">
            <v>0</v>
          </cell>
          <cell r="N466">
            <v>0</v>
          </cell>
        </row>
        <row r="467">
          <cell r="B467">
            <v>2456</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6646747.9399999939</v>
          </cell>
          <cell r="K467">
            <v>3700</v>
          </cell>
          <cell r="L467">
            <v>22200</v>
          </cell>
        </row>
        <row r="468">
          <cell r="B468">
            <v>208</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D469" t="str">
            <v>F</v>
          </cell>
          <cell r="E469" t="str">
            <v>4.4.1.23</v>
          </cell>
          <cell r="F469" t="str">
            <v xml:space="preserve">Tê aço c/  flanges DN 500 x 500 </v>
          </cell>
          <cell r="G469" t="str">
            <v>pc</v>
          </cell>
          <cell r="H469">
            <v>8</v>
          </cell>
          <cell r="I469">
            <v>8427.24</v>
          </cell>
          <cell r="J469">
            <v>0</v>
          </cell>
          <cell r="K469">
            <v>8427.24</v>
          </cell>
          <cell r="L469">
            <v>67417.919999999998</v>
          </cell>
          <cell r="P469">
            <v>0</v>
          </cell>
          <cell r="Q469">
            <v>0</v>
          </cell>
        </row>
        <row r="470">
          <cell r="B470">
            <v>227</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cell r="P470">
            <v>0</v>
          </cell>
          <cell r="Q470">
            <v>0</v>
          </cell>
        </row>
        <row r="471">
          <cell r="B471">
            <v>200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cell r="P471">
            <v>0</v>
          </cell>
          <cell r="Q471">
            <v>0</v>
          </cell>
        </row>
        <row r="472">
          <cell r="B472">
            <v>233</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cell r="P472">
            <v>0</v>
          </cell>
          <cell r="Q472">
            <v>0</v>
          </cell>
        </row>
        <row r="473">
          <cell r="B473">
            <v>216</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D695" t="str">
            <v>F</v>
          </cell>
          <cell r="E695" t="str">
            <v>15.5.1.24</v>
          </cell>
          <cell r="F695" t="str">
            <v>Viga "U" aço zincado de 304 x 76 x 7,11 x 2800mm</v>
          </cell>
          <cell r="G695" t="str">
            <v>un</v>
          </cell>
          <cell r="H695">
            <v>3</v>
          </cell>
          <cell r="I695">
            <v>1134.8</v>
          </cell>
          <cell r="J695">
            <v>3404.4</v>
          </cell>
          <cell r="K695">
            <v>1134.8</v>
          </cell>
          <cell r="L695">
            <v>3404.4</v>
          </cell>
          <cell r="P695">
            <v>26669136.909999996</v>
          </cell>
        </row>
        <row r="696">
          <cell r="B696">
            <v>1487</v>
          </cell>
          <cell r="D696" t="str">
            <v>M</v>
          </cell>
          <cell r="E696" t="str">
            <v>13.5.1</v>
          </cell>
          <cell r="F696" t="str">
            <v>Adaptador PVC PBA à bolsa de fofo DN 100</v>
          </cell>
          <cell r="G696" t="str">
            <v>pç</v>
          </cell>
          <cell r="H696">
            <v>6</v>
          </cell>
          <cell r="I696">
            <v>20.9</v>
          </cell>
          <cell r="J696">
            <v>125.4</v>
          </cell>
          <cell r="K696">
            <v>20.92</v>
          </cell>
          <cell r="L696">
            <v>125.52</v>
          </cell>
          <cell r="M696">
            <v>-9.5602294455077175E-4</v>
          </cell>
          <cell r="N696">
            <v>-0.11999999999999034</v>
          </cell>
        </row>
        <row r="697">
          <cell r="B697">
            <v>1488</v>
          </cell>
          <cell r="D697" t="str">
            <v>M</v>
          </cell>
          <cell r="E697" t="str">
            <v>13.5.2</v>
          </cell>
          <cell r="F697" t="str">
            <v>Anel de borracha para PVC PBA JE DN 75</v>
          </cell>
          <cell r="G697" t="str">
            <v>pç</v>
          </cell>
          <cell r="H697">
            <v>491</v>
          </cell>
          <cell r="I697">
            <v>0.70000000000000007</v>
          </cell>
          <cell r="J697">
            <v>343.7</v>
          </cell>
          <cell r="K697">
            <v>0.69</v>
          </cell>
          <cell r="L697">
            <v>338.79</v>
          </cell>
          <cell r="M697">
            <v>1.449275362318847E-2</v>
          </cell>
          <cell r="N697">
            <v>4.9099999999999682</v>
          </cell>
        </row>
        <row r="698">
          <cell r="B698">
            <v>1489</v>
          </cell>
          <cell r="D698" t="str">
            <v>M</v>
          </cell>
          <cell r="E698" t="str">
            <v>13.5.3</v>
          </cell>
          <cell r="F698" t="str">
            <v>Anel de borracha para PVC PBA JE DN 100</v>
          </cell>
          <cell r="G698" t="str">
            <v>pç</v>
          </cell>
          <cell r="H698">
            <v>79</v>
          </cell>
          <cell r="I698">
            <v>0.74</v>
          </cell>
          <cell r="J698">
            <v>58.46</v>
          </cell>
          <cell r="K698">
            <v>0.74</v>
          </cell>
          <cell r="L698">
            <v>58.46</v>
          </cell>
          <cell r="M698">
            <v>0</v>
          </cell>
          <cell r="N698">
            <v>0</v>
          </cell>
        </row>
        <row r="699">
          <cell r="B699">
            <v>654</v>
          </cell>
          <cell r="D699" t="str">
            <v>M</v>
          </cell>
          <cell r="E699" t="str">
            <v>7.2.15.2</v>
          </cell>
          <cell r="F699" t="str">
            <v>Assentamento da micro medição residencial</v>
          </cell>
          <cell r="G699" t="str">
            <v>und</v>
          </cell>
          <cell r="H699">
            <v>4552</v>
          </cell>
          <cell r="I699">
            <v>38.17</v>
          </cell>
          <cell r="J699">
            <v>173749.84</v>
          </cell>
          <cell r="K699">
            <v>38.159999999999997</v>
          </cell>
          <cell r="L699">
            <v>173704.32000000001</v>
          </cell>
          <cell r="M699">
            <v>2.6205450733773894E-4</v>
          </cell>
          <cell r="N699">
            <v>45.519999999989523</v>
          </cell>
        </row>
        <row r="700">
          <cell r="B700">
            <v>556</v>
          </cell>
          <cell r="D700" t="str">
            <v>M</v>
          </cell>
          <cell r="E700" t="str">
            <v>7.2.4.2.34</v>
          </cell>
          <cell r="F700" t="str">
            <v>Cap c/ bolsas JGS FºFº DN 150mm Inclusive anel de borracha.</v>
          </cell>
          <cell r="G700" t="str">
            <v>pç</v>
          </cell>
          <cell r="H700">
            <v>1</v>
          </cell>
          <cell r="I700">
            <v>27</v>
          </cell>
          <cell r="J700">
            <v>27</v>
          </cell>
          <cell r="K700">
            <v>27.09</v>
          </cell>
          <cell r="L700">
            <v>27.09</v>
          </cell>
          <cell r="M700">
            <v>-3.3222591362126463E-3</v>
          </cell>
          <cell r="N700">
            <v>-8.9999999999999858E-2</v>
          </cell>
        </row>
        <row r="701">
          <cell r="B701">
            <v>433</v>
          </cell>
          <cell r="D701" t="str">
            <v>M</v>
          </cell>
          <cell r="E701" t="str">
            <v>7.1.6.9</v>
          </cell>
          <cell r="F701" t="str">
            <v>Cap c/ bolsas jgs FoFo DN 300 32,100kg</v>
          </cell>
          <cell r="G701" t="str">
            <v>pc</v>
          </cell>
          <cell r="H701">
            <v>2</v>
          </cell>
          <cell r="I701">
            <v>111.25</v>
          </cell>
          <cell r="J701">
            <v>222.5</v>
          </cell>
          <cell r="K701">
            <v>111.25</v>
          </cell>
          <cell r="L701">
            <v>222.5</v>
          </cell>
          <cell r="M701">
            <v>0</v>
          </cell>
          <cell r="N701">
            <v>0</v>
          </cell>
        </row>
        <row r="702">
          <cell r="B702">
            <v>434</v>
          </cell>
          <cell r="D702" t="str">
            <v>M</v>
          </cell>
          <cell r="E702" t="str">
            <v>7.1.6.10</v>
          </cell>
          <cell r="F702" t="str">
            <v>Cap c/ bolsas jgs FoFo DN 400 51,500kg</v>
          </cell>
          <cell r="G702" t="str">
            <v>pç</v>
          </cell>
          <cell r="H702">
            <v>1</v>
          </cell>
          <cell r="I702">
            <v>202.51</v>
          </cell>
          <cell r="J702">
            <v>202.51</v>
          </cell>
          <cell r="K702">
            <v>202.52</v>
          </cell>
          <cell r="L702">
            <v>202.52</v>
          </cell>
          <cell r="M702">
            <v>-4.9377839225872577E-5</v>
          </cell>
          <cell r="N702">
            <v>-1.0000000000019327E-2</v>
          </cell>
        </row>
        <row r="703">
          <cell r="B703">
            <v>1491</v>
          </cell>
          <cell r="D703" t="str">
            <v>M</v>
          </cell>
          <cell r="E703" t="str">
            <v>13.5.5</v>
          </cell>
          <cell r="F703" t="str">
            <v>CAP em PVC PBA JE cl20 DN 75</v>
          </cell>
          <cell r="G703" t="str">
            <v>pç</v>
          </cell>
          <cell r="H703">
            <v>9</v>
          </cell>
          <cell r="I703">
            <v>2.21</v>
          </cell>
          <cell r="J703">
            <v>19.89</v>
          </cell>
          <cell r="K703">
            <v>2.23</v>
          </cell>
          <cell r="L703">
            <v>20.07</v>
          </cell>
          <cell r="M703">
            <v>-8.9686098654708779E-3</v>
          </cell>
          <cell r="N703">
            <v>-0.17999999999999972</v>
          </cell>
        </row>
        <row r="704">
          <cell r="B704">
            <v>1490</v>
          </cell>
          <cell r="D704" t="str">
            <v>M</v>
          </cell>
          <cell r="E704" t="str">
            <v>13.5.4</v>
          </cell>
          <cell r="F704" t="str">
            <v xml:space="preserve">CAP em PVC PBA JE cl20 DN 100 </v>
          </cell>
          <cell r="G704" t="str">
            <v>pç</v>
          </cell>
          <cell r="H704">
            <v>1</v>
          </cell>
          <cell r="I704">
            <v>4.13</v>
          </cell>
          <cell r="J704">
            <v>4.13</v>
          </cell>
          <cell r="K704">
            <v>4.1399999999999997</v>
          </cell>
          <cell r="L704">
            <v>4.1399999999999997</v>
          </cell>
          <cell r="M704">
            <v>-2.4154589371979673E-3</v>
          </cell>
          <cell r="N704">
            <v>-9.9999999999997868E-3</v>
          </cell>
        </row>
        <row r="705">
          <cell r="B705">
            <v>4224</v>
          </cell>
          <cell r="D705" t="str">
            <v>M</v>
          </cell>
          <cell r="E705" t="str">
            <v>10.7.2.2.5</v>
          </cell>
          <cell r="F705" t="str">
            <v>CAP Fofo c/bolsa PN 10 DN 300mm</v>
          </cell>
          <cell r="G705" t="str">
            <v>pc</v>
          </cell>
          <cell r="H705">
            <v>4</v>
          </cell>
          <cell r="I705">
            <v>111.25</v>
          </cell>
          <cell r="J705">
            <v>445</v>
          </cell>
          <cell r="K705">
            <v>111.25</v>
          </cell>
          <cell r="L705">
            <v>445</v>
          </cell>
          <cell r="M705">
            <v>0</v>
          </cell>
          <cell r="N705">
            <v>0</v>
          </cell>
        </row>
        <row r="706">
          <cell r="B706">
            <v>4245</v>
          </cell>
          <cell r="D706" t="str">
            <v>M</v>
          </cell>
          <cell r="E706" t="str">
            <v>10.7.2.6.4</v>
          </cell>
          <cell r="F706" t="str">
            <v>CAP Fofo c/bolsa PN 10 DN 400mm</v>
          </cell>
          <cell r="G706" t="str">
            <v>und</v>
          </cell>
          <cell r="H706">
            <v>6</v>
          </cell>
          <cell r="I706">
            <v>202.51</v>
          </cell>
          <cell r="J706">
            <v>1215.06</v>
          </cell>
          <cell r="K706">
            <v>202.52</v>
          </cell>
          <cell r="L706">
            <v>1215.1199999999999</v>
          </cell>
          <cell r="M706">
            <v>-4.9377839225872577E-5</v>
          </cell>
          <cell r="N706">
            <v>-5.999999999994543E-2</v>
          </cell>
        </row>
        <row r="707">
          <cell r="B707">
            <v>1404</v>
          </cell>
          <cell r="D707" t="str">
            <v>M</v>
          </cell>
          <cell r="E707" t="str">
            <v>12.5.1</v>
          </cell>
          <cell r="F707" t="str">
            <v>CAP FoFo jgs DN 100 2,600 kg</v>
          </cell>
          <cell r="G707" t="str">
            <v>pç</v>
          </cell>
          <cell r="H707">
            <v>4</v>
          </cell>
          <cell r="I707">
            <v>16.39</v>
          </cell>
          <cell r="J707">
            <v>65.56</v>
          </cell>
          <cell r="K707">
            <v>16.399999999999999</v>
          </cell>
          <cell r="L707">
            <v>65.599999999999994</v>
          </cell>
          <cell r="M707">
            <v>-6.0975609756086513E-4</v>
          </cell>
          <cell r="N707">
            <v>-3.9999999999992042E-2</v>
          </cell>
        </row>
        <row r="708">
          <cell r="B708">
            <v>1405</v>
          </cell>
          <cell r="D708" t="str">
            <v>M</v>
          </cell>
          <cell r="E708" t="str">
            <v>12.5.2</v>
          </cell>
          <cell r="F708" t="str">
            <v>CAP FoFo jgs DN 150 9,400 kg</v>
          </cell>
          <cell r="G708" t="str">
            <v>pç</v>
          </cell>
          <cell r="H708">
            <v>1</v>
          </cell>
          <cell r="I708">
            <v>27.07</v>
          </cell>
          <cell r="J708">
            <v>27.07</v>
          </cell>
          <cell r="K708">
            <v>27.09</v>
          </cell>
          <cell r="L708">
            <v>27.09</v>
          </cell>
          <cell r="M708">
            <v>-7.3827980804719306E-4</v>
          </cell>
          <cell r="N708">
            <v>-1.9999999999999574E-2</v>
          </cell>
        </row>
        <row r="709">
          <cell r="B709">
            <v>608</v>
          </cell>
          <cell r="D709" t="str">
            <v>M</v>
          </cell>
          <cell r="E709" t="str">
            <v>7.2.5.2.24</v>
          </cell>
          <cell r="F709" t="str">
            <v>Cap PVC-PBA (NBR 10351) P/ Rede de Água JE PB DN 50mm</v>
          </cell>
          <cell r="G709" t="str">
            <v>un</v>
          </cell>
          <cell r="H709">
            <v>14</v>
          </cell>
          <cell r="I709">
            <v>0.99</v>
          </cell>
          <cell r="J709">
            <v>13.86</v>
          </cell>
          <cell r="K709">
            <v>0.99</v>
          </cell>
          <cell r="L709">
            <v>13.86</v>
          </cell>
          <cell r="M709">
            <v>0</v>
          </cell>
          <cell r="N709">
            <v>0</v>
          </cell>
        </row>
        <row r="710">
          <cell r="B710">
            <v>609</v>
          </cell>
          <cell r="D710" t="str">
            <v>M</v>
          </cell>
          <cell r="E710" t="str">
            <v>7.2.5.2.25</v>
          </cell>
          <cell r="F710" t="str">
            <v>Cap PVC-PBA (NBR 10351) P/ Rede de Água JE PB DN 100mm</v>
          </cell>
          <cell r="G710" t="str">
            <v>un</v>
          </cell>
          <cell r="H710">
            <v>1</v>
          </cell>
          <cell r="I710">
            <v>4.13</v>
          </cell>
          <cell r="J710">
            <v>4.13</v>
          </cell>
          <cell r="K710">
            <v>4.1399999999999997</v>
          </cell>
          <cell r="L710">
            <v>4.1399999999999997</v>
          </cell>
          <cell r="M710">
            <v>-2.4154589371979673E-3</v>
          </cell>
          <cell r="N710">
            <v>-9.9999999999997868E-3</v>
          </cell>
        </row>
        <row r="711">
          <cell r="B711">
            <v>162</v>
          </cell>
          <cell r="D711" t="str">
            <v>M</v>
          </cell>
          <cell r="E711" t="str">
            <v>3.4.2.2</v>
          </cell>
          <cell r="F711" t="str">
            <v>Comporta de superficie com acionamento direto na gaveta, com área do canal de 0,401 m² ate 0,90 m², instalação.</v>
          </cell>
          <cell r="G711" t="str">
            <v>un</v>
          </cell>
          <cell r="H711">
            <v>8</v>
          </cell>
          <cell r="I711">
            <v>12009.580000000002</v>
          </cell>
          <cell r="J711">
            <v>96076.64</v>
          </cell>
          <cell r="K711">
            <v>12000</v>
          </cell>
          <cell r="L711">
            <v>96000</v>
          </cell>
          <cell r="M711">
            <v>7.9833333333345635E-4</v>
          </cell>
          <cell r="N711">
            <v>76.639999999999418</v>
          </cell>
        </row>
        <row r="712">
          <cell r="B712">
            <v>1948</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2944.2099999999996</v>
          </cell>
          <cell r="J712">
            <v>11776.84</v>
          </cell>
          <cell r="K712">
            <v>36210</v>
          </cell>
          <cell r="L712">
            <v>144840</v>
          </cell>
          <cell r="M712">
            <v>-0.91869069317867991</v>
          </cell>
          <cell r="N712">
            <v>-133063.16</v>
          </cell>
        </row>
        <row r="713">
          <cell r="B713">
            <v>534</v>
          </cell>
          <cell r="D713" t="str">
            <v>M</v>
          </cell>
          <cell r="E713" t="str">
            <v>7.2.4.2.12</v>
          </cell>
          <cell r="F713" t="str">
            <v>Cruzeta de redução C/Bolsas JGS FºF° DN (150X100)mm, Inclusive anel de borracha</v>
          </cell>
          <cell r="G713" t="str">
            <v>pç</v>
          </cell>
          <cell r="H713">
            <v>21</v>
          </cell>
          <cell r="I713">
            <v>76.13</v>
          </cell>
          <cell r="J713">
            <v>1598.73</v>
          </cell>
          <cell r="K713">
            <v>76.14</v>
          </cell>
          <cell r="L713">
            <v>1598.94</v>
          </cell>
          <cell r="M713">
            <v>-1.3133701076972759E-4</v>
          </cell>
          <cell r="N713">
            <v>-0.21000000000003638</v>
          </cell>
        </row>
        <row r="714">
          <cell r="B714">
            <v>692</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cell r="M714">
            <v>0</v>
          </cell>
          <cell r="N714">
            <v>0</v>
          </cell>
        </row>
        <row r="715">
          <cell r="B715">
            <v>535</v>
          </cell>
          <cell r="D715" t="str">
            <v>M</v>
          </cell>
          <cell r="E715" t="str">
            <v>7.2.4.2.13</v>
          </cell>
          <cell r="F715" t="str">
            <v>Cruzeta de redução C/Bolsas JGS FºF° DN (200X150)mm, Inclusive anel de borracha</v>
          </cell>
          <cell r="G715" t="str">
            <v>pç</v>
          </cell>
          <cell r="H715">
            <v>4</v>
          </cell>
          <cell r="I715">
            <v>187.36</v>
          </cell>
          <cell r="J715">
            <v>749.44</v>
          </cell>
          <cell r="K715">
            <v>187.4</v>
          </cell>
          <cell r="L715">
            <v>749.6</v>
          </cell>
          <cell r="M715">
            <v>-2.134471718249209E-4</v>
          </cell>
          <cell r="N715">
            <v>-0.15999999999996817</v>
          </cell>
        </row>
        <row r="716">
          <cell r="B716">
            <v>536</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cell r="M716">
            <v>0</v>
          </cell>
          <cell r="N716">
            <v>0</v>
          </cell>
        </row>
        <row r="717">
          <cell r="B717">
            <v>4244</v>
          </cell>
          <cell r="D717" t="str">
            <v>M</v>
          </cell>
          <cell r="E717" t="str">
            <v>10.7.2.6.3</v>
          </cell>
          <cell r="F717" t="str">
            <v>Cruzeta c/bolsas JGS FOFO DN 600X400 Inclusive anel borracha</v>
          </cell>
          <cell r="G717" t="str">
            <v>pc</v>
          </cell>
          <cell r="H717">
            <v>2</v>
          </cell>
          <cell r="I717">
            <v>1063.8699999999999</v>
          </cell>
          <cell r="J717">
            <v>2127.7399999999998</v>
          </cell>
          <cell r="K717">
            <v>1058.98</v>
          </cell>
          <cell r="L717">
            <v>2117.96</v>
          </cell>
          <cell r="M717">
            <v>4.6176509471376193E-3</v>
          </cell>
          <cell r="N717">
            <v>9.7799999999997453</v>
          </cell>
        </row>
        <row r="718">
          <cell r="B718">
            <v>537</v>
          </cell>
          <cell r="D718" t="str">
            <v>M</v>
          </cell>
          <cell r="E718" t="str">
            <v>7.2.4.2.15</v>
          </cell>
          <cell r="F718" t="str">
            <v>Cruzeta F°F° JGS BBBB DN 150mm, Inclusive anel de borracha</v>
          </cell>
          <cell r="G718" t="str">
            <v>pç</v>
          </cell>
          <cell r="H718">
            <v>7</v>
          </cell>
          <cell r="I718">
            <v>164.92000000000002</v>
          </cell>
          <cell r="J718">
            <v>1154.44</v>
          </cell>
          <cell r="K718">
            <v>164.92</v>
          </cell>
          <cell r="L718">
            <v>1154.44</v>
          </cell>
          <cell r="M718">
            <v>0</v>
          </cell>
          <cell r="N718">
            <v>0</v>
          </cell>
        </row>
        <row r="719">
          <cell r="B719">
            <v>538</v>
          </cell>
          <cell r="D719" t="str">
            <v>M</v>
          </cell>
          <cell r="E719" t="str">
            <v>7.2.4.2.16</v>
          </cell>
          <cell r="F719" t="str">
            <v>Cruzeta F°F° JGS BBBB DN 300mm, Inclusive anel de borracha</v>
          </cell>
          <cell r="G719" t="str">
            <v>pç</v>
          </cell>
          <cell r="H719">
            <v>1</v>
          </cell>
          <cell r="I719">
            <v>421.86</v>
          </cell>
          <cell r="J719">
            <v>421.86</v>
          </cell>
          <cell r="K719">
            <v>421.85</v>
          </cell>
          <cell r="L719">
            <v>421.85</v>
          </cell>
          <cell r="M719">
            <v>2.3705108450844392E-5</v>
          </cell>
          <cell r="N719">
            <v>9.9999999999909051E-3</v>
          </cell>
        </row>
        <row r="720">
          <cell r="B720">
            <v>600</v>
          </cell>
          <cell r="D720" t="str">
            <v>M</v>
          </cell>
          <cell r="E720" t="str">
            <v>7.2.5.2.16</v>
          </cell>
          <cell r="F720" t="str">
            <v>Cruzeta de Redução PVC-PBA (EB 183) JE BBBB DN (75 x 50)mm</v>
          </cell>
          <cell r="G720" t="str">
            <v>un</v>
          </cell>
          <cell r="H720">
            <v>13</v>
          </cell>
          <cell r="I720">
            <v>5.9</v>
          </cell>
          <cell r="J720">
            <v>76.7</v>
          </cell>
          <cell r="K720">
            <v>5.9</v>
          </cell>
          <cell r="L720">
            <v>76.7</v>
          </cell>
          <cell r="M720">
            <v>0</v>
          </cell>
          <cell r="N720">
            <v>0</v>
          </cell>
        </row>
        <row r="721">
          <cell r="B721">
            <v>738</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cell r="M721">
            <v>0</v>
          </cell>
          <cell r="N721">
            <v>0</v>
          </cell>
        </row>
        <row r="722">
          <cell r="B722">
            <v>879</v>
          </cell>
          <cell r="D722" t="str">
            <v>M</v>
          </cell>
          <cell r="E722" t="str">
            <v>7.4.5.2.13</v>
          </cell>
          <cell r="F722" t="str">
            <v>Cruzeta de Redução PVC-PBA (EB 183) JE BBBB DN (100 x 75)mm</v>
          </cell>
          <cell r="G722" t="str">
            <v>un</v>
          </cell>
          <cell r="H722">
            <v>1</v>
          </cell>
          <cell r="I722">
            <v>12.14</v>
          </cell>
          <cell r="J722">
            <v>12.14</v>
          </cell>
          <cell r="K722">
            <v>12.16</v>
          </cell>
          <cell r="L722">
            <v>12.16</v>
          </cell>
          <cell r="M722">
            <v>-1.6447368421051989E-3</v>
          </cell>
          <cell r="N722">
            <v>-1.9999999999999574E-2</v>
          </cell>
        </row>
        <row r="723">
          <cell r="B723">
            <v>598</v>
          </cell>
          <cell r="D723" t="str">
            <v>M</v>
          </cell>
          <cell r="E723" t="str">
            <v>7.2.5.2.14</v>
          </cell>
          <cell r="F723" t="str">
            <v>Cruzeta PVC-PBA (EB 183) JE BBBB DN 50mm</v>
          </cell>
          <cell r="G723" t="str">
            <v>un</v>
          </cell>
          <cell r="H723">
            <v>49</v>
          </cell>
          <cell r="I723">
            <v>3.1599999999999997</v>
          </cell>
          <cell r="J723">
            <v>154.84</v>
          </cell>
          <cell r="K723">
            <v>3.16</v>
          </cell>
          <cell r="L723">
            <v>154.84</v>
          </cell>
          <cell r="M723">
            <v>0</v>
          </cell>
          <cell r="N723">
            <v>0</v>
          </cell>
        </row>
        <row r="724">
          <cell r="B724">
            <v>599</v>
          </cell>
          <cell r="D724" t="str">
            <v>M</v>
          </cell>
          <cell r="E724" t="str">
            <v>7.2.5.2.15</v>
          </cell>
          <cell r="F724" t="str">
            <v>Cruzeta PVC-PBA (EB 183) JE BBBB DN 75mm</v>
          </cell>
          <cell r="G724" t="str">
            <v>un</v>
          </cell>
          <cell r="H724">
            <v>2</v>
          </cell>
          <cell r="I724">
            <v>7.71</v>
          </cell>
          <cell r="J724">
            <v>15.42</v>
          </cell>
          <cell r="K724">
            <v>7.72</v>
          </cell>
          <cell r="L724">
            <v>15.44</v>
          </cell>
          <cell r="M724">
            <v>-1.2953367875647714E-3</v>
          </cell>
          <cell r="N724">
            <v>-1.9999999999999574E-2</v>
          </cell>
        </row>
        <row r="725">
          <cell r="B725">
            <v>736</v>
          </cell>
          <cell r="D725" t="str">
            <v>M</v>
          </cell>
          <cell r="E725" t="str">
            <v>7.3.5.2.11</v>
          </cell>
          <cell r="F725" t="str">
            <v>Cruzeta PVC-PBA (EB 183) JE BBBB DN 100mm</v>
          </cell>
          <cell r="G725" t="str">
            <v>un</v>
          </cell>
          <cell r="H725">
            <v>1</v>
          </cell>
          <cell r="I725">
            <v>14.3</v>
          </cell>
          <cell r="J725">
            <v>14.3</v>
          </cell>
          <cell r="K725">
            <v>14.31</v>
          </cell>
          <cell r="L725">
            <v>14.31</v>
          </cell>
          <cell r="M725">
            <v>-6.9881201956667471E-4</v>
          </cell>
          <cell r="N725">
            <v>-9.9999999999997868E-3</v>
          </cell>
        </row>
        <row r="726">
          <cell r="B726">
            <v>286</v>
          </cell>
          <cell r="D726" t="str">
            <v>M</v>
          </cell>
          <cell r="E726" t="str">
            <v>4.4.3.32</v>
          </cell>
          <cell r="F726" t="str">
            <v>Curva 90° aço c/ flanges  DN 400</v>
          </cell>
          <cell r="G726" t="str">
            <v>pc</v>
          </cell>
          <cell r="H726">
            <v>8</v>
          </cell>
          <cell r="I726">
            <v>824.21</v>
          </cell>
          <cell r="J726">
            <v>6593.68</v>
          </cell>
          <cell r="K726">
            <v>825</v>
          </cell>
          <cell r="L726">
            <v>6600</v>
          </cell>
          <cell r="M726">
            <v>-9.5757575757571267E-4</v>
          </cell>
          <cell r="N726">
            <v>-6.319999999999709</v>
          </cell>
        </row>
        <row r="727">
          <cell r="B727">
            <v>276</v>
          </cell>
          <cell r="D727" t="str">
            <v>M</v>
          </cell>
          <cell r="E727" t="str">
            <v>4.4.3.22</v>
          </cell>
          <cell r="F727" t="str">
            <v>Curva 90° aço c/ flanges PN10 DN 500</v>
          </cell>
          <cell r="G727" t="str">
            <v>pc</v>
          </cell>
          <cell r="H727">
            <v>4</v>
          </cell>
          <cell r="I727">
            <v>1512.56</v>
          </cell>
          <cell r="J727">
            <v>6050.24</v>
          </cell>
          <cell r="K727">
            <v>1513.8</v>
          </cell>
          <cell r="L727">
            <v>6055.2</v>
          </cell>
          <cell r="M727">
            <v>-8.1913066455274741E-4</v>
          </cell>
          <cell r="N727">
            <v>-4.9600000000000364</v>
          </cell>
        </row>
        <row r="728">
          <cell r="B728">
            <v>293</v>
          </cell>
          <cell r="D728" t="str">
            <v>M</v>
          </cell>
          <cell r="E728" t="str">
            <v>4.4.3.39</v>
          </cell>
          <cell r="F728" t="str">
            <v>Curva 90° aço c/ pontas p/ junta alvenius DN 600</v>
          </cell>
          <cell r="G728" t="str">
            <v>pc</v>
          </cell>
          <cell r="H728">
            <v>1</v>
          </cell>
          <cell r="I728">
            <v>2338.04</v>
          </cell>
          <cell r="J728">
            <v>2338.04</v>
          </cell>
          <cell r="K728">
            <v>2336.25</v>
          </cell>
          <cell r="L728">
            <v>2336.25</v>
          </cell>
          <cell r="M728">
            <v>7.6618512573567443E-4</v>
          </cell>
          <cell r="N728">
            <v>1.7899999999999636</v>
          </cell>
        </row>
        <row r="729">
          <cell r="B729">
            <v>297</v>
          </cell>
          <cell r="D729" t="str">
            <v>M</v>
          </cell>
          <cell r="E729" t="str">
            <v>4.4.3.43</v>
          </cell>
          <cell r="F729" t="str">
            <v>Curva 90° aço especial, c/ pontas p/ junta alvenius e flangeada  DN 600</v>
          </cell>
          <cell r="G729" t="str">
            <v>pc</v>
          </cell>
          <cell r="H729">
            <v>1</v>
          </cell>
          <cell r="I729">
            <v>2338.04</v>
          </cell>
          <cell r="J729">
            <v>2338.04</v>
          </cell>
          <cell r="K729">
            <v>2336.25</v>
          </cell>
          <cell r="L729">
            <v>2336.25</v>
          </cell>
          <cell r="M729">
            <v>7.6618512573567443E-4</v>
          </cell>
          <cell r="N729">
            <v>1.7899999999999636</v>
          </cell>
        </row>
        <row r="730">
          <cell r="B730">
            <v>300</v>
          </cell>
          <cell r="D730" t="str">
            <v>M</v>
          </cell>
          <cell r="E730" t="str">
            <v>4.4.3.46</v>
          </cell>
          <cell r="F730" t="str">
            <v>Curva 90° aço (peça especial), c/ pontas p/ junta alvenius DN 600</v>
          </cell>
          <cell r="G730" t="str">
            <v>pc</v>
          </cell>
          <cell r="H730">
            <v>1</v>
          </cell>
          <cell r="I730">
            <v>2338.04</v>
          </cell>
          <cell r="J730">
            <v>2338.04</v>
          </cell>
          <cell r="K730">
            <v>2336.25</v>
          </cell>
          <cell r="L730">
            <v>2336.25</v>
          </cell>
          <cell r="M730">
            <v>7.6618512573567443E-4</v>
          </cell>
          <cell r="N730">
            <v>1.7899999999999636</v>
          </cell>
        </row>
        <row r="731">
          <cell r="B731">
            <v>282</v>
          </cell>
          <cell r="D731" t="str">
            <v>M</v>
          </cell>
          <cell r="E731" t="str">
            <v>4.4.3.28</v>
          </cell>
          <cell r="F731" t="str">
            <v>Curva 90° aço c/ flange e ponta para solda DN 600 (peça especial)</v>
          </cell>
          <cell r="G731" t="str">
            <v>pc</v>
          </cell>
          <cell r="H731">
            <v>8</v>
          </cell>
          <cell r="I731">
            <v>2338.04</v>
          </cell>
          <cell r="J731">
            <v>18704.32</v>
          </cell>
          <cell r="K731">
            <v>2336.25</v>
          </cell>
          <cell r="L731">
            <v>18690</v>
          </cell>
          <cell r="M731">
            <v>7.6618512573567443E-4</v>
          </cell>
          <cell r="N731">
            <v>14.319999999999709</v>
          </cell>
        </row>
        <row r="732">
          <cell r="B732">
            <v>281</v>
          </cell>
          <cell r="D732" t="str">
            <v>M</v>
          </cell>
          <cell r="E732" t="str">
            <v>4.4.3.27</v>
          </cell>
          <cell r="F732" t="str">
            <v>Curva 90° aço c/ pontas para solda DN 1000</v>
          </cell>
          <cell r="G732" t="str">
            <v>pc</v>
          </cell>
          <cell r="H732">
            <v>2</v>
          </cell>
          <cell r="I732">
            <v>8750.0499999999993</v>
          </cell>
          <cell r="J732">
            <v>17500.099999999999</v>
          </cell>
          <cell r="K732">
            <v>8750</v>
          </cell>
          <cell r="L732">
            <v>17500</v>
          </cell>
          <cell r="M732">
            <v>5.7142857141645464E-6</v>
          </cell>
          <cell r="N732">
            <v>9.9999999998544808E-2</v>
          </cell>
        </row>
        <row r="733">
          <cell r="B733">
            <v>3702</v>
          </cell>
          <cell r="D733" t="str">
            <v>M</v>
          </cell>
          <cell r="E733" t="str">
            <v>8.4.8.1.3</v>
          </cell>
          <cell r="F733" t="str">
            <v>Curva FoFo 11 Gr C/Bolsas JGS DN 200 mm, inclusive anel de borracha</v>
          </cell>
          <cell r="G733" t="str">
            <v>pc</v>
          </cell>
          <cell r="H733">
            <v>3</v>
          </cell>
          <cell r="I733">
            <v>77.69</v>
          </cell>
          <cell r="J733">
            <v>233.07</v>
          </cell>
          <cell r="K733">
            <v>77.7</v>
          </cell>
          <cell r="L733">
            <v>233.1</v>
          </cell>
          <cell r="M733">
            <v>-1.2870012870014325E-4</v>
          </cell>
          <cell r="N733">
            <v>-3.0000000000001137E-2</v>
          </cell>
        </row>
        <row r="734">
          <cell r="B734">
            <v>2333</v>
          </cell>
          <cell r="D734" t="str">
            <v>M</v>
          </cell>
          <cell r="E734" t="str">
            <v>3.4.9.1.3</v>
          </cell>
          <cell r="F734" t="str">
            <v>Curva FoFo 11º Gr C/Bolsas JGS DN 250 mm, inclusive anel de borracha</v>
          </cell>
          <cell r="G734" t="str">
            <v>pc</v>
          </cell>
          <cell r="H734">
            <v>1</v>
          </cell>
          <cell r="I734">
            <v>93.76</v>
          </cell>
          <cell r="J734">
            <v>93.76</v>
          </cell>
          <cell r="K734">
            <v>93.72</v>
          </cell>
          <cell r="L734">
            <v>93.72</v>
          </cell>
          <cell r="M734">
            <v>4.2680324370469869E-4</v>
          </cell>
          <cell r="N734">
            <v>4.0000000000006253E-2</v>
          </cell>
        </row>
        <row r="735">
          <cell r="B735">
            <v>3412</v>
          </cell>
          <cell r="D735" t="str">
            <v>M</v>
          </cell>
          <cell r="E735" t="str">
            <v>7.4.8.1.5</v>
          </cell>
          <cell r="F735" t="str">
            <v>Curva FoFo 11 Gr C/Bolsas JGS DN 500 mm, inclusive anel de borracha</v>
          </cell>
          <cell r="G735" t="str">
            <v>pc</v>
          </cell>
          <cell r="H735">
            <v>1</v>
          </cell>
          <cell r="I735">
            <v>373.53999999999996</v>
          </cell>
          <cell r="J735">
            <v>373.54</v>
          </cell>
          <cell r="K735">
            <v>373.66</v>
          </cell>
          <cell r="L735">
            <v>373.66</v>
          </cell>
          <cell r="M735">
            <v>-3.2114756730738936E-4</v>
          </cell>
          <cell r="N735">
            <v>-0.12000000000000455</v>
          </cell>
        </row>
        <row r="736">
          <cell r="B736">
            <v>1406</v>
          </cell>
          <cell r="D736" t="str">
            <v>M</v>
          </cell>
          <cell r="E736" t="str">
            <v>12.5.3</v>
          </cell>
          <cell r="F736" t="str">
            <v>Curva FoFo 22º JGS DN 150 18,700 kg</v>
          </cell>
          <cell r="G736" t="str">
            <v>pç</v>
          </cell>
          <cell r="H736">
            <v>1</v>
          </cell>
          <cell r="I736">
            <v>55.82</v>
          </cell>
          <cell r="J736">
            <v>55.82</v>
          </cell>
          <cell r="K736">
            <v>55.76</v>
          </cell>
          <cell r="L736">
            <v>55.76</v>
          </cell>
          <cell r="M736">
            <v>1.0760401721665591E-3</v>
          </cell>
          <cell r="N736">
            <v>6.0000000000002274E-2</v>
          </cell>
        </row>
        <row r="737">
          <cell r="B737">
            <v>551</v>
          </cell>
          <cell r="D737" t="str">
            <v>M</v>
          </cell>
          <cell r="E737" t="str">
            <v>7.2.4.2.29</v>
          </cell>
          <cell r="F737" t="str">
            <v>Curva 22° FºF° JGS DN 150mm, Inclusive anel de borracha</v>
          </cell>
          <cell r="G737" t="str">
            <v>pç</v>
          </cell>
          <cell r="H737">
            <v>1</v>
          </cell>
          <cell r="I737">
            <v>55.82</v>
          </cell>
          <cell r="J737">
            <v>55.82</v>
          </cell>
          <cell r="K737">
            <v>55.76</v>
          </cell>
          <cell r="L737">
            <v>55.76</v>
          </cell>
          <cell r="M737">
            <v>1.0760401721665591E-3</v>
          </cell>
          <cell r="N737">
            <v>6.0000000000002274E-2</v>
          </cell>
        </row>
        <row r="738">
          <cell r="B738">
            <v>3411</v>
          </cell>
          <cell r="D738" t="str">
            <v>M</v>
          </cell>
          <cell r="E738" t="str">
            <v>7.4.8.1.4</v>
          </cell>
          <cell r="F738" t="str">
            <v>Curva FoFo 22 Gr C/Bolsas JGS DN 500 mm, inclusive anel de borracha</v>
          </cell>
          <cell r="G738" t="str">
            <v>pc</v>
          </cell>
          <cell r="H738">
            <v>1</v>
          </cell>
          <cell r="I738">
            <v>424.96999999999997</v>
          </cell>
          <cell r="J738">
            <v>424.97</v>
          </cell>
          <cell r="K738">
            <v>425.03</v>
          </cell>
          <cell r="L738">
            <v>425.03</v>
          </cell>
          <cell r="M738">
            <v>-1.4116650589368618E-4</v>
          </cell>
          <cell r="N738">
            <v>-5.999999999994543E-2</v>
          </cell>
        </row>
        <row r="739">
          <cell r="B739">
            <v>552</v>
          </cell>
          <cell r="D739" t="str">
            <v>M</v>
          </cell>
          <cell r="E739" t="str">
            <v>7.2.4.2.30</v>
          </cell>
          <cell r="F739" t="str">
            <v>Curva 45° FºF° JGS DN 150mm, Inclusive anel de borracha</v>
          </cell>
          <cell r="G739" t="str">
            <v>pç</v>
          </cell>
          <cell r="H739">
            <v>2</v>
          </cell>
          <cell r="I739">
            <v>52.43</v>
          </cell>
          <cell r="J739">
            <v>104.86</v>
          </cell>
          <cell r="K739">
            <v>52.51</v>
          </cell>
          <cell r="L739">
            <v>105.02</v>
          </cell>
          <cell r="M739">
            <v>-1.523519329651446E-3</v>
          </cell>
          <cell r="N739">
            <v>-0.15999999999999659</v>
          </cell>
        </row>
        <row r="740">
          <cell r="B740">
            <v>1407</v>
          </cell>
          <cell r="D740" t="str">
            <v>M</v>
          </cell>
          <cell r="E740" t="str">
            <v>12.5.4</v>
          </cell>
          <cell r="F740" t="str">
            <v>Curva FoFo 45º JGS DN 150 20,700 kg</v>
          </cell>
          <cell r="G740" t="str">
            <v>pç</v>
          </cell>
          <cell r="H740">
            <v>1</v>
          </cell>
          <cell r="I740">
            <v>52.43</v>
          </cell>
          <cell r="J740">
            <v>52.43</v>
          </cell>
          <cell r="K740">
            <v>52.51</v>
          </cell>
          <cell r="L740">
            <v>52.51</v>
          </cell>
          <cell r="M740">
            <v>-1.523519329651446E-3</v>
          </cell>
          <cell r="N740">
            <v>-7.9999999999998295E-2</v>
          </cell>
        </row>
        <row r="741">
          <cell r="B741">
            <v>1899</v>
          </cell>
          <cell r="D741" t="str">
            <v>M</v>
          </cell>
          <cell r="E741" t="str">
            <v>18.4.1.2</v>
          </cell>
          <cell r="F741" t="str">
            <v>Curva FoFo 45 Gr C/Bolsas JGS DN 400 mm, inclusuive anel de borracha</v>
          </cell>
          <cell r="G741" t="str">
            <v>pç</v>
          </cell>
          <cell r="H741">
            <v>3</v>
          </cell>
          <cell r="I741">
            <v>268.58</v>
          </cell>
          <cell r="J741">
            <v>805.74</v>
          </cell>
          <cell r="K741">
            <v>268.33999999999997</v>
          </cell>
          <cell r="L741">
            <v>805.02</v>
          </cell>
          <cell r="M741">
            <v>8.9438771707528453E-4</v>
          </cell>
          <cell r="N741">
            <v>0.72000000000002728</v>
          </cell>
        </row>
        <row r="742">
          <cell r="B742">
            <v>449</v>
          </cell>
          <cell r="D742" t="str">
            <v>M</v>
          </cell>
          <cell r="E742" t="str">
            <v>7.1.6.25</v>
          </cell>
          <cell r="F742" t="str">
            <v>Curva FoFo 45° c/ bolsas je DN400  90,900kg</v>
          </cell>
          <cell r="G742" t="str">
            <v>pc</v>
          </cell>
          <cell r="H742">
            <v>1</v>
          </cell>
          <cell r="I742">
            <v>268.58</v>
          </cell>
          <cell r="J742">
            <v>268.58</v>
          </cell>
          <cell r="K742">
            <v>268.33999999999997</v>
          </cell>
          <cell r="L742">
            <v>268.33999999999997</v>
          </cell>
          <cell r="M742">
            <v>8.9438771707528453E-4</v>
          </cell>
          <cell r="N742">
            <v>0.24000000000000909</v>
          </cell>
        </row>
        <row r="743">
          <cell r="B743">
            <v>3410</v>
          </cell>
          <cell r="D743" t="str">
            <v>M</v>
          </cell>
          <cell r="E743" t="str">
            <v>7.4.8.1.3</v>
          </cell>
          <cell r="F743" t="str">
            <v>Curva FoFo 45 Gr C/Bolsas JGS DN 500 mm, inclusive anel de borracha</v>
          </cell>
          <cell r="G743" t="str">
            <v>pc</v>
          </cell>
          <cell r="H743">
            <v>1</v>
          </cell>
          <cell r="I743">
            <v>492.51</v>
          </cell>
          <cell r="J743">
            <v>492.51</v>
          </cell>
          <cell r="K743">
            <v>492.61</v>
          </cell>
          <cell r="L743">
            <v>492.61</v>
          </cell>
          <cell r="M743">
            <v>-2.0300034510067899E-4</v>
          </cell>
          <cell r="N743">
            <v>-0.10000000000002274</v>
          </cell>
        </row>
        <row r="744">
          <cell r="B744">
            <v>3064</v>
          </cell>
          <cell r="D744" t="str">
            <v>M</v>
          </cell>
          <cell r="E744" t="str">
            <v>6.4.8.1.2</v>
          </cell>
          <cell r="F744" t="str">
            <v>Curva FoFo 90 Gr C/Bolsas JGS DN 150 mm, inclusive anel de borracha</v>
          </cell>
          <cell r="G744" t="str">
            <v>pc</v>
          </cell>
          <cell r="H744">
            <v>6</v>
          </cell>
          <cell r="I744">
            <v>50.53</v>
          </cell>
          <cell r="J744">
            <v>303.18</v>
          </cell>
          <cell r="K744">
            <v>50.59</v>
          </cell>
          <cell r="L744">
            <v>303.54000000000002</v>
          </cell>
          <cell r="M744">
            <v>-1.1860051393556281E-3</v>
          </cell>
          <cell r="N744">
            <v>-0.36000000000001364</v>
          </cell>
        </row>
        <row r="745">
          <cell r="B745">
            <v>553</v>
          </cell>
          <cell r="D745" t="str">
            <v>M</v>
          </cell>
          <cell r="E745" t="str">
            <v>7.2.4.2.31</v>
          </cell>
          <cell r="F745" t="str">
            <v>Curva 90° FºF° JGS DN 150mm, Inclusive anel de borracha</v>
          </cell>
          <cell r="G745" t="str">
            <v>pç</v>
          </cell>
          <cell r="H745">
            <v>2</v>
          </cell>
          <cell r="I745">
            <v>50.53</v>
          </cell>
          <cell r="J745">
            <v>101.06</v>
          </cell>
          <cell r="K745">
            <v>50.59</v>
          </cell>
          <cell r="L745">
            <v>101.18</v>
          </cell>
          <cell r="M745">
            <v>-1.1860051393556281E-3</v>
          </cell>
          <cell r="N745">
            <v>-0.12000000000000455</v>
          </cell>
        </row>
        <row r="746">
          <cell r="B746">
            <v>3701</v>
          </cell>
          <cell r="D746" t="str">
            <v>M</v>
          </cell>
          <cell r="E746" t="str">
            <v>8.4.8.1.2</v>
          </cell>
          <cell r="F746" t="str">
            <v>Curva FoFo 90 Gr C/Bolsas JGS DN 200 mm, inclusive anel de borracha</v>
          </cell>
          <cell r="G746" t="str">
            <v>pc</v>
          </cell>
          <cell r="H746">
            <v>7</v>
          </cell>
          <cell r="I746">
            <v>96.14</v>
          </cell>
          <cell r="J746">
            <v>672.98</v>
          </cell>
          <cell r="K746">
            <v>96.09</v>
          </cell>
          <cell r="L746">
            <v>672.63</v>
          </cell>
          <cell r="M746">
            <v>5.2034550941826296E-4</v>
          </cell>
          <cell r="N746">
            <v>0.35000000000002274</v>
          </cell>
        </row>
        <row r="747">
          <cell r="B747">
            <v>690</v>
          </cell>
          <cell r="D747" t="str">
            <v>M</v>
          </cell>
          <cell r="E747" t="str">
            <v>7.3.4.2.5</v>
          </cell>
          <cell r="F747" t="str">
            <v>Curva FºFº JGS 90° DN 200mm</v>
          </cell>
          <cell r="G747" t="str">
            <v>pç</v>
          </cell>
          <cell r="H747">
            <v>2</v>
          </cell>
          <cell r="I747">
            <v>96.14</v>
          </cell>
          <cell r="J747">
            <v>192.28</v>
          </cell>
          <cell r="K747">
            <v>96.09</v>
          </cell>
          <cell r="L747">
            <v>192.18</v>
          </cell>
          <cell r="M747">
            <v>5.2034550941826296E-4</v>
          </cell>
          <cell r="N747">
            <v>9.9999999999994316E-2</v>
          </cell>
        </row>
        <row r="748">
          <cell r="B748">
            <v>554</v>
          </cell>
          <cell r="D748" t="str">
            <v>M</v>
          </cell>
          <cell r="E748" t="str">
            <v>7.2.4.2.32</v>
          </cell>
          <cell r="F748" t="str">
            <v>Curva 90° FºF° JGS DN 200mm, Inclusive anel de borracha</v>
          </cell>
          <cell r="G748" t="str">
            <v>pç</v>
          </cell>
          <cell r="H748">
            <v>2</v>
          </cell>
          <cell r="I748">
            <v>96.14</v>
          </cell>
          <cell r="J748">
            <v>192.28</v>
          </cell>
          <cell r="K748">
            <v>96.09</v>
          </cell>
          <cell r="L748">
            <v>192.18</v>
          </cell>
          <cell r="M748">
            <v>5.2034550941826296E-4</v>
          </cell>
          <cell r="N748">
            <v>9.9999999999994316E-2</v>
          </cell>
        </row>
        <row r="749">
          <cell r="B749">
            <v>2332</v>
          </cell>
          <cell r="D749" t="str">
            <v>M</v>
          </cell>
          <cell r="E749" t="str">
            <v>3.4.9.1.2</v>
          </cell>
          <cell r="F749" t="str">
            <v>Curva FoFo 90 Gr C/Bolsas JGS DN 250 mm, inclusive anel de borracha</v>
          </cell>
          <cell r="G749" t="str">
            <v>pc</v>
          </cell>
          <cell r="H749">
            <v>12</v>
          </cell>
          <cell r="I749">
            <v>138.80000000000001</v>
          </cell>
          <cell r="J749">
            <v>1665.6</v>
          </cell>
          <cell r="K749">
            <v>138.78</v>
          </cell>
          <cell r="L749">
            <v>1665.36</v>
          </cell>
          <cell r="M749">
            <v>1.4411298458005817E-4</v>
          </cell>
          <cell r="N749">
            <v>0.24000000000000909</v>
          </cell>
        </row>
        <row r="750">
          <cell r="B750">
            <v>555</v>
          </cell>
          <cell r="D750" t="str">
            <v>M</v>
          </cell>
          <cell r="E750" t="str">
            <v>7.2.4.2.33</v>
          </cell>
          <cell r="F750" t="str">
            <v>Curva 90° FºF° JGS DN 250mm, Inclusive anel de borracha</v>
          </cell>
          <cell r="G750" t="str">
            <v>pç</v>
          </cell>
          <cell r="H750">
            <v>1</v>
          </cell>
          <cell r="I750">
            <v>138.80000000000001</v>
          </cell>
          <cell r="J750">
            <v>138.80000000000001</v>
          </cell>
          <cell r="K750">
            <v>138.78</v>
          </cell>
          <cell r="L750">
            <v>138.78</v>
          </cell>
          <cell r="M750">
            <v>1.4411298458005817E-4</v>
          </cell>
          <cell r="N750">
            <v>2.0000000000010232E-2</v>
          </cell>
        </row>
        <row r="751">
          <cell r="B751">
            <v>4223</v>
          </cell>
          <cell r="D751" t="str">
            <v>M</v>
          </cell>
          <cell r="E751" t="str">
            <v>10.7.2.2.4</v>
          </cell>
          <cell r="F751" t="str">
            <v>Curva FoFo 90 Gr C/Bolsas JGS DN 400 mm, inclusive anel de borracha</v>
          </cell>
          <cell r="G751" t="str">
            <v>pc</v>
          </cell>
          <cell r="H751">
            <v>2</v>
          </cell>
          <cell r="I751">
            <v>353.63</v>
          </cell>
          <cell r="J751">
            <v>707.26</v>
          </cell>
          <cell r="K751">
            <v>353.52</v>
          </cell>
          <cell r="L751">
            <v>707.04</v>
          </cell>
          <cell r="M751">
            <v>3.1115637021961184E-4</v>
          </cell>
          <cell r="N751">
            <v>0.22000000000002728</v>
          </cell>
        </row>
        <row r="752">
          <cell r="B752">
            <v>447</v>
          </cell>
          <cell r="D752" t="str">
            <v>M</v>
          </cell>
          <cell r="E752" t="str">
            <v>7.1.6.23</v>
          </cell>
          <cell r="F752" t="str">
            <v>Curva 90° FoFo c/ bolsas jgs  DN 400 186,900kg</v>
          </cell>
          <cell r="G752" t="str">
            <v>pc</v>
          </cell>
          <cell r="H752">
            <v>1</v>
          </cell>
          <cell r="I752">
            <v>353.63</v>
          </cell>
          <cell r="J752">
            <v>353.63</v>
          </cell>
          <cell r="K752">
            <v>353.52</v>
          </cell>
          <cell r="L752">
            <v>353.52</v>
          </cell>
          <cell r="M752">
            <v>3.1115637021961184E-4</v>
          </cell>
          <cell r="N752">
            <v>0.11000000000001364</v>
          </cell>
        </row>
        <row r="753">
          <cell r="B753">
            <v>3409</v>
          </cell>
          <cell r="D753" t="str">
            <v>M</v>
          </cell>
          <cell r="E753" t="str">
            <v>7.4.8.1.2</v>
          </cell>
          <cell r="F753" t="str">
            <v>Curva FoFo 90 Gr C/Bolsas JGS DN 500 mm, inclusive anel de borracha</v>
          </cell>
          <cell r="G753" t="str">
            <v>pc</v>
          </cell>
          <cell r="H753">
            <v>6</v>
          </cell>
          <cell r="I753">
            <v>628.61999999999989</v>
          </cell>
          <cell r="J753">
            <v>3771.72</v>
          </cell>
          <cell r="K753">
            <v>628.62</v>
          </cell>
          <cell r="L753">
            <v>3771.72</v>
          </cell>
          <cell r="M753">
            <v>0</v>
          </cell>
          <cell r="N753">
            <v>0</v>
          </cell>
        </row>
        <row r="754">
          <cell r="B754">
            <v>147</v>
          </cell>
          <cell r="D754" t="str">
            <v>M</v>
          </cell>
          <cell r="E754" t="str">
            <v>3.4.1.7</v>
          </cell>
          <cell r="F754" t="str">
            <v>Curva 90º com Bolsas FoFo, PN 10 DN 500 mm</v>
          </cell>
          <cell r="G754" t="str">
            <v>un</v>
          </cell>
          <cell r="H754">
            <v>1</v>
          </cell>
          <cell r="I754">
            <v>628.61999999999989</v>
          </cell>
          <cell r="J754">
            <v>628.62</v>
          </cell>
          <cell r="K754">
            <v>628.62</v>
          </cell>
          <cell r="L754">
            <v>628.62</v>
          </cell>
          <cell r="M754">
            <v>0</v>
          </cell>
          <cell r="N754">
            <v>0</v>
          </cell>
        </row>
        <row r="755">
          <cell r="B755">
            <v>430</v>
          </cell>
          <cell r="D755" t="str">
            <v>M</v>
          </cell>
          <cell r="E755" t="str">
            <v>7.1.6.6</v>
          </cell>
          <cell r="F755" t="str">
            <v>Curva FoFo 45° c/ bolsas jm DN 400 90,900kg</v>
          </cell>
          <cell r="G755" t="str">
            <v>pc</v>
          </cell>
          <cell r="H755">
            <v>3</v>
          </cell>
          <cell r="I755">
            <v>905.76</v>
          </cell>
          <cell r="J755">
            <v>2717.28</v>
          </cell>
          <cell r="K755">
            <v>905.89</v>
          </cell>
          <cell r="L755">
            <v>2717.67</v>
          </cell>
          <cell r="M755">
            <v>-1.435052820982774E-4</v>
          </cell>
          <cell r="N755">
            <v>-0.38999999999987267</v>
          </cell>
        </row>
        <row r="756">
          <cell r="B756">
            <v>435</v>
          </cell>
          <cell r="D756" t="str">
            <v>M</v>
          </cell>
          <cell r="E756" t="str">
            <v>7.1.6.11</v>
          </cell>
          <cell r="F756" t="str">
            <v>Curva 90° c/ bolsas jte FoFo DN 400  217,00 kg</v>
          </cell>
          <cell r="G756" t="str">
            <v>pc</v>
          </cell>
          <cell r="H756">
            <v>7</v>
          </cell>
          <cell r="I756">
            <v>1254.29</v>
          </cell>
          <cell r="J756">
            <v>8780.0300000000007</v>
          </cell>
          <cell r="K756">
            <v>1254.26</v>
          </cell>
          <cell r="L756">
            <v>8779.82</v>
          </cell>
          <cell r="M756">
            <v>2.391848580041156E-5</v>
          </cell>
          <cell r="N756">
            <v>0.21000000000094587</v>
          </cell>
        </row>
        <row r="757">
          <cell r="B757">
            <v>2423</v>
          </cell>
          <cell r="D757" t="str">
            <v>M</v>
          </cell>
          <cell r="E757" t="str">
            <v>3.5.12.12</v>
          </cell>
          <cell r="F757" t="str">
            <v>Curva FoFo 90 C/ flanges PN 10 DN 100 mm</v>
          </cell>
          <cell r="G757" t="str">
            <v>pç</v>
          </cell>
          <cell r="H757">
            <v>5</v>
          </cell>
          <cell r="I757">
            <v>45.849999999999994</v>
          </cell>
          <cell r="J757">
            <v>229.25</v>
          </cell>
          <cell r="K757">
            <v>45.96</v>
          </cell>
          <cell r="L757">
            <v>229.8</v>
          </cell>
          <cell r="M757">
            <v>-2.3933855526546699E-3</v>
          </cell>
          <cell r="N757">
            <v>-0.55000000000001137</v>
          </cell>
        </row>
        <row r="758">
          <cell r="B758">
            <v>1011</v>
          </cell>
          <cell r="D758" t="str">
            <v>M</v>
          </cell>
          <cell r="E758" t="str">
            <v>7.5.4.1.28</v>
          </cell>
          <cell r="F758" t="str">
            <v>Curva FoFo 90 Gr C/ flanges PN 10 DN 100 mm.</v>
          </cell>
          <cell r="G758" t="str">
            <v>pç</v>
          </cell>
          <cell r="H758">
            <v>8</v>
          </cell>
          <cell r="I758">
            <v>45.849999999999994</v>
          </cell>
          <cell r="J758">
            <v>366.8</v>
          </cell>
          <cell r="K758">
            <v>45.96</v>
          </cell>
          <cell r="L758">
            <v>367.68</v>
          </cell>
          <cell r="M758">
            <v>-2.3933855526546699E-3</v>
          </cell>
          <cell r="N758">
            <v>-0.87999999999999545</v>
          </cell>
        </row>
        <row r="759">
          <cell r="B759">
            <v>3150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cell r="M759">
            <v>0</v>
          </cell>
          <cell r="N759">
            <v>0</v>
          </cell>
        </row>
        <row r="760">
          <cell r="B760">
            <v>2422</v>
          </cell>
          <cell r="D760" t="str">
            <v>M</v>
          </cell>
          <cell r="E760" t="str">
            <v>3.5.12.11</v>
          </cell>
          <cell r="F760" t="str">
            <v>Curva FoFo 90 C/ flanges PN 10 DN 200 mm</v>
          </cell>
          <cell r="G760" t="str">
            <v>pç</v>
          </cell>
          <cell r="H760">
            <v>6</v>
          </cell>
          <cell r="I760">
            <v>109.61999999999999</v>
          </cell>
          <cell r="J760">
            <v>657.72</v>
          </cell>
          <cell r="K760">
            <v>109.73</v>
          </cell>
          <cell r="L760">
            <v>658.38</v>
          </cell>
          <cell r="M760">
            <v>-1.0024605850725843E-3</v>
          </cell>
          <cell r="N760">
            <v>-0.65999999999996817</v>
          </cell>
        </row>
        <row r="761">
          <cell r="B761">
            <v>991</v>
          </cell>
          <cell r="D761" t="str">
            <v>M</v>
          </cell>
          <cell r="E761" t="str">
            <v>7.5.4.1.8</v>
          </cell>
          <cell r="F761" t="str">
            <v>Curva FoFo 90 Gr C/ flanges PN 10 DN 300 mm.</v>
          </cell>
          <cell r="G761" t="str">
            <v>pç</v>
          </cell>
          <cell r="H761">
            <v>1</v>
          </cell>
          <cell r="I761">
            <v>237.24</v>
          </cell>
          <cell r="J761">
            <v>237.24</v>
          </cell>
          <cell r="K761">
            <v>237.26</v>
          </cell>
          <cell r="L761">
            <v>237.26</v>
          </cell>
          <cell r="M761">
            <v>-8.4295709348314318E-5</v>
          </cell>
          <cell r="N761">
            <v>-1.999999999998181E-2</v>
          </cell>
        </row>
        <row r="762">
          <cell r="B762">
            <v>259</v>
          </cell>
          <cell r="D762" t="str">
            <v>M</v>
          </cell>
          <cell r="E762" t="str">
            <v>4.4.3.5</v>
          </cell>
          <cell r="F762" t="str">
            <v>Curva fofo 90° c/ flanges PN-10 DN 300 66,000 kg</v>
          </cell>
          <cell r="G762" t="str">
            <v>pc</v>
          </cell>
          <cell r="H762">
            <v>4</v>
          </cell>
          <cell r="I762">
            <v>237.24</v>
          </cell>
          <cell r="J762">
            <v>948.96</v>
          </cell>
          <cell r="K762">
            <v>237.26</v>
          </cell>
          <cell r="L762">
            <v>949.04</v>
          </cell>
          <cell r="M762">
            <v>-8.4295709348314318E-5</v>
          </cell>
          <cell r="N762">
            <v>-7.999999999992724E-2</v>
          </cell>
        </row>
        <row r="763">
          <cell r="B763">
            <v>1010</v>
          </cell>
          <cell r="D763" t="str">
            <v>M</v>
          </cell>
          <cell r="E763" t="str">
            <v>7.5.4.1.27</v>
          </cell>
          <cell r="F763" t="str">
            <v>Curva FoFo 90 Gr C/ flanges PN 10 DN 400 mm.</v>
          </cell>
          <cell r="G763" t="str">
            <v>pç</v>
          </cell>
          <cell r="H763">
            <v>1</v>
          </cell>
          <cell r="I763">
            <v>480.48</v>
          </cell>
          <cell r="J763">
            <v>480.48</v>
          </cell>
          <cell r="K763">
            <v>480.46</v>
          </cell>
          <cell r="L763">
            <v>480.46</v>
          </cell>
          <cell r="M763">
            <v>4.1626774341274597E-5</v>
          </cell>
          <cell r="N763">
            <v>2.0000000000038654E-2</v>
          </cell>
        </row>
        <row r="764">
          <cell r="B764">
            <v>3500</v>
          </cell>
          <cell r="D764" t="str">
            <v>M</v>
          </cell>
          <cell r="E764" t="str">
            <v>7.5.12.10</v>
          </cell>
          <cell r="F764" t="str">
            <v>Curva FoFo 90 C/ flanges PN 10 DN 400 mm</v>
          </cell>
          <cell r="G764" t="str">
            <v>pç</v>
          </cell>
          <cell r="H764">
            <v>2</v>
          </cell>
          <cell r="I764">
            <v>489.1</v>
          </cell>
          <cell r="J764">
            <v>978.2</v>
          </cell>
          <cell r="K764">
            <v>480.46</v>
          </cell>
          <cell r="L764">
            <v>960.92</v>
          </cell>
          <cell r="M764">
            <v>1.7982766515422854E-2</v>
          </cell>
          <cell r="N764">
            <v>17.280000000000086</v>
          </cell>
        </row>
        <row r="765">
          <cell r="B765">
            <v>146</v>
          </cell>
          <cell r="D765" t="str">
            <v>M</v>
          </cell>
          <cell r="E765" t="str">
            <v>3.4.1.6</v>
          </cell>
          <cell r="F765" t="str">
            <v>Curva 90º com Flanges FoFo, PN 10 DN 500 mm</v>
          </cell>
          <cell r="G765" t="str">
            <v>un</v>
          </cell>
          <cell r="H765">
            <v>1</v>
          </cell>
          <cell r="I765">
            <v>1131.5999999999999</v>
          </cell>
          <cell r="J765">
            <v>1131.5999999999999</v>
          </cell>
          <cell r="K765">
            <v>1132.52</v>
          </cell>
          <cell r="L765">
            <v>1132.52</v>
          </cell>
          <cell r="M765">
            <v>-8.1234768480920039E-4</v>
          </cell>
          <cell r="N765">
            <v>-0.92000000000007276</v>
          </cell>
        </row>
        <row r="766">
          <cell r="B766">
            <v>990</v>
          </cell>
          <cell r="D766" t="str">
            <v>M</v>
          </cell>
          <cell r="E766" t="str">
            <v>7.5.4.1.7</v>
          </cell>
          <cell r="F766" t="str">
            <v>Curva FoFo 90 Gr C/ Flanges E Pe PN-10 DN 300</v>
          </cell>
          <cell r="G766" t="str">
            <v>pç</v>
          </cell>
          <cell r="H766">
            <v>1</v>
          </cell>
          <cell r="I766">
            <v>483.05000000000007</v>
          </cell>
          <cell r="J766">
            <v>483.05</v>
          </cell>
          <cell r="K766">
            <v>483.04</v>
          </cell>
          <cell r="L766">
            <v>483.04</v>
          </cell>
          <cell r="M766">
            <v>2.0702219277968226E-5</v>
          </cell>
          <cell r="N766">
            <v>9.9999999999909051E-3</v>
          </cell>
        </row>
        <row r="767">
          <cell r="B767">
            <v>998</v>
          </cell>
          <cell r="D767" t="str">
            <v>M</v>
          </cell>
          <cell r="E767" t="str">
            <v>7.5.4.1.15</v>
          </cell>
          <cell r="F767" t="str">
            <v>Curva Fofo 90 Gr C/ Flanges E Pe PN-10 DN 400</v>
          </cell>
          <cell r="G767" t="str">
            <v>pç</v>
          </cell>
          <cell r="H767">
            <v>2</v>
          </cell>
          <cell r="I767">
            <v>981.06</v>
          </cell>
          <cell r="J767">
            <v>1962.12</v>
          </cell>
          <cell r="K767">
            <v>981.34</v>
          </cell>
          <cell r="L767">
            <v>1962.68</v>
          </cell>
          <cell r="M767">
            <v>-2.8532414861326405E-4</v>
          </cell>
          <cell r="N767">
            <v>-0.5600000000001728</v>
          </cell>
        </row>
        <row r="768">
          <cell r="B768">
            <v>4228</v>
          </cell>
          <cell r="D768" t="str">
            <v>M</v>
          </cell>
          <cell r="E768" t="str">
            <v>10.7.2.2.9</v>
          </cell>
          <cell r="F768" t="str">
            <v>Curva FoFo 90 Gr C/Flanges DN 200 mm</v>
          </cell>
          <cell r="G768" t="str">
            <v>pc</v>
          </cell>
          <cell r="H768">
            <v>32</v>
          </cell>
          <cell r="I768">
            <v>187.4</v>
          </cell>
          <cell r="J768">
            <v>5996.8</v>
          </cell>
          <cell r="K768">
            <v>187.5</v>
          </cell>
          <cell r="L768">
            <v>6000</v>
          </cell>
          <cell r="M768">
            <v>-5.333333333332746E-4</v>
          </cell>
          <cell r="N768">
            <v>-3.1999999999998181</v>
          </cell>
        </row>
        <row r="769">
          <cell r="B769">
            <v>260</v>
          </cell>
          <cell r="D769" t="str">
            <v>M</v>
          </cell>
          <cell r="E769" t="str">
            <v>4.4.3.6</v>
          </cell>
          <cell r="F769" t="str">
            <v xml:space="preserve">Curva  fofo c/ flanges ver det. (peça especial), PN10 DN 600 </v>
          </cell>
          <cell r="G769" t="str">
            <v>pc</v>
          </cell>
          <cell r="H769">
            <v>1</v>
          </cell>
          <cell r="I769">
            <v>2266.19</v>
          </cell>
          <cell r="J769">
            <v>2266.19</v>
          </cell>
          <cell r="K769">
            <v>2266.54</v>
          </cell>
          <cell r="L769">
            <v>2266.54</v>
          </cell>
          <cell r="M769">
            <v>-1.5442039408075647E-4</v>
          </cell>
          <cell r="N769">
            <v>-0.34999999999990905</v>
          </cell>
        </row>
        <row r="770">
          <cell r="B770">
            <v>2080</v>
          </cell>
          <cell r="D770" t="str">
            <v>M</v>
          </cell>
          <cell r="E770" t="str">
            <v>2.1.9.1.5</v>
          </cell>
          <cell r="F770" t="str">
            <v>Curva 90º PVC JE NBR 10569 para rede coletora de esgoto DN 150mm</v>
          </cell>
          <cell r="G770" t="str">
            <v>pç</v>
          </cell>
          <cell r="H770">
            <v>162</v>
          </cell>
          <cell r="I770">
            <v>19.07</v>
          </cell>
          <cell r="J770">
            <v>3089.34</v>
          </cell>
          <cell r="K770">
            <v>19.13</v>
          </cell>
          <cell r="L770">
            <v>3099.06</v>
          </cell>
          <cell r="M770">
            <v>-3.136434918975417E-3</v>
          </cell>
          <cell r="N770">
            <v>-9.7199999999997999</v>
          </cell>
        </row>
        <row r="771">
          <cell r="B771">
            <v>2083</v>
          </cell>
          <cell r="D771" t="str">
            <v>M</v>
          </cell>
          <cell r="E771" t="str">
            <v>2.1.9.1.8</v>
          </cell>
          <cell r="F771" t="str">
            <v>Curva 90º PVC JE NBR 10569 para rede coletora de esgoto DN 200mm</v>
          </cell>
          <cell r="G771" t="str">
            <v>pç</v>
          </cell>
          <cell r="H771">
            <v>2</v>
          </cell>
          <cell r="I771">
            <v>45.59</v>
          </cell>
          <cell r="J771">
            <v>91.18</v>
          </cell>
          <cell r="K771">
            <v>45.53</v>
          </cell>
          <cell r="L771">
            <v>91.06</v>
          </cell>
          <cell r="M771">
            <v>1.3178124313639739E-3</v>
          </cell>
          <cell r="N771">
            <v>0.12000000000000455</v>
          </cell>
        </row>
        <row r="772">
          <cell r="B772">
            <v>2837</v>
          </cell>
          <cell r="D772" t="str">
            <v>M</v>
          </cell>
          <cell r="E772" t="str">
            <v>6.1.9.1.11</v>
          </cell>
          <cell r="F772" t="str">
            <v>Curva 45º PVC JE NBR 10569 para rede coletora de esgoto DN 200mm</v>
          </cell>
          <cell r="G772" t="str">
            <v>pç</v>
          </cell>
          <cell r="H772">
            <v>2</v>
          </cell>
          <cell r="I772">
            <v>17.32</v>
          </cell>
          <cell r="J772">
            <v>34.64</v>
          </cell>
          <cell r="K772">
            <v>17.38</v>
          </cell>
          <cell r="L772">
            <v>34.76</v>
          </cell>
          <cell r="M772">
            <v>-3.4522439585730202E-3</v>
          </cell>
          <cell r="N772">
            <v>-0.11999999999999744</v>
          </cell>
        </row>
        <row r="773">
          <cell r="B773">
            <v>3284</v>
          </cell>
          <cell r="D773" t="str">
            <v>M</v>
          </cell>
          <cell r="E773" t="str">
            <v>7.1.9.1.11</v>
          </cell>
          <cell r="F773" t="str">
            <v>Curva 90º PVC JE NBR 10569 para rede coletora de esgoto DN 250mm</v>
          </cell>
          <cell r="G773" t="str">
            <v>pç</v>
          </cell>
          <cell r="H773">
            <v>1</v>
          </cell>
          <cell r="I773">
            <v>74.959999999999994</v>
          </cell>
          <cell r="J773">
            <v>74.959999999999994</v>
          </cell>
          <cell r="K773">
            <v>75.08</v>
          </cell>
          <cell r="L773">
            <v>75.08</v>
          </cell>
          <cell r="M773">
            <v>-1.5982951518380695E-3</v>
          </cell>
          <cell r="N773">
            <v>-0.12000000000000455</v>
          </cell>
        </row>
        <row r="774">
          <cell r="B774">
            <v>3287</v>
          </cell>
          <cell r="D774" t="str">
            <v>M</v>
          </cell>
          <cell r="E774" t="str">
            <v>7.1.9.1.14</v>
          </cell>
          <cell r="F774" t="str">
            <v>Curva 90º PVC JE NBR 10569 para rede coletora de esgoto DN 300mm</v>
          </cell>
          <cell r="G774" t="str">
            <v>pç</v>
          </cell>
          <cell r="H774">
            <v>1</v>
          </cell>
          <cell r="I774">
            <v>166.17</v>
          </cell>
          <cell r="J774">
            <v>166.17</v>
          </cell>
          <cell r="K774">
            <v>166.22</v>
          </cell>
          <cell r="L774">
            <v>166.22</v>
          </cell>
          <cell r="M774">
            <v>-3.0080616051020304E-4</v>
          </cell>
          <cell r="N774">
            <v>-5.0000000000011369E-2</v>
          </cell>
        </row>
        <row r="775">
          <cell r="B775">
            <v>2840</v>
          </cell>
          <cell r="D775" t="str">
            <v>M</v>
          </cell>
          <cell r="E775" t="str">
            <v>6.1.9.1.14</v>
          </cell>
          <cell r="F775" t="str">
            <v>Curva 90º PVC JE NBR 10569 para rede coletora de esgoto DN 350mm</v>
          </cell>
          <cell r="G775" t="str">
            <v>pç</v>
          </cell>
          <cell r="H775">
            <v>1</v>
          </cell>
          <cell r="I775">
            <v>55.89</v>
          </cell>
          <cell r="J775">
            <v>55.89</v>
          </cell>
          <cell r="K775">
            <v>55.98</v>
          </cell>
          <cell r="L775">
            <v>55.98</v>
          </cell>
          <cell r="M775">
            <v>-1.607717041800627E-3</v>
          </cell>
          <cell r="N775">
            <v>-8.9999999999996305E-2</v>
          </cell>
        </row>
        <row r="776">
          <cell r="B776">
            <v>2086</v>
          </cell>
          <cell r="D776" t="str">
            <v>M</v>
          </cell>
          <cell r="E776" t="str">
            <v>2.1.9.1.11</v>
          </cell>
          <cell r="F776" t="str">
            <v>Curva 90º PVC JE NBR 10569 para rede coletora de esgoto DN 400mm</v>
          </cell>
          <cell r="G776" t="str">
            <v>pç</v>
          </cell>
          <cell r="H776">
            <v>2</v>
          </cell>
          <cell r="I776">
            <v>313.91000000000003</v>
          </cell>
          <cell r="J776">
            <v>627.82000000000005</v>
          </cell>
          <cell r="K776">
            <v>313.92</v>
          </cell>
          <cell r="L776">
            <v>627.84</v>
          </cell>
          <cell r="M776">
            <v>-3.1855249745138536E-5</v>
          </cell>
          <cell r="N776">
            <v>-1.999999999998181E-2</v>
          </cell>
        </row>
        <row r="777">
          <cell r="B777">
            <v>2089</v>
          </cell>
          <cell r="D777" t="str">
            <v>M</v>
          </cell>
          <cell r="E777" t="str">
            <v>2.1.9.1.14</v>
          </cell>
          <cell r="F777" t="str">
            <v>Curva 90º PVC JE NBR 10569 para rede coletora de esgoto DN 500mm</v>
          </cell>
          <cell r="G777" t="str">
            <v>pç</v>
          </cell>
          <cell r="H777">
            <v>2</v>
          </cell>
          <cell r="I777">
            <v>476.54999999999995</v>
          </cell>
          <cell r="J777">
            <v>953.1</v>
          </cell>
          <cell r="K777">
            <v>476.66</v>
          </cell>
          <cell r="L777">
            <v>953.32</v>
          </cell>
          <cell r="M777">
            <v>-2.3077245835623206E-4</v>
          </cell>
          <cell r="N777">
            <v>-0.22000000000002728</v>
          </cell>
        </row>
        <row r="778">
          <cell r="B778">
            <v>3296</v>
          </cell>
          <cell r="D778" t="str">
            <v>M</v>
          </cell>
          <cell r="E778" t="str">
            <v>7.1.9.1.23</v>
          </cell>
          <cell r="F778" t="str">
            <v>Curva 90º PVC JE NBR 10569 para rede coletora de esgoto DN 700mm</v>
          </cell>
          <cell r="G778" t="str">
            <v>pç</v>
          </cell>
          <cell r="H778">
            <v>1</v>
          </cell>
          <cell r="I778">
            <v>953.33</v>
          </cell>
          <cell r="J778">
            <v>953.33</v>
          </cell>
          <cell r="K778">
            <v>953.32</v>
          </cell>
          <cell r="L778">
            <v>953.32</v>
          </cell>
          <cell r="M778">
            <v>1.048965719796513E-5</v>
          </cell>
          <cell r="N778">
            <v>9.9999999999909051E-3</v>
          </cell>
        </row>
        <row r="779">
          <cell r="B779">
            <v>739</v>
          </cell>
          <cell r="D779" t="str">
            <v>M</v>
          </cell>
          <cell r="E779" t="str">
            <v>7.3.5.2.14</v>
          </cell>
          <cell r="F779" t="str">
            <v>Curva PVC-PBA (NBR 10351) P/ Rede de Água JE PB 22º DN 50mm</v>
          </cell>
          <cell r="G779" t="str">
            <v>un</v>
          </cell>
          <cell r="H779">
            <v>3</v>
          </cell>
          <cell r="I779">
            <v>3.63</v>
          </cell>
          <cell r="J779">
            <v>10.89</v>
          </cell>
          <cell r="K779">
            <v>3.63</v>
          </cell>
          <cell r="L779">
            <v>10.89</v>
          </cell>
          <cell r="M779">
            <v>0</v>
          </cell>
          <cell r="N779">
            <v>0</v>
          </cell>
        </row>
        <row r="780">
          <cell r="B780">
            <v>601</v>
          </cell>
          <cell r="D780" t="str">
            <v>M</v>
          </cell>
          <cell r="E780" t="str">
            <v>7.2.5.2.17</v>
          </cell>
          <cell r="F780" t="str">
            <v>Curva PVC-PBA (NBR 10351) P/ Rede de Água JE PB 45º DN 50mm</v>
          </cell>
          <cell r="G780" t="str">
            <v>un</v>
          </cell>
          <cell r="H780">
            <v>8</v>
          </cell>
          <cell r="I780">
            <v>3.9099999999999997</v>
          </cell>
          <cell r="J780">
            <v>31.28</v>
          </cell>
          <cell r="K780">
            <v>3.91</v>
          </cell>
          <cell r="L780">
            <v>31.28</v>
          </cell>
          <cell r="M780">
            <v>0</v>
          </cell>
          <cell r="N780">
            <v>0</v>
          </cell>
        </row>
        <row r="781">
          <cell r="B781">
            <v>602</v>
          </cell>
          <cell r="D781" t="str">
            <v>M</v>
          </cell>
          <cell r="E781" t="str">
            <v>7.2.5.2.18</v>
          </cell>
          <cell r="F781" t="str">
            <v>Curva PVC-PBA (NBR 10351) P/ Rede de Água JE PB 45° DN 100mm</v>
          </cell>
          <cell r="G781" t="str">
            <v>un</v>
          </cell>
          <cell r="H781">
            <v>2</v>
          </cell>
          <cell r="I781">
            <v>20.41</v>
          </cell>
          <cell r="J781">
            <v>40.82</v>
          </cell>
          <cell r="K781">
            <v>20.43</v>
          </cell>
          <cell r="L781">
            <v>40.86</v>
          </cell>
          <cell r="M781">
            <v>-9.7895252080271167E-4</v>
          </cell>
          <cell r="N781">
            <v>-3.9999999999999147E-2</v>
          </cell>
        </row>
        <row r="782">
          <cell r="B782">
            <v>603</v>
          </cell>
          <cell r="D782" t="str">
            <v>M</v>
          </cell>
          <cell r="E782" t="str">
            <v>7.2.5.2.19</v>
          </cell>
          <cell r="F782" t="str">
            <v>Curva PVC-PBA (NBR 10351) P/ Rede de Água JE PB 90° DN 50mm</v>
          </cell>
          <cell r="G782" t="str">
            <v>un</v>
          </cell>
          <cell r="H782">
            <v>45</v>
          </cell>
          <cell r="I782">
            <v>3.17</v>
          </cell>
          <cell r="J782">
            <v>142.65</v>
          </cell>
          <cell r="K782">
            <v>3.19</v>
          </cell>
          <cell r="L782">
            <v>143.55000000000001</v>
          </cell>
          <cell r="M782">
            <v>-6.2695924764890609E-3</v>
          </cell>
          <cell r="N782">
            <v>-0.90000000000000568</v>
          </cell>
        </row>
        <row r="783">
          <cell r="B783">
            <v>604</v>
          </cell>
          <cell r="D783" t="str">
            <v>M</v>
          </cell>
          <cell r="E783" t="str">
            <v>7.2.5.2.20</v>
          </cell>
          <cell r="F783" t="str">
            <v>Curva PVC-PBA (NBR 10351) P/ Rede de Água JE PB 90° DN 75mm</v>
          </cell>
          <cell r="G783" t="str">
            <v>un</v>
          </cell>
          <cell r="H783">
            <v>2</v>
          </cell>
          <cell r="I783">
            <v>13.31</v>
          </cell>
          <cell r="J783">
            <v>26.62</v>
          </cell>
          <cell r="K783">
            <v>13.36</v>
          </cell>
          <cell r="L783">
            <v>26.72</v>
          </cell>
          <cell r="M783">
            <v>-3.7425149700598404E-3</v>
          </cell>
          <cell r="N783">
            <v>-9.9999999999997868E-2</v>
          </cell>
        </row>
        <row r="784">
          <cell r="B784">
            <v>743</v>
          </cell>
          <cell r="D784" t="str">
            <v>M</v>
          </cell>
          <cell r="E784" t="str">
            <v>7.3.5.2.18</v>
          </cell>
          <cell r="F784" t="str">
            <v>Curva PVC-PBA (NBR 10351) P/ Rede de Água JE PB 90° DN 100mm</v>
          </cell>
          <cell r="G784" t="str">
            <v>un</v>
          </cell>
          <cell r="H784">
            <v>1</v>
          </cell>
          <cell r="I784">
            <v>20.41</v>
          </cell>
          <cell r="J784">
            <v>20.41</v>
          </cell>
          <cell r="K784">
            <v>20.440000000000001</v>
          </cell>
          <cell r="L784">
            <v>20.440000000000001</v>
          </cell>
          <cell r="M784">
            <v>-1.4677103718200302E-3</v>
          </cell>
          <cell r="N784">
            <v>-3.0000000000001137E-2</v>
          </cell>
        </row>
        <row r="785">
          <cell r="B785">
            <v>1493</v>
          </cell>
          <cell r="D785" t="str">
            <v>M</v>
          </cell>
          <cell r="E785" t="str">
            <v>13.5.7</v>
          </cell>
          <cell r="F785" t="str">
            <v>Curva 22º30´ em PVC PBA JE cl20 DN 75</v>
          </cell>
          <cell r="G785" t="str">
            <v>pç</v>
          </cell>
          <cell r="H785">
            <v>2</v>
          </cell>
          <cell r="I785">
            <v>9.98</v>
          </cell>
          <cell r="J785">
            <v>19.96</v>
          </cell>
          <cell r="K785">
            <v>9.99</v>
          </cell>
          <cell r="L785">
            <v>19.98</v>
          </cell>
          <cell r="M785">
            <v>-1.0010010010009784E-3</v>
          </cell>
          <cell r="N785">
            <v>-1.9999999999999574E-2</v>
          </cell>
        </row>
        <row r="786">
          <cell r="B786">
            <v>1492</v>
          </cell>
          <cell r="D786" t="str">
            <v>M</v>
          </cell>
          <cell r="E786" t="str">
            <v>13.5.6</v>
          </cell>
          <cell r="F786" t="str">
            <v>Curva 22º30´ em PVC PBA JE cl20 DN 100</v>
          </cell>
          <cell r="G786" t="str">
            <v>pç</v>
          </cell>
          <cell r="H786">
            <v>1</v>
          </cell>
          <cell r="I786">
            <v>18.600000000000001</v>
          </cell>
          <cell r="J786">
            <v>18.600000000000001</v>
          </cell>
          <cell r="K786">
            <v>18.54</v>
          </cell>
          <cell r="L786">
            <v>18.54</v>
          </cell>
          <cell r="M786">
            <v>3.2362459546926292E-3</v>
          </cell>
          <cell r="N786">
            <v>6.0000000000002274E-2</v>
          </cell>
        </row>
        <row r="787">
          <cell r="B787">
            <v>1494</v>
          </cell>
          <cell r="D787" t="str">
            <v>M</v>
          </cell>
          <cell r="E787" t="str">
            <v>13.5.8</v>
          </cell>
          <cell r="F787" t="str">
            <v>Curva 45º em PVC PBA JE cl20 DN 75</v>
          </cell>
          <cell r="G787" t="str">
            <v>pç</v>
          </cell>
          <cell r="H787">
            <v>2</v>
          </cell>
          <cell r="I787">
            <v>11.350000000000001</v>
          </cell>
          <cell r="J787">
            <v>22.7</v>
          </cell>
          <cell r="K787">
            <v>11.3</v>
          </cell>
          <cell r="L787">
            <v>22.6</v>
          </cell>
          <cell r="M787">
            <v>4.4247787610620648E-3</v>
          </cell>
          <cell r="N787">
            <v>9.9999999999997868E-2</v>
          </cell>
        </row>
        <row r="788">
          <cell r="B788">
            <v>1495</v>
          </cell>
          <cell r="D788" t="str">
            <v>M</v>
          </cell>
          <cell r="E788" t="str">
            <v>13.5.9</v>
          </cell>
          <cell r="F788" t="str">
            <v>Curva 45º em PVC PBA JE cl20 DN 100</v>
          </cell>
          <cell r="G788" t="str">
            <v>pç</v>
          </cell>
          <cell r="H788">
            <v>1</v>
          </cell>
          <cell r="I788">
            <v>20.41</v>
          </cell>
          <cell r="J788">
            <v>20.41</v>
          </cell>
          <cell r="K788">
            <v>20.43</v>
          </cell>
          <cell r="L788">
            <v>20.43</v>
          </cell>
          <cell r="M788">
            <v>-9.7895252080271167E-4</v>
          </cell>
          <cell r="N788">
            <v>-1.9999999999999574E-2</v>
          </cell>
        </row>
        <row r="789">
          <cell r="B789">
            <v>1497</v>
          </cell>
          <cell r="D789" t="str">
            <v>M</v>
          </cell>
          <cell r="E789" t="str">
            <v>13.5.11</v>
          </cell>
          <cell r="F789" t="str">
            <v>Curva 90º em PVC PBA JE cl20 DN 75</v>
          </cell>
          <cell r="G789" t="str">
            <v>pç</v>
          </cell>
          <cell r="H789">
            <v>14</v>
          </cell>
          <cell r="I789">
            <v>13.31</v>
          </cell>
          <cell r="J789">
            <v>186.34</v>
          </cell>
          <cell r="K789">
            <v>13.36</v>
          </cell>
          <cell r="L789">
            <v>187.04</v>
          </cell>
          <cell r="M789">
            <v>-3.7425149700598404E-3</v>
          </cell>
          <cell r="N789">
            <v>-0.69999999999998863</v>
          </cell>
        </row>
        <row r="790">
          <cell r="B790">
            <v>1496</v>
          </cell>
          <cell r="D790" t="str">
            <v>M</v>
          </cell>
          <cell r="E790" t="str">
            <v>13.5.10</v>
          </cell>
          <cell r="F790" t="str">
            <v>Curva 90º em PVC PBA JE cl20 DN 100</v>
          </cell>
          <cell r="G790" t="str">
            <v>pç</v>
          </cell>
          <cell r="H790">
            <v>5</v>
          </cell>
          <cell r="I790">
            <v>20.41</v>
          </cell>
          <cell r="J790">
            <v>102.05</v>
          </cell>
          <cell r="K790">
            <v>20.440000000000001</v>
          </cell>
          <cell r="L790">
            <v>102.2</v>
          </cell>
          <cell r="M790">
            <v>-1.4677103718200302E-3</v>
          </cell>
          <cell r="N790">
            <v>-0.15000000000000568</v>
          </cell>
        </row>
        <row r="791">
          <cell r="B791">
            <v>1143</v>
          </cell>
          <cell r="D791" t="str">
            <v>M</v>
          </cell>
          <cell r="E791" t="str">
            <v>8.4.1.11</v>
          </cell>
          <cell r="F791" t="str">
            <v>Estação base vhf completa (rádio, modem, antena, mastro e acessórios)</v>
          </cell>
          <cell r="G791" t="str">
            <v>un</v>
          </cell>
          <cell r="H791">
            <v>4</v>
          </cell>
          <cell r="I791">
            <v>2939.7200000000003</v>
          </cell>
          <cell r="J791">
            <v>11758.88</v>
          </cell>
          <cell r="K791">
            <v>2940</v>
          </cell>
          <cell r="L791">
            <v>11760</v>
          </cell>
          <cell r="M791">
            <v>-9.5238095238037168E-5</v>
          </cell>
          <cell r="N791">
            <v>-1.1200000000008004</v>
          </cell>
        </row>
        <row r="792">
          <cell r="B792">
            <v>2153</v>
          </cell>
          <cell r="D792" t="str">
            <v>M</v>
          </cell>
          <cell r="E792" t="str">
            <v>2.3.4.2</v>
          </cell>
          <cell r="F792" t="str">
            <v>Execução de ligação intra-domiciliar, em piso cerâmico, DN 100mm, sem fornecimento material Hidráulico</v>
          </cell>
          <cell r="G792" t="str">
            <v>m</v>
          </cell>
          <cell r="H792">
            <v>19542</v>
          </cell>
          <cell r="I792">
            <v>61.36999999999999</v>
          </cell>
          <cell r="J792">
            <v>1199292.54</v>
          </cell>
          <cell r="K792">
            <v>61.38</v>
          </cell>
          <cell r="L792">
            <v>1199487.96</v>
          </cell>
          <cell r="M792">
            <v>-1.6291951775837532E-4</v>
          </cell>
          <cell r="N792">
            <v>-195.41999999992549</v>
          </cell>
        </row>
        <row r="793">
          <cell r="B793">
            <v>2152</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cell r="M793">
            <v>0</v>
          </cell>
          <cell r="N793">
            <v>0</v>
          </cell>
        </row>
        <row r="794">
          <cell r="B794">
            <v>2154</v>
          </cell>
          <cell r="D794" t="str">
            <v>M</v>
          </cell>
          <cell r="E794" t="str">
            <v>2.3.4.3</v>
          </cell>
          <cell r="F794" t="str">
            <v>Execução de ligação intra-domiciliar, em piso em terreno natural, DN 100mm, sem fornecimento do material hidráulico</v>
          </cell>
          <cell r="G794" t="str">
            <v>m</v>
          </cell>
          <cell r="H794">
            <v>4348</v>
          </cell>
          <cell r="I794">
            <v>13.96</v>
          </cell>
          <cell r="J794">
            <v>60698.080000000002</v>
          </cell>
          <cell r="K794">
            <v>13.98</v>
          </cell>
          <cell r="L794">
            <v>60785.04</v>
          </cell>
          <cell r="M794">
            <v>-1.4306151645206988E-3</v>
          </cell>
          <cell r="N794">
            <v>-86.959999999999127</v>
          </cell>
        </row>
        <row r="795">
          <cell r="B795">
            <v>2133</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39.33</v>
          </cell>
          <cell r="J795">
            <v>56831.85</v>
          </cell>
          <cell r="K795">
            <v>39.299999999999997</v>
          </cell>
          <cell r="L795">
            <v>56788.5</v>
          </cell>
          <cell r="M795">
            <v>7.6335877862598878E-4</v>
          </cell>
          <cell r="N795">
            <v>43.349999999998545</v>
          </cell>
        </row>
        <row r="796">
          <cell r="B796">
            <v>2132</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41.940000000000005</v>
          </cell>
          <cell r="J796">
            <v>789688.26</v>
          </cell>
          <cell r="K796">
            <v>41.94</v>
          </cell>
          <cell r="L796">
            <v>789688.26</v>
          </cell>
          <cell r="M796">
            <v>0</v>
          </cell>
          <cell r="N796">
            <v>0</v>
          </cell>
        </row>
        <row r="797">
          <cell r="B797">
            <v>2134</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cell r="M797">
            <v>0</v>
          </cell>
          <cell r="N797">
            <v>0</v>
          </cell>
        </row>
        <row r="798">
          <cell r="B798">
            <v>700</v>
          </cell>
          <cell r="D798" t="str">
            <v>M</v>
          </cell>
          <cell r="E798" t="str">
            <v>7.3.4.2.15</v>
          </cell>
          <cell r="F798" t="str">
            <v xml:space="preserve">Extremidade Bolsa e Flange FºFº classe PN-10 DN 200mm </v>
          </cell>
          <cell r="G798" t="str">
            <v>pç</v>
          </cell>
          <cell r="H798">
            <v>4</v>
          </cell>
          <cell r="I798">
            <v>119.69</v>
          </cell>
          <cell r="J798">
            <v>478.76</v>
          </cell>
          <cell r="K798">
            <v>119.64</v>
          </cell>
          <cell r="L798">
            <v>478.56</v>
          </cell>
          <cell r="M798">
            <v>4.179204279504134E-4</v>
          </cell>
          <cell r="N798">
            <v>0.19999999999998863</v>
          </cell>
        </row>
        <row r="799">
          <cell r="B799">
            <v>550</v>
          </cell>
          <cell r="D799" t="str">
            <v>M</v>
          </cell>
          <cell r="E799" t="str">
            <v>7.2.4.2.28</v>
          </cell>
          <cell r="F799" t="str">
            <v xml:space="preserve">Extremidade Bolsa e Flange FºFº JGS classe PN-10 DN 300mm </v>
          </cell>
          <cell r="G799" t="str">
            <v>pç</v>
          </cell>
          <cell r="H799">
            <v>2</v>
          </cell>
          <cell r="I799">
            <v>210.48</v>
          </cell>
          <cell r="J799">
            <v>420.96</v>
          </cell>
          <cell r="K799">
            <v>210.55</v>
          </cell>
          <cell r="L799">
            <v>421.1</v>
          </cell>
          <cell r="M799">
            <v>-3.3246259795782773E-4</v>
          </cell>
          <cell r="N799">
            <v>-0.1400000000000432</v>
          </cell>
        </row>
        <row r="800">
          <cell r="B800">
            <v>1012</v>
          </cell>
          <cell r="D800" t="str">
            <v>M</v>
          </cell>
          <cell r="E800" t="str">
            <v>7.5.4.1.29</v>
          </cell>
          <cell r="F800" t="str">
            <v>Extremidade fofo flange e ponta JE  PN-10 DN 100</v>
          </cell>
          <cell r="G800" t="str">
            <v>pç</v>
          </cell>
          <cell r="H800">
            <v>4</v>
          </cell>
          <cell r="I800">
            <v>36.559999999999995</v>
          </cell>
          <cell r="J800">
            <v>146.24</v>
          </cell>
          <cell r="K800">
            <v>36.56</v>
          </cell>
          <cell r="L800">
            <v>146.24</v>
          </cell>
          <cell r="M800">
            <v>0</v>
          </cell>
          <cell r="N800">
            <v>0</v>
          </cell>
        </row>
        <row r="801">
          <cell r="B801">
            <v>4217</v>
          </cell>
          <cell r="D801" t="str">
            <v>M</v>
          </cell>
          <cell r="E801" t="str">
            <v>10.7.2.1.11</v>
          </cell>
          <cell r="F801" t="str">
            <v>Extremidade Fofo flange e ponta P/ JE / JM PN-10/16 DN 200mm</v>
          </cell>
          <cell r="G801" t="str">
            <v>und</v>
          </cell>
          <cell r="H801">
            <v>32</v>
          </cell>
          <cell r="I801">
            <v>94.91</v>
          </cell>
          <cell r="J801">
            <v>3037.12</v>
          </cell>
          <cell r="K801">
            <v>94.9</v>
          </cell>
          <cell r="L801">
            <v>3036.8</v>
          </cell>
          <cell r="M801">
            <v>1.0537407797661658E-4</v>
          </cell>
          <cell r="N801">
            <v>0.31999999999970896</v>
          </cell>
        </row>
        <row r="802">
          <cell r="B802">
            <v>549</v>
          </cell>
          <cell r="D802" t="str">
            <v>M</v>
          </cell>
          <cell r="E802" t="str">
            <v>7.2.4.2.27</v>
          </cell>
          <cell r="F802" t="str">
            <v xml:space="preserve">Extremidade Ponta e Flange FºFº JGS classe PN-10 DN 250mm </v>
          </cell>
          <cell r="G802" t="str">
            <v>pç</v>
          </cell>
          <cell r="H802">
            <v>2</v>
          </cell>
          <cell r="I802">
            <v>155.87</v>
          </cell>
          <cell r="J802">
            <v>311.74</v>
          </cell>
          <cell r="K802">
            <v>155.84</v>
          </cell>
          <cell r="L802">
            <v>311.68</v>
          </cell>
          <cell r="M802">
            <v>1.9250513347013332E-4</v>
          </cell>
          <cell r="N802">
            <v>6.0000000000002274E-2</v>
          </cell>
        </row>
        <row r="803">
          <cell r="B803">
            <v>1139</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cell r="M803">
            <v>0</v>
          </cell>
          <cell r="N803">
            <v>0</v>
          </cell>
        </row>
        <row r="804">
          <cell r="B804">
            <v>1134</v>
          </cell>
          <cell r="D804" t="str">
            <v>M</v>
          </cell>
          <cell r="E804" t="str">
            <v>8.4.1.2</v>
          </cell>
          <cell r="F804" t="str">
            <v>Extremidade FoFo Bolsa e  flange c/aba vedação PN-10 DN 300</v>
          </cell>
          <cell r="G804" t="str">
            <v>und.</v>
          </cell>
          <cell r="H804">
            <v>4</v>
          </cell>
          <cell r="I804">
            <v>524.65</v>
          </cell>
          <cell r="J804">
            <v>2098.6</v>
          </cell>
          <cell r="K804">
            <v>524.66999999999996</v>
          </cell>
          <cell r="L804">
            <v>2098.6799999999998</v>
          </cell>
          <cell r="M804">
            <v>-3.8119198734420934E-5</v>
          </cell>
          <cell r="N804">
            <v>-7.999999999992724E-2</v>
          </cell>
        </row>
        <row r="805">
          <cell r="B805">
            <v>4238</v>
          </cell>
          <cell r="D805" t="str">
            <v>M</v>
          </cell>
          <cell r="E805" t="str">
            <v>10.7.2.4.2</v>
          </cell>
          <cell r="F805" t="str">
            <v>Extremidade Fofo flange e ponta com aba de vedação DN 400mm</v>
          </cell>
          <cell r="G805" t="str">
            <v>pc</v>
          </cell>
          <cell r="H805">
            <v>2</v>
          </cell>
          <cell r="I805">
            <v>680.06999999999994</v>
          </cell>
          <cell r="J805">
            <v>1360.14</v>
          </cell>
          <cell r="K805">
            <v>680.06</v>
          </cell>
          <cell r="L805">
            <v>1360.12</v>
          </cell>
          <cell r="M805">
            <v>1.4704584889502215E-5</v>
          </cell>
          <cell r="N805">
            <v>2.0000000000209184E-2</v>
          </cell>
        </row>
        <row r="806">
          <cell r="B806">
            <v>255</v>
          </cell>
          <cell r="D806" t="str">
            <v>M</v>
          </cell>
          <cell r="E806" t="str">
            <v>4.4.3.1</v>
          </cell>
          <cell r="F806" t="str">
            <v>Extremidade ponta e flange c/ aba de vedaçao fofo PN10 DN 500 78,500 kg</v>
          </cell>
          <cell r="G806" t="str">
            <v>pc</v>
          </cell>
          <cell r="H806">
            <v>8</v>
          </cell>
          <cell r="I806">
            <v>1096.97</v>
          </cell>
          <cell r="J806">
            <v>8775.76</v>
          </cell>
          <cell r="K806">
            <v>1097</v>
          </cell>
          <cell r="L806">
            <v>8776</v>
          </cell>
          <cell r="M806">
            <v>-2.734731084774733E-5</v>
          </cell>
          <cell r="N806">
            <v>-0.23999999999978172</v>
          </cell>
        </row>
        <row r="807">
          <cell r="B807">
            <v>266</v>
          </cell>
          <cell r="D807" t="str">
            <v>M</v>
          </cell>
          <cell r="E807" t="str">
            <v>4.4.3.12</v>
          </cell>
          <cell r="F807" t="str">
            <v xml:space="preserve">Flange cego aço DN 600 </v>
          </cell>
          <cell r="G807" t="str">
            <v>pc</v>
          </cell>
          <cell r="H807">
            <v>3</v>
          </cell>
          <cell r="I807">
            <v>823.62999999999988</v>
          </cell>
          <cell r="J807">
            <v>2470.89</v>
          </cell>
          <cell r="K807">
            <v>823.75</v>
          </cell>
          <cell r="L807">
            <v>2471.25</v>
          </cell>
          <cell r="M807">
            <v>-1.4567526555397947E-4</v>
          </cell>
          <cell r="N807">
            <v>-0.36000000000012733</v>
          </cell>
        </row>
        <row r="808">
          <cell r="B808">
            <v>267</v>
          </cell>
          <cell r="D808" t="str">
            <v>M</v>
          </cell>
          <cell r="E808" t="str">
            <v>4.4.3.13</v>
          </cell>
          <cell r="F808" t="str">
            <v>Flange cego aço DN 1000</v>
          </cell>
          <cell r="G808" t="str">
            <v>pc</v>
          </cell>
          <cell r="H808">
            <v>1</v>
          </cell>
          <cell r="I808">
            <v>1977.78</v>
          </cell>
          <cell r="J808">
            <v>1977.78</v>
          </cell>
          <cell r="K808">
            <v>1977.75</v>
          </cell>
          <cell r="L808">
            <v>1977.75</v>
          </cell>
          <cell r="M808">
            <v>1.5168752370176009E-5</v>
          </cell>
          <cell r="N808">
            <v>2.9999999999972715E-2</v>
          </cell>
        </row>
        <row r="809">
          <cell r="B809">
            <v>157</v>
          </cell>
          <cell r="D809" t="str">
            <v>M</v>
          </cell>
          <cell r="E809" t="str">
            <v>3.4.1.17</v>
          </cell>
          <cell r="F809" t="str">
            <v>Flange cego FoFo PN - 10 DN 100 mm</v>
          </cell>
          <cell r="G809" t="str">
            <v>un</v>
          </cell>
          <cell r="H809">
            <v>2</v>
          </cell>
          <cell r="I809">
            <v>21.93</v>
          </cell>
          <cell r="J809">
            <v>43.86</v>
          </cell>
          <cell r="K809">
            <v>22.01</v>
          </cell>
          <cell r="L809">
            <v>44.02</v>
          </cell>
          <cell r="M809">
            <v>-3.6347114947752335E-3</v>
          </cell>
          <cell r="N809">
            <v>-0.16000000000000369</v>
          </cell>
        </row>
        <row r="810">
          <cell r="B810">
            <v>3796</v>
          </cell>
          <cell r="D810" t="str">
            <v>M</v>
          </cell>
          <cell r="E810" t="str">
            <v>8.5.12.22</v>
          </cell>
          <cell r="F810" t="str">
            <v>Flange Cego fofo pn 10 DN 200mm</v>
          </cell>
          <cell r="G810" t="str">
            <v>pç</v>
          </cell>
          <cell r="H810">
            <v>8</v>
          </cell>
          <cell r="I810">
            <v>40.380000000000003</v>
          </cell>
          <cell r="J810">
            <v>323.04000000000002</v>
          </cell>
          <cell r="K810">
            <v>40.369999999999997</v>
          </cell>
          <cell r="L810">
            <v>322.95999999999998</v>
          </cell>
          <cell r="M810">
            <v>2.4770869457535483E-4</v>
          </cell>
          <cell r="N810">
            <v>8.0000000000040927E-2</v>
          </cell>
        </row>
        <row r="811">
          <cell r="B811">
            <v>2433</v>
          </cell>
          <cell r="D811" t="str">
            <v>M</v>
          </cell>
          <cell r="E811" t="str">
            <v>3.5.12.22</v>
          </cell>
          <cell r="F811" t="str">
            <v>Flange Cego Fofo PN 10 DN 250mm</v>
          </cell>
          <cell r="G811" t="str">
            <v>pç</v>
          </cell>
          <cell r="H811">
            <v>3</v>
          </cell>
          <cell r="I811">
            <v>68.459999999999994</v>
          </cell>
          <cell r="J811">
            <v>205.38</v>
          </cell>
          <cell r="K811">
            <v>68.42</v>
          </cell>
          <cell r="L811">
            <v>205.26</v>
          </cell>
          <cell r="M811">
            <v>5.8462437883655127E-4</v>
          </cell>
          <cell r="N811">
            <v>0.12000000000000455</v>
          </cell>
        </row>
        <row r="812">
          <cell r="B812">
            <v>3511</v>
          </cell>
          <cell r="D812" t="str">
            <v>M</v>
          </cell>
          <cell r="E812" t="str">
            <v>7.5.12.21</v>
          </cell>
          <cell r="F812" t="str">
            <v>Flange Cego fofo pn 10 DN 500mm</v>
          </cell>
          <cell r="G812" t="str">
            <v>pç</v>
          </cell>
          <cell r="H812">
            <v>1</v>
          </cell>
          <cell r="I812">
            <v>406.86</v>
          </cell>
          <cell r="J812">
            <v>406.86</v>
          </cell>
          <cell r="K812">
            <v>406.88</v>
          </cell>
          <cell r="L812">
            <v>406.88</v>
          </cell>
          <cell r="M812">
            <v>-4.915454187959245E-5</v>
          </cell>
          <cell r="N812">
            <v>-1.999999999998181E-2</v>
          </cell>
        </row>
        <row r="813">
          <cell r="B813">
            <v>156</v>
          </cell>
          <cell r="D813" t="str">
            <v>M</v>
          </cell>
          <cell r="E813" t="str">
            <v>3.4.1.16</v>
          </cell>
          <cell r="F813" t="str">
            <v>Flange cego FoFo PN - 10 DN 600 mm</v>
          </cell>
          <cell r="G813" t="str">
            <v>un</v>
          </cell>
          <cell r="H813">
            <v>8</v>
          </cell>
          <cell r="I813">
            <v>607.29999999999995</v>
          </cell>
          <cell r="J813">
            <v>4858.3999999999996</v>
          </cell>
          <cell r="K813">
            <v>607.32000000000005</v>
          </cell>
          <cell r="L813">
            <v>4858.5600000000004</v>
          </cell>
          <cell r="M813">
            <v>-3.293156820138865E-5</v>
          </cell>
          <cell r="N813">
            <v>-0.16000000000076398</v>
          </cell>
        </row>
        <row r="814">
          <cell r="B814">
            <v>1355</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3031.25</v>
          </cell>
          <cell r="J814">
            <v>3031.25</v>
          </cell>
          <cell r="K814">
            <v>3040</v>
          </cell>
          <cell r="L814">
            <v>3040</v>
          </cell>
          <cell r="M814">
            <v>-2.8782894736841813E-3</v>
          </cell>
          <cell r="N814">
            <v>-8.75</v>
          </cell>
        </row>
        <row r="815">
          <cell r="B815">
            <v>1146</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3845.7500000000005</v>
          </cell>
          <cell r="J815">
            <v>11537.25</v>
          </cell>
          <cell r="K815">
            <v>3800</v>
          </cell>
          <cell r="L815">
            <v>11400</v>
          </cell>
          <cell r="M815">
            <v>1.2039473684210655E-2</v>
          </cell>
          <cell r="N815">
            <v>137.25</v>
          </cell>
        </row>
        <row r="816">
          <cell r="B816">
            <v>161</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149.33000000000001</v>
          </cell>
          <cell r="J816">
            <v>84819.44</v>
          </cell>
          <cell r="K816">
            <v>149.22</v>
          </cell>
          <cell r="L816">
            <v>84756.96</v>
          </cell>
          <cell r="M816">
            <v>7.3716659965161746E-4</v>
          </cell>
          <cell r="N816">
            <v>62.479999999995925</v>
          </cell>
        </row>
        <row r="817">
          <cell r="B817">
            <v>2081</v>
          </cell>
          <cell r="D817" t="str">
            <v>M</v>
          </cell>
          <cell r="E817" t="str">
            <v>2.1.9.1.6</v>
          </cell>
          <cell r="F817" t="str">
            <v>Joelho 45º PVC leve DN 150mm</v>
          </cell>
          <cell r="G817" t="str">
            <v>pç</v>
          </cell>
          <cell r="H817">
            <v>162</v>
          </cell>
          <cell r="I817">
            <v>9.5300000000000011</v>
          </cell>
          <cell r="J817">
            <v>1543.86</v>
          </cell>
          <cell r="K817">
            <v>9.51</v>
          </cell>
          <cell r="L817">
            <v>1540.62</v>
          </cell>
          <cell r="M817">
            <v>2.103049421661618E-3</v>
          </cell>
          <cell r="N817">
            <v>3.2400000000000091</v>
          </cell>
        </row>
        <row r="818">
          <cell r="B818">
            <v>2084</v>
          </cell>
          <cell r="D818" t="str">
            <v>M</v>
          </cell>
          <cell r="E818" t="str">
            <v>2.1.9.1.9</v>
          </cell>
          <cell r="F818" t="str">
            <v>Joelho 45º PVC leve DN 200mm</v>
          </cell>
          <cell r="G818" t="str">
            <v>pç</v>
          </cell>
          <cell r="H818">
            <v>2</v>
          </cell>
          <cell r="I818">
            <v>17.380000000000003</v>
          </cell>
          <cell r="J818">
            <v>34.76</v>
          </cell>
          <cell r="K818">
            <v>17.38</v>
          </cell>
          <cell r="L818">
            <v>34.76</v>
          </cell>
          <cell r="M818">
            <v>0</v>
          </cell>
          <cell r="N818">
            <v>0</v>
          </cell>
        </row>
        <row r="819">
          <cell r="B819">
            <v>2838</v>
          </cell>
          <cell r="D819" t="str">
            <v>M</v>
          </cell>
          <cell r="E819" t="str">
            <v>6.1.9.1.12</v>
          </cell>
          <cell r="F819" t="str">
            <v>Joelho 45º PVC leve DN 250mm</v>
          </cell>
          <cell r="G819" t="str">
            <v>pç</v>
          </cell>
          <cell r="H819">
            <v>2</v>
          </cell>
          <cell r="I819">
            <v>45.529999999999994</v>
          </cell>
          <cell r="J819">
            <v>91.06</v>
          </cell>
          <cell r="K819">
            <v>45.53</v>
          </cell>
          <cell r="L819">
            <v>91.06</v>
          </cell>
          <cell r="M819">
            <v>0</v>
          </cell>
          <cell r="N819">
            <v>0</v>
          </cell>
        </row>
        <row r="820">
          <cell r="B820">
            <v>3285</v>
          </cell>
          <cell r="D820" t="str">
            <v>M</v>
          </cell>
          <cell r="E820" t="str">
            <v>7.1.9.1.12</v>
          </cell>
          <cell r="F820" t="str">
            <v>Joelho 45º PVC leve DN 250mm</v>
          </cell>
          <cell r="G820" t="str">
            <v>pç</v>
          </cell>
          <cell r="H820">
            <v>1</v>
          </cell>
          <cell r="I820">
            <v>22.67</v>
          </cell>
          <cell r="J820">
            <v>22.67</v>
          </cell>
          <cell r="K820">
            <v>22.66</v>
          </cell>
          <cell r="L820">
            <v>22.66</v>
          </cell>
          <cell r="M820">
            <v>4.4130626654914629E-4</v>
          </cell>
          <cell r="N820">
            <v>1.0000000000001563E-2</v>
          </cell>
        </row>
        <row r="821">
          <cell r="B821">
            <v>3288</v>
          </cell>
          <cell r="D821" t="str">
            <v>M</v>
          </cell>
          <cell r="E821" t="str">
            <v>7.1.9.1.15</v>
          </cell>
          <cell r="F821" t="str">
            <v>Joelho 45º PVC leve DN 300mm</v>
          </cell>
          <cell r="G821" t="str">
            <v>pç</v>
          </cell>
          <cell r="H821">
            <v>1</v>
          </cell>
          <cell r="I821">
            <v>44.42</v>
          </cell>
          <cell r="J821">
            <v>44.42</v>
          </cell>
          <cell r="K821">
            <v>44.42</v>
          </cell>
          <cell r="L821">
            <v>44.42</v>
          </cell>
          <cell r="M821">
            <v>0</v>
          </cell>
          <cell r="N821">
            <v>0</v>
          </cell>
        </row>
        <row r="822">
          <cell r="B822">
            <v>2841</v>
          </cell>
          <cell r="D822" t="str">
            <v>M</v>
          </cell>
          <cell r="E822" t="str">
            <v>6.1.9.1.15</v>
          </cell>
          <cell r="F822" t="str">
            <v>Joelho 45º PVC leve DN 350mm</v>
          </cell>
          <cell r="G822" t="str">
            <v>pç</v>
          </cell>
          <cell r="H822">
            <v>1</v>
          </cell>
          <cell r="I822">
            <v>239.81</v>
          </cell>
          <cell r="J822">
            <v>239.81</v>
          </cell>
          <cell r="K822">
            <v>239.87</v>
          </cell>
          <cell r="L822">
            <v>239.87</v>
          </cell>
          <cell r="M822">
            <v>-2.5013549005714619E-4</v>
          </cell>
          <cell r="N822">
            <v>-6.0000000000002274E-2</v>
          </cell>
        </row>
        <row r="823">
          <cell r="B823">
            <v>2087</v>
          </cell>
          <cell r="D823" t="str">
            <v>M</v>
          </cell>
          <cell r="E823" t="str">
            <v>2.1.9.1.12</v>
          </cell>
          <cell r="F823" t="str">
            <v>Joelho 45º PVC leve DN 400mm</v>
          </cell>
          <cell r="G823" t="str">
            <v>pç</v>
          </cell>
          <cell r="H823">
            <v>2</v>
          </cell>
          <cell r="I823">
            <v>58.269999999999996</v>
          </cell>
          <cell r="J823">
            <v>116.54</v>
          </cell>
          <cell r="K823">
            <v>58.29</v>
          </cell>
          <cell r="L823">
            <v>116.58</v>
          </cell>
          <cell r="M823">
            <v>-3.4311202607661961E-4</v>
          </cell>
          <cell r="N823">
            <v>-3.9999999999992042E-2</v>
          </cell>
        </row>
        <row r="824">
          <cell r="B824">
            <v>2090</v>
          </cell>
          <cell r="D824" t="str">
            <v>M</v>
          </cell>
          <cell r="E824" t="str">
            <v>2.1.9.1.15</v>
          </cell>
          <cell r="F824" t="str">
            <v>Joelho 45º PVC leve DN 500mm</v>
          </cell>
          <cell r="G824" t="str">
            <v>pç</v>
          </cell>
          <cell r="H824">
            <v>2</v>
          </cell>
          <cell r="I824">
            <v>116.62</v>
          </cell>
          <cell r="J824">
            <v>233.24</v>
          </cell>
          <cell r="K824">
            <v>116.58</v>
          </cell>
          <cell r="L824">
            <v>233.16</v>
          </cell>
          <cell r="M824">
            <v>3.4311202607661961E-4</v>
          </cell>
          <cell r="N824">
            <v>8.0000000000012506E-2</v>
          </cell>
        </row>
        <row r="825">
          <cell r="B825">
            <v>3297</v>
          </cell>
          <cell r="D825" t="str">
            <v>M</v>
          </cell>
          <cell r="E825" t="str">
            <v>7.1.9.1.24</v>
          </cell>
          <cell r="F825" t="str">
            <v>Joelho 45º PVC leve DN 700mm</v>
          </cell>
          <cell r="G825" t="str">
            <v>pç</v>
          </cell>
          <cell r="H825">
            <v>1</v>
          </cell>
          <cell r="I825">
            <v>233.13</v>
          </cell>
          <cell r="J825">
            <v>233.13</v>
          </cell>
          <cell r="K825">
            <v>233.15</v>
          </cell>
          <cell r="L825">
            <v>233.15</v>
          </cell>
          <cell r="M825">
            <v>-8.578168561013122E-5</v>
          </cell>
          <cell r="N825">
            <v>-2.0000000000010232E-2</v>
          </cell>
        </row>
        <row r="826">
          <cell r="B826">
            <v>2079</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cell r="M826">
            <v>0</v>
          </cell>
          <cell r="N826">
            <v>0</v>
          </cell>
        </row>
        <row r="827">
          <cell r="B827">
            <v>2082</v>
          </cell>
          <cell r="D827" t="str">
            <v>M</v>
          </cell>
          <cell r="E827" t="str">
            <v>2.1.9.1.7</v>
          </cell>
          <cell r="F827" t="str">
            <v>Junção 45º PVC JE NBR 10569 para rede coletora de esgoto DN 200mm</v>
          </cell>
          <cell r="G827" t="str">
            <v>pç</v>
          </cell>
          <cell r="H827">
            <v>2</v>
          </cell>
          <cell r="I827">
            <v>11.399999999999999</v>
          </cell>
          <cell r="J827">
            <v>22.8</v>
          </cell>
          <cell r="K827">
            <v>11.38</v>
          </cell>
          <cell r="L827">
            <v>22.76</v>
          </cell>
          <cell r="M827">
            <v>1.7574692442881013E-3</v>
          </cell>
          <cell r="N827">
            <v>3.9999999999999147E-2</v>
          </cell>
        </row>
        <row r="828">
          <cell r="B828">
            <v>2836</v>
          </cell>
          <cell r="D828" t="str">
            <v>M</v>
          </cell>
          <cell r="E828" t="str">
            <v>6.1.9.1.10</v>
          </cell>
          <cell r="F828" t="str">
            <v>Junção 45º PVC JE NBR 10569 para rede coletora de esgoto DN 200mm</v>
          </cell>
          <cell r="G828" t="str">
            <v>pç</v>
          </cell>
          <cell r="H828">
            <v>2</v>
          </cell>
          <cell r="I828">
            <v>11.399999999999999</v>
          </cell>
          <cell r="J828">
            <v>22.8</v>
          </cell>
          <cell r="K828">
            <v>11.38</v>
          </cell>
          <cell r="L828">
            <v>22.76</v>
          </cell>
          <cell r="M828">
            <v>1.7574692442881013E-3</v>
          </cell>
          <cell r="N828">
            <v>3.9999999999999147E-2</v>
          </cell>
        </row>
        <row r="829">
          <cell r="B829">
            <v>3283</v>
          </cell>
          <cell r="D829" t="str">
            <v>M</v>
          </cell>
          <cell r="E829" t="str">
            <v>7.1.9.1.10</v>
          </cell>
          <cell r="F829" t="str">
            <v>Junção 45º PVC JE NBR 10569 para rede coletora de esgoto DN 250mm</v>
          </cell>
          <cell r="G829" t="str">
            <v>pç</v>
          </cell>
          <cell r="H829">
            <v>1</v>
          </cell>
          <cell r="I829">
            <v>33.1</v>
          </cell>
          <cell r="J829">
            <v>33.1</v>
          </cell>
          <cell r="K829">
            <v>33.18</v>
          </cell>
          <cell r="L829">
            <v>33.18</v>
          </cell>
          <cell r="M829">
            <v>-2.4110910186858625E-3</v>
          </cell>
          <cell r="N829">
            <v>-7.9999999999998295E-2</v>
          </cell>
        </row>
        <row r="830">
          <cell r="B830">
            <v>3286</v>
          </cell>
          <cell r="D830" t="str">
            <v>M</v>
          </cell>
          <cell r="E830" t="str">
            <v>7.1.9.1.13</v>
          </cell>
          <cell r="F830" t="str">
            <v>Junção 45º PVC JE NBR 10569 para rede coletora de esgoto DN 300mm</v>
          </cell>
          <cell r="G830" t="str">
            <v>pç</v>
          </cell>
          <cell r="H830">
            <v>1</v>
          </cell>
          <cell r="I830">
            <v>54.259999999999991</v>
          </cell>
          <cell r="J830">
            <v>54.26</v>
          </cell>
          <cell r="K830">
            <v>54.27</v>
          </cell>
          <cell r="L830">
            <v>54.27</v>
          </cell>
          <cell r="M830">
            <v>-1.8426386585612686E-4</v>
          </cell>
          <cell r="N830">
            <v>-1.0000000000005116E-2</v>
          </cell>
        </row>
        <row r="831">
          <cell r="B831">
            <v>2839</v>
          </cell>
          <cell r="D831" t="str">
            <v>M</v>
          </cell>
          <cell r="E831" t="str">
            <v>6.1.9.1.13</v>
          </cell>
          <cell r="F831" t="str">
            <v>Junção 45º PVC JE NBR 10569 para rede coletora de esgoto DN 350mm</v>
          </cell>
          <cell r="G831" t="str">
            <v>pç</v>
          </cell>
          <cell r="H831">
            <v>1</v>
          </cell>
          <cell r="I831">
            <v>79.78</v>
          </cell>
          <cell r="J831">
            <v>79.78</v>
          </cell>
          <cell r="K831">
            <v>79.790000000000006</v>
          </cell>
          <cell r="L831">
            <v>79.790000000000006</v>
          </cell>
          <cell r="M831">
            <v>-1.253289885950748E-4</v>
          </cell>
          <cell r="N831">
            <v>-1.0000000000005116E-2</v>
          </cell>
        </row>
        <row r="832">
          <cell r="B832">
            <v>2085</v>
          </cell>
          <cell r="D832" t="str">
            <v>M</v>
          </cell>
          <cell r="E832" t="str">
            <v>2.1.9.1.10</v>
          </cell>
          <cell r="F832" t="str">
            <v>Junção 45º PVC JE NBR 10569 para rede coletora de esgoto DN 400mm</v>
          </cell>
          <cell r="G832" t="str">
            <v>pç</v>
          </cell>
          <cell r="H832">
            <v>2</v>
          </cell>
          <cell r="I832">
            <v>108.29</v>
          </cell>
          <cell r="J832">
            <v>216.58</v>
          </cell>
          <cell r="K832">
            <v>108.32</v>
          </cell>
          <cell r="L832">
            <v>216.64</v>
          </cell>
          <cell r="M832">
            <v>-2.7695716395848002E-4</v>
          </cell>
          <cell r="N832">
            <v>-5.9999999999973852E-2</v>
          </cell>
        </row>
        <row r="833">
          <cell r="B833">
            <v>2088</v>
          </cell>
          <cell r="D833" t="str">
            <v>M</v>
          </cell>
          <cell r="E833" t="str">
            <v>2.1.9.1.13</v>
          </cell>
          <cell r="F833" t="str">
            <v>Junção 45º PVC JE NBR 10569 para rede coletora de esgoto DN 500mm</v>
          </cell>
          <cell r="G833" t="str">
            <v>pç</v>
          </cell>
          <cell r="H833">
            <v>2</v>
          </cell>
          <cell r="I833">
            <v>272.03999999999996</v>
          </cell>
          <cell r="J833">
            <v>544.08000000000004</v>
          </cell>
          <cell r="K833">
            <v>272.01</v>
          </cell>
          <cell r="L833">
            <v>544.02</v>
          </cell>
          <cell r="M833">
            <v>1.1029006286533694E-4</v>
          </cell>
          <cell r="N833">
            <v>6.0000000000059117E-2</v>
          </cell>
        </row>
        <row r="834">
          <cell r="B834">
            <v>3295</v>
          </cell>
          <cell r="D834" t="str">
            <v>M</v>
          </cell>
          <cell r="E834" t="str">
            <v>7.1.9.1.22</v>
          </cell>
          <cell r="F834" t="str">
            <v>Junção 45º PVC JE NBR 10569 para rede coletora de esgoto DN 700mm</v>
          </cell>
          <cell r="G834" t="str">
            <v>pç</v>
          </cell>
          <cell r="H834">
            <v>1</v>
          </cell>
          <cell r="I834">
            <v>544.07999999999993</v>
          </cell>
          <cell r="J834">
            <v>544.08000000000004</v>
          </cell>
          <cell r="K834">
            <v>544.02</v>
          </cell>
          <cell r="L834">
            <v>544.02</v>
          </cell>
          <cell r="M834">
            <v>1.1029006286533694E-4</v>
          </cell>
          <cell r="N834">
            <v>6.0000000000059117E-2</v>
          </cell>
        </row>
        <row r="835">
          <cell r="B835">
            <v>699</v>
          </cell>
          <cell r="D835" t="str">
            <v>M</v>
          </cell>
          <cell r="E835" t="str">
            <v>7.3.4.2.14</v>
          </cell>
          <cell r="F835" t="str">
            <v xml:space="preserve">Junta de Desmontagem FºFº DN 200mm </v>
          </cell>
          <cell r="G835" t="str">
            <v>pç</v>
          </cell>
          <cell r="H835">
            <v>4</v>
          </cell>
          <cell r="I835">
            <v>359.4</v>
          </cell>
          <cell r="J835">
            <v>1437.6</v>
          </cell>
          <cell r="K835">
            <v>360</v>
          </cell>
          <cell r="L835">
            <v>1440</v>
          </cell>
          <cell r="M835">
            <v>-1.6666666666667052E-3</v>
          </cell>
          <cell r="N835">
            <v>-2.4000000000000909</v>
          </cell>
        </row>
        <row r="836">
          <cell r="B836">
            <v>4216</v>
          </cell>
          <cell r="D836" t="str">
            <v>M</v>
          </cell>
          <cell r="E836" t="str">
            <v>10.7.2.1.10</v>
          </cell>
          <cell r="F836" t="str">
            <v>Junta de Desmontagem fofo PN 10 DN 200mm</v>
          </cell>
          <cell r="G836" t="str">
            <v>pc</v>
          </cell>
          <cell r="H836">
            <v>16</v>
          </cell>
          <cell r="I836">
            <v>449.84000000000003</v>
          </cell>
          <cell r="J836">
            <v>7197.44</v>
          </cell>
          <cell r="K836">
            <v>450</v>
          </cell>
          <cell r="L836">
            <v>7200</v>
          </cell>
          <cell r="M836">
            <v>-3.5555555555544238E-4</v>
          </cell>
          <cell r="N836">
            <v>-2.5600000000004002</v>
          </cell>
        </row>
        <row r="837">
          <cell r="B837">
            <v>548</v>
          </cell>
          <cell r="D837" t="str">
            <v>M</v>
          </cell>
          <cell r="E837" t="str">
            <v>7.2.4.2.26</v>
          </cell>
          <cell r="F837" t="str">
            <v>Junta de Desmontagem F°Fº DN 250mm</v>
          </cell>
          <cell r="G837" t="str">
            <v>pç</v>
          </cell>
          <cell r="H837">
            <v>2</v>
          </cell>
          <cell r="I837">
            <v>479.72999999999996</v>
          </cell>
          <cell r="J837">
            <v>959.46</v>
          </cell>
          <cell r="K837">
            <v>480</v>
          </cell>
          <cell r="L837">
            <v>960</v>
          </cell>
          <cell r="M837">
            <v>-5.6250000000013234E-4</v>
          </cell>
          <cell r="N837">
            <v>-0.53999999999996362</v>
          </cell>
        </row>
        <row r="838">
          <cell r="B838">
            <v>2428</v>
          </cell>
          <cell r="D838" t="str">
            <v>M</v>
          </cell>
          <cell r="E838" t="str">
            <v>3.5.12.17</v>
          </cell>
          <cell r="F838" t="str">
            <v>Junta de desmontagem Travada FoFo JDTA DN 100mm</v>
          </cell>
          <cell r="G838" t="str">
            <v>pç</v>
          </cell>
          <cell r="H838">
            <v>6</v>
          </cell>
          <cell r="I838">
            <v>200.02</v>
          </cell>
          <cell r="J838">
            <v>1200.1199999999999</v>
          </cell>
          <cell r="K838">
            <v>200</v>
          </cell>
          <cell r="L838">
            <v>1200</v>
          </cell>
          <cell r="M838">
            <v>9.9999999999988987E-5</v>
          </cell>
          <cell r="N838">
            <v>0.11999999999989086</v>
          </cell>
        </row>
        <row r="839">
          <cell r="B839">
            <v>3155</v>
          </cell>
          <cell r="D839" t="str">
            <v>M</v>
          </cell>
          <cell r="E839" t="str">
            <v>6.5.12.16</v>
          </cell>
          <cell r="F839" t="str">
            <v>Junta de desmontagem Travada FoFo JDTA DN 150mm</v>
          </cell>
          <cell r="G839" t="str">
            <v>pç</v>
          </cell>
          <cell r="H839">
            <v>6</v>
          </cell>
          <cell r="I839">
            <v>324.75</v>
          </cell>
          <cell r="J839">
            <v>1948.5</v>
          </cell>
          <cell r="K839">
            <v>325</v>
          </cell>
          <cell r="L839">
            <v>1950</v>
          </cell>
          <cell r="M839">
            <v>-7.6923076923074429E-4</v>
          </cell>
          <cell r="N839">
            <v>-1.5</v>
          </cell>
        </row>
        <row r="840">
          <cell r="B840">
            <v>2427</v>
          </cell>
          <cell r="D840" t="str">
            <v>M</v>
          </cell>
          <cell r="E840" t="str">
            <v>3.5.12.16</v>
          </cell>
          <cell r="F840" t="str">
            <v>Junta de desmontagem Travada FoFo JDTA DN 200mm</v>
          </cell>
          <cell r="G840" t="str">
            <v>pç</v>
          </cell>
          <cell r="H840">
            <v>5</v>
          </cell>
          <cell r="I840">
            <v>450.40000000000003</v>
          </cell>
          <cell r="J840">
            <v>2252</v>
          </cell>
          <cell r="K840">
            <v>450</v>
          </cell>
          <cell r="L840">
            <v>2250</v>
          </cell>
          <cell r="M840">
            <v>8.8888888888893902E-4</v>
          </cell>
          <cell r="N840">
            <v>2</v>
          </cell>
        </row>
        <row r="841">
          <cell r="B841">
            <v>3505</v>
          </cell>
          <cell r="D841" t="str">
            <v>M</v>
          </cell>
          <cell r="E841" t="str">
            <v>7.5.12.15</v>
          </cell>
          <cell r="F841" t="str">
            <v>Junta de desmontagem Travada FoFo JDTA DN 400mm</v>
          </cell>
          <cell r="G841" t="str">
            <v>pç</v>
          </cell>
          <cell r="H841">
            <v>2</v>
          </cell>
          <cell r="I841">
            <v>1399.74</v>
          </cell>
          <cell r="J841">
            <v>2799.48</v>
          </cell>
          <cell r="K841">
            <v>1400</v>
          </cell>
          <cell r="L841">
            <v>2800</v>
          </cell>
          <cell r="M841">
            <v>-1.8571428571423354E-4</v>
          </cell>
          <cell r="N841">
            <v>-0.51999999999998181</v>
          </cell>
        </row>
        <row r="842">
          <cell r="B842">
            <v>264</v>
          </cell>
          <cell r="D842" t="str">
            <v>M</v>
          </cell>
          <cell r="E842" t="str">
            <v>4.4.3.10</v>
          </cell>
          <cell r="F842" t="str">
            <v xml:space="preserve">Junta de montagem tipo Gibault aço DN 600 </v>
          </cell>
          <cell r="G842" t="str">
            <v>pc</v>
          </cell>
          <cell r="H842">
            <v>2</v>
          </cell>
          <cell r="I842">
            <v>444.86</v>
          </cell>
          <cell r="J842">
            <v>889.72</v>
          </cell>
          <cell r="K842">
            <v>444.74</v>
          </cell>
          <cell r="L842">
            <v>889.48</v>
          </cell>
          <cell r="M842">
            <v>2.6982056932145504E-4</v>
          </cell>
          <cell r="N842">
            <v>0.24000000000000909</v>
          </cell>
        </row>
        <row r="843">
          <cell r="B843">
            <v>155</v>
          </cell>
          <cell r="D843" t="str">
            <v>M</v>
          </cell>
          <cell r="E843" t="str">
            <v>3.4.1.15</v>
          </cell>
          <cell r="F843" t="str">
            <v>Junta Gibault FoFo, DN 100   9,000 kg</v>
          </cell>
          <cell r="G843" t="str">
            <v>un</v>
          </cell>
          <cell r="H843">
            <v>1</v>
          </cell>
          <cell r="I843">
            <v>28.9</v>
          </cell>
          <cell r="J843">
            <v>28.9</v>
          </cell>
          <cell r="K843">
            <v>28.8</v>
          </cell>
          <cell r="L843">
            <v>28.8</v>
          </cell>
          <cell r="M843">
            <v>3.4722222222220989E-3</v>
          </cell>
          <cell r="N843">
            <v>9.9999999999997868E-2</v>
          </cell>
        </row>
        <row r="844">
          <cell r="B844">
            <v>1140</v>
          </cell>
          <cell r="D844" t="str">
            <v>M</v>
          </cell>
          <cell r="E844" t="str">
            <v>8.4.1.8</v>
          </cell>
          <cell r="F844" t="str">
            <v>Junta Gibault fofo dn 300 34,000 kg</v>
          </cell>
          <cell r="G844" t="str">
            <v>pc</v>
          </cell>
          <cell r="H844">
            <v>8</v>
          </cell>
          <cell r="I844">
            <v>118.60000000000001</v>
          </cell>
          <cell r="J844">
            <v>948.8</v>
          </cell>
          <cell r="K844">
            <v>118.46</v>
          </cell>
          <cell r="L844">
            <v>947.68</v>
          </cell>
          <cell r="M844">
            <v>1.1818335303057648E-3</v>
          </cell>
          <cell r="N844">
            <v>1.1200000000000045</v>
          </cell>
        </row>
        <row r="845">
          <cell r="B845">
            <v>265</v>
          </cell>
          <cell r="D845" t="str">
            <v>M</v>
          </cell>
          <cell r="E845" t="str">
            <v>4.4.3.11</v>
          </cell>
          <cell r="F845" t="str">
            <v xml:space="preserve">Junta tipo dresser aço DN 1000 </v>
          </cell>
          <cell r="G845" t="str">
            <v>pc</v>
          </cell>
          <cell r="H845">
            <v>1</v>
          </cell>
          <cell r="I845">
            <v>1920.8</v>
          </cell>
          <cell r="J845">
            <v>1920.8</v>
          </cell>
          <cell r="K845">
            <v>1920</v>
          </cell>
          <cell r="L845">
            <v>1920</v>
          </cell>
          <cell r="M845">
            <v>4.166666666667318E-4</v>
          </cell>
          <cell r="N845">
            <v>0.79999999999995453</v>
          </cell>
        </row>
        <row r="846">
          <cell r="B846">
            <v>1408</v>
          </cell>
          <cell r="D846" t="str">
            <v>M</v>
          </cell>
          <cell r="E846" t="str">
            <v>12.5.5</v>
          </cell>
          <cell r="F846" t="str">
            <v>Luva FoFo JGS DN 100 5,400 kg</v>
          </cell>
          <cell r="G846" t="str">
            <v>pç</v>
          </cell>
          <cell r="H846">
            <v>4</v>
          </cell>
          <cell r="I846">
            <v>34.020000000000003</v>
          </cell>
          <cell r="J846">
            <v>136.08000000000001</v>
          </cell>
          <cell r="K846">
            <v>34.03</v>
          </cell>
          <cell r="L846">
            <v>136.12</v>
          </cell>
          <cell r="M846">
            <v>-2.9385836027029377E-4</v>
          </cell>
          <cell r="N846">
            <v>-3.9999999999992042E-2</v>
          </cell>
        </row>
        <row r="847">
          <cell r="B847">
            <v>1498</v>
          </cell>
          <cell r="D847" t="str">
            <v>M</v>
          </cell>
          <cell r="E847" t="str">
            <v>13.5.12</v>
          </cell>
          <cell r="F847" t="str">
            <v>Luva em fofo JGS pn10 DN 100 11,800 kg</v>
          </cell>
          <cell r="G847" t="str">
            <v>pç</v>
          </cell>
          <cell r="H847">
            <v>4</v>
          </cell>
          <cell r="I847">
            <v>34.020000000000003</v>
          </cell>
          <cell r="J847">
            <v>136.08000000000001</v>
          </cell>
          <cell r="K847">
            <v>34.03</v>
          </cell>
          <cell r="L847">
            <v>136.12</v>
          </cell>
          <cell r="M847">
            <v>-2.9385836027029377E-4</v>
          </cell>
          <cell r="N847">
            <v>-3.9999999999992042E-2</v>
          </cell>
        </row>
        <row r="848">
          <cell r="B848">
            <v>1499</v>
          </cell>
          <cell r="D848" t="str">
            <v>M</v>
          </cell>
          <cell r="E848" t="str">
            <v>13.5.13</v>
          </cell>
          <cell r="F848" t="str">
            <v>Luva em fofo JGS pn10 DN 150 18,700 kg</v>
          </cell>
          <cell r="G848" t="str">
            <v>pç</v>
          </cell>
          <cell r="H848">
            <v>3</v>
          </cell>
          <cell r="I848">
            <v>45.599999999999994</v>
          </cell>
          <cell r="J848">
            <v>136.80000000000001</v>
          </cell>
          <cell r="K848">
            <v>45.7</v>
          </cell>
          <cell r="L848">
            <v>137.1</v>
          </cell>
          <cell r="M848">
            <v>-2.188183807440014E-3</v>
          </cell>
          <cell r="N848">
            <v>-0.29999999999998295</v>
          </cell>
        </row>
        <row r="849">
          <cell r="B849">
            <v>1410</v>
          </cell>
          <cell r="D849" t="str">
            <v>M</v>
          </cell>
          <cell r="E849" t="str">
            <v>12.5.7</v>
          </cell>
          <cell r="F849" t="str">
            <v>Luva FoFo JGS DN 300 46,300 kg</v>
          </cell>
          <cell r="G849" t="str">
            <v>pç</v>
          </cell>
          <cell r="H849">
            <v>1</v>
          </cell>
          <cell r="I849">
            <v>121</v>
          </cell>
          <cell r="J849">
            <v>121</v>
          </cell>
          <cell r="K849">
            <v>121.06</v>
          </cell>
          <cell r="L849">
            <v>121.06</v>
          </cell>
          <cell r="M849">
            <v>-4.9562200561703573E-4</v>
          </cell>
          <cell r="N849">
            <v>-6.0000000000002274E-2</v>
          </cell>
        </row>
        <row r="850">
          <cell r="B850">
            <v>440</v>
          </cell>
          <cell r="D850" t="str">
            <v>M</v>
          </cell>
          <cell r="E850" t="str">
            <v>7.1.6.16</v>
          </cell>
          <cell r="F850" t="str">
            <v>Luva de correr c/ bolsas jm FoFo DN 500 je  172,300kg</v>
          </cell>
          <cell r="G850" t="str">
            <v>pc</v>
          </cell>
          <cell r="H850">
            <v>1</v>
          </cell>
          <cell r="I850">
            <v>1203.1199999999999</v>
          </cell>
          <cell r="J850">
            <v>1203.1199999999999</v>
          </cell>
          <cell r="K850">
            <v>1206.0999999999999</v>
          </cell>
          <cell r="L850">
            <v>1206.0999999999999</v>
          </cell>
          <cell r="M850">
            <v>-2.4707735676975373E-3</v>
          </cell>
          <cell r="N850">
            <v>-2.9800000000000182</v>
          </cell>
        </row>
        <row r="851">
          <cell r="B851">
            <v>698</v>
          </cell>
          <cell r="D851" t="str">
            <v>M</v>
          </cell>
          <cell r="E851" t="str">
            <v>7.3.4.2.13</v>
          </cell>
          <cell r="F851" t="str">
            <v>Medidor de vazão tipo turbina, sistema de medição por contador mecânico/transmissor eletro - ótico p/ PLC DN 200mm FºFº</v>
          </cell>
          <cell r="G851" t="str">
            <v>pç</v>
          </cell>
          <cell r="H851">
            <v>2</v>
          </cell>
          <cell r="I851">
            <v>3666.7500000000005</v>
          </cell>
          <cell r="J851">
            <v>7333.5</v>
          </cell>
          <cell r="K851">
            <v>3640</v>
          </cell>
          <cell r="L851">
            <v>7280</v>
          </cell>
          <cell r="M851">
            <v>7.3489010989011838E-3</v>
          </cell>
          <cell r="N851">
            <v>53.5</v>
          </cell>
        </row>
        <row r="852">
          <cell r="B852">
            <v>547</v>
          </cell>
          <cell r="D852" t="str">
            <v>M</v>
          </cell>
          <cell r="E852" t="str">
            <v>7.2.4.2.25</v>
          </cell>
          <cell r="F852" t="str">
            <v>Medidor de vazão tipo turbina, sistema de medição por contador mecânico/transmissor eletro - ótico p/ PLC DN 250mm FºFº</v>
          </cell>
          <cell r="G852" t="str">
            <v>pç</v>
          </cell>
          <cell r="H852">
            <v>1</v>
          </cell>
          <cell r="I852">
            <v>4950.75</v>
          </cell>
          <cell r="J852">
            <v>4950.75</v>
          </cell>
          <cell r="K852">
            <v>4960</v>
          </cell>
          <cell r="L852">
            <v>4960</v>
          </cell>
          <cell r="M852">
            <v>-1.8649193548386789E-3</v>
          </cell>
          <cell r="N852">
            <v>-9.25</v>
          </cell>
        </row>
        <row r="853">
          <cell r="B853">
            <v>1598</v>
          </cell>
          <cell r="D853" t="str">
            <v>M</v>
          </cell>
          <cell r="E853" t="str">
            <v>15.1.2.1</v>
          </cell>
          <cell r="F853" t="str">
            <v>Montagem de instalações elétricas</v>
          </cell>
          <cell r="G853" t="str">
            <v>un</v>
          </cell>
          <cell r="H853">
            <v>1</v>
          </cell>
          <cell r="I853">
            <v>258.72999999999996</v>
          </cell>
          <cell r="J853">
            <v>258.73</v>
          </cell>
          <cell r="K853">
            <v>259.14999999999998</v>
          </cell>
          <cell r="L853">
            <v>259.14999999999998</v>
          </cell>
          <cell r="M853">
            <v>-1.6206830021223695E-3</v>
          </cell>
          <cell r="N853">
            <v>-0.41999999999995907</v>
          </cell>
        </row>
        <row r="854">
          <cell r="B854">
            <v>1688</v>
          </cell>
          <cell r="D854" t="str">
            <v>M</v>
          </cell>
          <cell r="E854" t="str">
            <v>15.4.2.1</v>
          </cell>
          <cell r="F854" t="str">
            <v>Montagem de instalações elétricas</v>
          </cell>
          <cell r="G854" t="str">
            <v>un</v>
          </cell>
          <cell r="H854">
            <v>1</v>
          </cell>
          <cell r="I854">
            <v>8685.98</v>
          </cell>
          <cell r="J854">
            <v>8685.98</v>
          </cell>
          <cell r="K854">
            <v>8727.77</v>
          </cell>
          <cell r="L854">
            <v>8727.77</v>
          </cell>
          <cell r="M854">
            <v>-4.7881646743670458E-3</v>
          </cell>
          <cell r="N854">
            <v>-41.790000000000873</v>
          </cell>
        </row>
        <row r="855">
          <cell r="B855">
            <v>1733</v>
          </cell>
          <cell r="D855" t="str">
            <v>M</v>
          </cell>
          <cell r="E855" t="str">
            <v>15.5.2.1</v>
          </cell>
          <cell r="F855" t="str">
            <v>Montagem de enstalações elétricas</v>
          </cell>
          <cell r="G855" t="str">
            <v>un</v>
          </cell>
          <cell r="H855">
            <v>1</v>
          </cell>
          <cell r="I855">
            <v>10718.859999999999</v>
          </cell>
          <cell r="J855">
            <v>10718.86</v>
          </cell>
          <cell r="K855">
            <v>10721.56</v>
          </cell>
          <cell r="L855">
            <v>10721.56</v>
          </cell>
          <cell r="M855">
            <v>-2.5182902488074532E-4</v>
          </cell>
          <cell r="N855">
            <v>-2.6999999999989086</v>
          </cell>
        </row>
        <row r="856">
          <cell r="B856">
            <v>1677</v>
          </cell>
          <cell r="D856" t="str">
            <v>M</v>
          </cell>
          <cell r="E856" t="str">
            <v>15.3.2.1</v>
          </cell>
          <cell r="F856" t="str">
            <v>Montagem de instalações elétricas</v>
          </cell>
          <cell r="G856" t="str">
            <v>un</v>
          </cell>
          <cell r="H856">
            <v>1</v>
          </cell>
          <cell r="I856">
            <v>12058.720000000001</v>
          </cell>
          <cell r="J856">
            <v>12058.72</v>
          </cell>
          <cell r="K856">
            <v>12078.82</v>
          </cell>
          <cell r="L856">
            <v>12078.82</v>
          </cell>
          <cell r="M856">
            <v>-1.6640698346360727E-3</v>
          </cell>
          <cell r="N856">
            <v>-20.100000000000364</v>
          </cell>
        </row>
        <row r="857">
          <cell r="B857">
            <v>1774</v>
          </cell>
          <cell r="D857" t="str">
            <v>M</v>
          </cell>
          <cell r="E857" t="str">
            <v>15.6.2.1</v>
          </cell>
          <cell r="F857" t="str">
            <v>Montagem da instalações elétricas</v>
          </cell>
          <cell r="G857" t="str">
            <v>un</v>
          </cell>
          <cell r="H857">
            <v>1</v>
          </cell>
          <cell r="I857">
            <v>73938.350000000006</v>
          </cell>
          <cell r="J857">
            <v>73938.350000000006</v>
          </cell>
          <cell r="K857">
            <v>73974.86</v>
          </cell>
          <cell r="L857">
            <v>73974.86</v>
          </cell>
          <cell r="M857">
            <v>-4.935460506446665E-4</v>
          </cell>
          <cell r="N857">
            <v>-36.509999999994761</v>
          </cell>
        </row>
        <row r="858">
          <cell r="B858">
            <v>4322</v>
          </cell>
          <cell r="D858" t="str">
            <v>M</v>
          </cell>
          <cell r="E858" t="str">
            <v>12.1.1.2.1</v>
          </cell>
          <cell r="F858" t="str">
            <v>Montagem e instalação da Subestação</v>
          </cell>
          <cell r="G858" t="str">
            <v>un</v>
          </cell>
          <cell r="H858">
            <v>2</v>
          </cell>
          <cell r="I858">
            <v>19266.18</v>
          </cell>
          <cell r="J858">
            <v>38532.36</v>
          </cell>
          <cell r="K858">
            <v>19262.79</v>
          </cell>
          <cell r="L858">
            <v>38525.58</v>
          </cell>
          <cell r="M858">
            <v>1.7598696761988997E-4</v>
          </cell>
          <cell r="N858">
            <v>6.7799999999988358</v>
          </cell>
        </row>
        <row r="859">
          <cell r="B859">
            <v>3171</v>
          </cell>
          <cell r="D859" t="str">
            <v>M</v>
          </cell>
          <cell r="E859" t="str">
            <v>8.5.16.1</v>
          </cell>
          <cell r="F859" t="str">
            <v>Montagem e instalação de conjunto moto-bomba submersível (eixo vertical) em poços tubulares, potência maior que  30 CV, Q=22,19 l/s, Hm = 16,35 m, P= 10 CV</v>
          </cell>
          <cell r="G859" t="str">
            <v>un</v>
          </cell>
          <cell r="H859">
            <v>2</v>
          </cell>
          <cell r="I859">
            <v>3184.65</v>
          </cell>
          <cell r="J859">
            <v>6369.3</v>
          </cell>
          <cell r="K859">
            <v>6400.4</v>
          </cell>
          <cell r="L859">
            <v>12800.8</v>
          </cell>
          <cell r="M859">
            <v>-0.5024295356540216</v>
          </cell>
          <cell r="N859">
            <v>-6431.4999999999991</v>
          </cell>
        </row>
        <row r="860">
          <cell r="B860">
            <v>3806</v>
          </cell>
          <cell r="D860" t="str">
            <v>M</v>
          </cell>
          <cell r="E860" t="str">
            <v>8.5.16.1</v>
          </cell>
          <cell r="F860" t="str">
            <v>Montagem e instalação de conjunto moto-bomba submersível (eixo vertical) em poços tubulares, potência maior que  30 CV, Q=27,59 l/s, Hm = 7,83 m, P= 5 CV</v>
          </cell>
          <cell r="G860" t="str">
            <v>un</v>
          </cell>
          <cell r="H860">
            <v>4</v>
          </cell>
          <cell r="I860">
            <v>2018.2</v>
          </cell>
          <cell r="J860">
            <v>8072.8</v>
          </cell>
          <cell r="K860">
            <v>6400.4</v>
          </cell>
          <cell r="L860">
            <v>25601.599999999999</v>
          </cell>
          <cell r="M860">
            <v>-0.68467595775264045</v>
          </cell>
          <cell r="N860">
            <v>-17528.8</v>
          </cell>
        </row>
        <row r="861">
          <cell r="B861">
            <v>2739</v>
          </cell>
          <cell r="D861" t="str">
            <v>M</v>
          </cell>
          <cell r="E861" t="str">
            <v>4.5.16.1</v>
          </cell>
          <cell r="F861" t="str">
            <v>Montagem e instalação de conjunto moto-bomba submersível (eixo vertical) em poços tubulares, potência maior que  30 CV, Q=49,59 l/s, Hm = 13,84 m, P= 20 CV</v>
          </cell>
          <cell r="G861" t="str">
            <v>un</v>
          </cell>
          <cell r="H861">
            <v>2</v>
          </cell>
          <cell r="I861">
            <v>3520.26</v>
          </cell>
          <cell r="J861">
            <v>7040.52</v>
          </cell>
          <cell r="K861">
            <v>11131.2</v>
          </cell>
          <cell r="L861">
            <v>22262.400000000001</v>
          </cell>
          <cell r="M861">
            <v>-0.68374838292367401</v>
          </cell>
          <cell r="N861">
            <v>-15221.880000000001</v>
          </cell>
        </row>
        <row r="862">
          <cell r="B862">
            <v>2443</v>
          </cell>
          <cell r="D862" t="str">
            <v>M</v>
          </cell>
          <cell r="E862" t="str">
            <v>3.5.16.1</v>
          </cell>
          <cell r="F862" t="str">
            <v>Montagem e instalação de conjunto moto-bomba submersível (eixo vertical) em poços tubulares, potência maior que  30 CV, Q=72,37 l/s, Hm = 18,14 m, P= 30 CV</v>
          </cell>
          <cell r="G862" t="str">
            <v>un</v>
          </cell>
          <cell r="H862">
            <v>2</v>
          </cell>
          <cell r="I862">
            <v>6380.37</v>
          </cell>
          <cell r="J862">
            <v>12760.74</v>
          </cell>
          <cell r="K862">
            <v>16696.8</v>
          </cell>
          <cell r="L862">
            <v>33393.599999999999</v>
          </cell>
          <cell r="M862">
            <v>-0.61786869340232853</v>
          </cell>
          <cell r="N862">
            <v>-20632.86</v>
          </cell>
        </row>
        <row r="863">
          <cell r="B863">
            <v>3521</v>
          </cell>
          <cell r="D863" t="str">
            <v>M</v>
          </cell>
          <cell r="E863" t="str">
            <v>7.5.16.1</v>
          </cell>
          <cell r="F863" t="str">
            <v>Montagem e instalação de conjunto moto-bomba submersível (eixo vertical) em poços tubulares, potência maior que  30 CV, Q=133,63 l/s, Hm = 11,12 m, P= 35 CV</v>
          </cell>
          <cell r="G863" t="str">
            <v>un</v>
          </cell>
          <cell r="H863">
            <v>2</v>
          </cell>
          <cell r="I863">
            <v>17499.080000000002</v>
          </cell>
          <cell r="J863">
            <v>34998.160000000003</v>
          </cell>
          <cell r="K863">
            <v>36463.199999999997</v>
          </cell>
          <cell r="L863">
            <v>72926.399999999994</v>
          </cell>
          <cell r="M863">
            <v>-0.52008929550889649</v>
          </cell>
          <cell r="N863">
            <v>-37928.239999999991</v>
          </cell>
        </row>
        <row r="864">
          <cell r="B864">
            <v>2162</v>
          </cell>
          <cell r="D864" t="str">
            <v>M</v>
          </cell>
          <cell r="E864" t="str">
            <v>2.4.2.1</v>
          </cell>
          <cell r="F864" t="str">
            <v>Montagem e instalação de conjunto moto-bomba submersível (eixo vertical) em poços tubulares, potência maior que  30 CV, Q=190,30 l/s,  AMT =  16,00 m,  P= 60 CV</v>
          </cell>
          <cell r="G864" t="str">
            <v>un</v>
          </cell>
          <cell r="H864">
            <v>1</v>
          </cell>
          <cell r="I864">
            <v>18369.490000000002</v>
          </cell>
          <cell r="J864">
            <v>18369.490000000002</v>
          </cell>
          <cell r="K864">
            <v>61987.44</v>
          </cell>
          <cell r="L864">
            <v>61987.44</v>
          </cell>
          <cell r="M864">
            <v>-0.70365787004593194</v>
          </cell>
          <cell r="N864">
            <v>-43617.95</v>
          </cell>
        </row>
        <row r="865">
          <cell r="B865">
            <v>5394</v>
          </cell>
          <cell r="D865" t="str">
            <v>M</v>
          </cell>
          <cell r="E865" t="str">
            <v>12.6.3.2.1</v>
          </cell>
          <cell r="F865" t="str">
            <v>Montagem e instalação de materiais e equipamentos eletricos</v>
          </cell>
          <cell r="G865" t="str">
            <v>un</v>
          </cell>
          <cell r="H865">
            <v>2</v>
          </cell>
          <cell r="I865">
            <v>21323.16</v>
          </cell>
          <cell r="J865">
            <v>42646.32</v>
          </cell>
          <cell r="K865">
            <v>21326.99</v>
          </cell>
          <cell r="L865">
            <v>42653.98</v>
          </cell>
          <cell r="M865">
            <v>-1.7958464837286581E-4</v>
          </cell>
          <cell r="N865">
            <v>-7.6600000000034925</v>
          </cell>
        </row>
        <row r="866">
          <cell r="B866">
            <v>4936</v>
          </cell>
          <cell r="D866" t="str">
            <v>M</v>
          </cell>
          <cell r="E866" t="str">
            <v>12.4.3.2.1</v>
          </cell>
          <cell r="F866" t="str">
            <v>Montagem e instalação de materiais e equipamentos eletricos</v>
          </cell>
          <cell r="G866" t="str">
            <v>un</v>
          </cell>
          <cell r="H866">
            <v>1</v>
          </cell>
          <cell r="I866">
            <v>21431.81</v>
          </cell>
          <cell r="J866">
            <v>21431.81</v>
          </cell>
          <cell r="K866">
            <v>21430.94</v>
          </cell>
          <cell r="L866">
            <v>21430.94</v>
          </cell>
          <cell r="M866">
            <v>4.0595512842855896E-5</v>
          </cell>
          <cell r="N866">
            <v>0.87000000000261934</v>
          </cell>
        </row>
        <row r="867">
          <cell r="B867">
            <v>4712</v>
          </cell>
          <cell r="D867" t="str">
            <v>M</v>
          </cell>
          <cell r="E867" t="str">
            <v>12.3.3.2.1</v>
          </cell>
          <cell r="F867" t="str">
            <v>Montagem e instalação de materiais e equipamentos eletricos</v>
          </cell>
          <cell r="G867" t="str">
            <v>un</v>
          </cell>
          <cell r="H867">
            <v>1</v>
          </cell>
          <cell r="I867">
            <v>27652.18</v>
          </cell>
          <cell r="J867">
            <v>27652.18</v>
          </cell>
          <cell r="K867">
            <v>27648.53</v>
          </cell>
          <cell r="L867">
            <v>27648.53</v>
          </cell>
          <cell r="M867">
            <v>1.3201425175224379E-4</v>
          </cell>
          <cell r="N867">
            <v>3.6500000000014552</v>
          </cell>
        </row>
        <row r="868">
          <cell r="B868">
            <v>4486</v>
          </cell>
          <cell r="D868" t="str">
            <v>M</v>
          </cell>
          <cell r="E868" t="str">
            <v>12.2.3.2.1</v>
          </cell>
          <cell r="F868" t="str">
            <v>Montagem e instalação de materiais e equipamentos eletricos</v>
          </cell>
          <cell r="G868" t="str">
            <v>un</v>
          </cell>
          <cell r="H868">
            <v>1</v>
          </cell>
          <cell r="I868">
            <v>27744.539999999997</v>
          </cell>
          <cell r="J868">
            <v>27744.54</v>
          </cell>
          <cell r="K868">
            <v>27746.29</v>
          </cell>
          <cell r="L868">
            <v>27746.29</v>
          </cell>
          <cell r="M868">
            <v>-6.3071495324362736E-5</v>
          </cell>
          <cell r="N868">
            <v>-1.75</v>
          </cell>
        </row>
        <row r="869">
          <cell r="B869">
            <v>4354</v>
          </cell>
          <cell r="D869" t="str">
            <v>M</v>
          </cell>
          <cell r="E869" t="str">
            <v>12.1.3.2.1</v>
          </cell>
          <cell r="F869" t="str">
            <v>Montagem e instalação de materiais e equipamentos eletricos</v>
          </cell>
          <cell r="G869" t="str">
            <v>un</v>
          </cell>
          <cell r="H869">
            <v>2</v>
          </cell>
          <cell r="I869">
            <v>52642.36</v>
          </cell>
          <cell r="J869">
            <v>105284.72</v>
          </cell>
          <cell r="K869">
            <v>52646.96</v>
          </cell>
          <cell r="L869">
            <v>105293.92</v>
          </cell>
          <cell r="M869">
            <v>-8.737446568607421E-5</v>
          </cell>
          <cell r="N869">
            <v>-9.1999999999970896</v>
          </cell>
        </row>
        <row r="870">
          <cell r="B870">
            <v>5531</v>
          </cell>
          <cell r="D870" t="str">
            <v>M</v>
          </cell>
          <cell r="E870" t="str">
            <v>12.6.4.2.1</v>
          </cell>
          <cell r="F870" t="str">
            <v>Montagem e instalação de materiais eletricos</v>
          </cell>
          <cell r="G870" t="str">
            <v>un</v>
          </cell>
          <cell r="H870">
            <v>2</v>
          </cell>
          <cell r="I870">
            <v>15320.069999999998</v>
          </cell>
          <cell r="J870">
            <v>30640.14</v>
          </cell>
          <cell r="K870">
            <v>15342.54</v>
          </cell>
          <cell r="L870">
            <v>30685.08</v>
          </cell>
          <cell r="M870">
            <v>-1.4645554125981564E-3</v>
          </cell>
          <cell r="N870">
            <v>-44.940000000002328</v>
          </cell>
        </row>
        <row r="871">
          <cell r="B871">
            <v>5072</v>
          </cell>
          <cell r="D871" t="str">
            <v>M</v>
          </cell>
          <cell r="E871" t="str">
            <v>12.4.4.2.1</v>
          </cell>
          <cell r="F871" t="str">
            <v>Montagem e instalação de materiais eletricos</v>
          </cell>
          <cell r="G871" t="str">
            <v>un</v>
          </cell>
          <cell r="H871">
            <v>1</v>
          </cell>
          <cell r="I871">
            <v>19068.600000000002</v>
          </cell>
          <cell r="J871">
            <v>19068.599999999999</v>
          </cell>
          <cell r="K871">
            <v>19062.45</v>
          </cell>
          <cell r="L871">
            <v>19062.45</v>
          </cell>
          <cell r="M871">
            <v>3.2262379704617317E-4</v>
          </cell>
          <cell r="N871">
            <v>6.1499999999978172</v>
          </cell>
        </row>
        <row r="872">
          <cell r="B872">
            <v>4847</v>
          </cell>
          <cell r="D872" t="str">
            <v>M</v>
          </cell>
          <cell r="E872" t="str">
            <v>12.3.4.2.1</v>
          </cell>
          <cell r="F872" t="str">
            <v>Montagem e instalação de materiais eletricos</v>
          </cell>
          <cell r="G872" t="str">
            <v>un</v>
          </cell>
          <cell r="H872">
            <v>1</v>
          </cell>
          <cell r="I872">
            <v>35040.58</v>
          </cell>
          <cell r="J872">
            <v>35040.58</v>
          </cell>
          <cell r="K872">
            <v>35066.629999999997</v>
          </cell>
          <cell r="L872">
            <v>35066.629999999997</v>
          </cell>
          <cell r="M872">
            <v>-7.4287149920015949E-4</v>
          </cell>
          <cell r="N872">
            <v>-26.049999999995634</v>
          </cell>
        </row>
        <row r="873">
          <cell r="B873">
            <v>4621</v>
          </cell>
          <cell r="D873" t="str">
            <v>M</v>
          </cell>
          <cell r="E873" t="str">
            <v>12.2.4.2.1</v>
          </cell>
          <cell r="F873" t="str">
            <v>Montagem e instalação de materiais eletricos</v>
          </cell>
          <cell r="G873" t="str">
            <v>un</v>
          </cell>
          <cell r="H873">
            <v>1</v>
          </cell>
          <cell r="I873">
            <v>40310.240000000005</v>
          </cell>
          <cell r="J873">
            <v>40310.239999999998</v>
          </cell>
          <cell r="K873">
            <v>40338.769999999997</v>
          </cell>
          <cell r="L873">
            <v>40338.769999999997</v>
          </cell>
          <cell r="M873">
            <v>-7.0726003792365155E-4</v>
          </cell>
          <cell r="N873">
            <v>-28.529999999998836</v>
          </cell>
        </row>
        <row r="874">
          <cell r="B874">
            <v>4395</v>
          </cell>
          <cell r="D874" t="str">
            <v>M</v>
          </cell>
          <cell r="E874" t="str">
            <v>12.1.4.2.1</v>
          </cell>
          <cell r="F874" t="str">
            <v>Montagem e instalação de materiais eletricos</v>
          </cell>
          <cell r="G874" t="str">
            <v>un</v>
          </cell>
          <cell r="H874">
            <v>1</v>
          </cell>
          <cell r="I874">
            <v>90562.239999999991</v>
          </cell>
          <cell r="J874">
            <v>90562.240000000005</v>
          </cell>
          <cell r="K874">
            <v>90597.43</v>
          </cell>
          <cell r="L874">
            <v>90597.43</v>
          </cell>
          <cell r="M874">
            <v>-3.8842161416718923E-4</v>
          </cell>
          <cell r="N874">
            <v>-35.189999999987776</v>
          </cell>
        </row>
        <row r="875">
          <cell r="B875">
            <v>5305</v>
          </cell>
          <cell r="D875" t="str">
            <v>M</v>
          </cell>
          <cell r="E875" t="str">
            <v>12.5.4.2.1</v>
          </cell>
          <cell r="F875" t="str">
            <v>Montagem e instalação de materiais eletricos</v>
          </cell>
          <cell r="G875" t="str">
            <v>un</v>
          </cell>
          <cell r="H875">
            <v>1</v>
          </cell>
          <cell r="I875">
            <v>98385.260000000009</v>
          </cell>
          <cell r="J875">
            <v>98385.26</v>
          </cell>
          <cell r="K875">
            <v>98399.25</v>
          </cell>
          <cell r="L875">
            <v>98399.25</v>
          </cell>
          <cell r="M875">
            <v>-1.421758804055484E-4</v>
          </cell>
          <cell r="N875">
            <v>-13.990000000005239</v>
          </cell>
        </row>
        <row r="876">
          <cell r="B876">
            <v>5594</v>
          </cell>
          <cell r="D876" t="str">
            <v>M</v>
          </cell>
          <cell r="E876" t="str">
            <v>12.7.2.2.1</v>
          </cell>
          <cell r="F876" t="str">
            <v xml:space="preserve">Montagem e instalação do material elétrico </v>
          </cell>
          <cell r="G876" t="str">
            <v>un</v>
          </cell>
          <cell r="H876">
            <v>1</v>
          </cell>
          <cell r="I876">
            <v>3927.17</v>
          </cell>
          <cell r="J876">
            <v>3927.17</v>
          </cell>
          <cell r="K876">
            <v>3942.2</v>
          </cell>
          <cell r="L876">
            <v>3942.2</v>
          </cell>
          <cell r="M876">
            <v>-3.8125919537314035E-3</v>
          </cell>
          <cell r="N876">
            <v>-15.029999999999745</v>
          </cell>
        </row>
        <row r="877">
          <cell r="B877">
            <v>4910</v>
          </cell>
          <cell r="D877" t="str">
            <v>M</v>
          </cell>
          <cell r="E877" t="str">
            <v>12.4.2.2.1</v>
          </cell>
          <cell r="F877" t="str">
            <v xml:space="preserve">Montagem e instalação do material elétrico </v>
          </cell>
          <cell r="G877" t="str">
            <v>un</v>
          </cell>
          <cell r="H877">
            <v>2</v>
          </cell>
          <cell r="I877">
            <v>4065.7799999999997</v>
          </cell>
          <cell r="J877">
            <v>8131.56</v>
          </cell>
          <cell r="K877">
            <v>4067</v>
          </cell>
          <cell r="L877">
            <v>8134</v>
          </cell>
          <cell r="M877">
            <v>-2.9997541185156074E-4</v>
          </cell>
          <cell r="N877">
            <v>-2.4399999999995998</v>
          </cell>
        </row>
        <row r="878">
          <cell r="B878">
            <v>4686</v>
          </cell>
          <cell r="D878" t="str">
            <v>M</v>
          </cell>
          <cell r="E878" t="str">
            <v>12.3.2.2.1</v>
          </cell>
          <cell r="F878" t="str">
            <v xml:space="preserve">Montagem e instalação do material elétrico </v>
          </cell>
          <cell r="G878" t="str">
            <v>un</v>
          </cell>
          <cell r="H878">
            <v>1</v>
          </cell>
          <cell r="I878">
            <v>4435.3900000000003</v>
          </cell>
          <cell r="J878">
            <v>4435.3900000000003</v>
          </cell>
          <cell r="K878">
            <v>4449.1400000000003</v>
          </cell>
          <cell r="L878">
            <v>4449.1400000000003</v>
          </cell>
          <cell r="M878">
            <v>-3.0904849027002523E-3</v>
          </cell>
          <cell r="N878">
            <v>-13.75</v>
          </cell>
        </row>
        <row r="879">
          <cell r="B879">
            <v>4328</v>
          </cell>
          <cell r="D879" t="str">
            <v>M</v>
          </cell>
          <cell r="E879" t="str">
            <v>12.1.2.2.1</v>
          </cell>
          <cell r="F879" t="str">
            <v xml:space="preserve">Montagem e instalação do material elétrico </v>
          </cell>
          <cell r="G879" t="str">
            <v>un</v>
          </cell>
          <cell r="H879">
            <v>1</v>
          </cell>
          <cell r="I879">
            <v>4805.01</v>
          </cell>
          <cell r="J879">
            <v>4805.01</v>
          </cell>
          <cell r="K879">
            <v>4789.7299999999996</v>
          </cell>
          <cell r="L879">
            <v>4789.7299999999996</v>
          </cell>
          <cell r="M879">
            <v>3.1901589442413503E-3</v>
          </cell>
          <cell r="N879">
            <v>15.280000000000655</v>
          </cell>
        </row>
        <row r="880">
          <cell r="B880">
            <v>4460</v>
          </cell>
          <cell r="D880" t="str">
            <v>M</v>
          </cell>
          <cell r="E880" t="str">
            <v>12.2.2.2.1</v>
          </cell>
          <cell r="F880" t="str">
            <v xml:space="preserve">Montagem e instalação do material elétrico </v>
          </cell>
          <cell r="G880" t="str">
            <v>un</v>
          </cell>
          <cell r="H880">
            <v>1</v>
          </cell>
          <cell r="I880">
            <v>5174.6200000000008</v>
          </cell>
          <cell r="J880">
            <v>5174.62</v>
          </cell>
          <cell r="K880">
            <v>5165.5600000000004</v>
          </cell>
          <cell r="L880">
            <v>5165.5600000000004</v>
          </cell>
          <cell r="M880">
            <v>1.7539240663162481E-3</v>
          </cell>
          <cell r="N880">
            <v>9.0599999999994907</v>
          </cell>
        </row>
        <row r="881">
          <cell r="B881">
            <v>5143</v>
          </cell>
          <cell r="D881" t="str">
            <v>M</v>
          </cell>
          <cell r="E881" t="str">
            <v>12.5.2.2.1</v>
          </cell>
          <cell r="F881" t="str">
            <v xml:space="preserve">Montagem e instalação do material elétrico </v>
          </cell>
          <cell r="G881" t="str">
            <v>un</v>
          </cell>
          <cell r="H881">
            <v>1</v>
          </cell>
          <cell r="I881">
            <v>8639.77</v>
          </cell>
          <cell r="J881">
            <v>8639.77</v>
          </cell>
          <cell r="K881">
            <v>8634.74</v>
          </cell>
          <cell r="L881">
            <v>8634.74</v>
          </cell>
          <cell r="M881">
            <v>5.8253056837842543E-4</v>
          </cell>
          <cell r="N881">
            <v>5.0300000000006548</v>
          </cell>
        </row>
        <row r="882">
          <cell r="B882">
            <v>5344</v>
          </cell>
          <cell r="D882" t="str">
            <v>M</v>
          </cell>
          <cell r="E882" t="str">
            <v>12.6.1.2.1</v>
          </cell>
          <cell r="F882" t="str">
            <v>Montagem e instalação do Ramal de Entrada</v>
          </cell>
          <cell r="G882" t="str">
            <v>un</v>
          </cell>
          <cell r="H882">
            <v>1</v>
          </cell>
          <cell r="I882">
            <v>1201.25</v>
          </cell>
          <cell r="J882">
            <v>1201.25</v>
          </cell>
          <cell r="K882">
            <v>1211.24</v>
          </cell>
          <cell r="L882">
            <v>1211.24</v>
          </cell>
          <cell r="M882">
            <v>-8.2477461114229822E-3</v>
          </cell>
          <cell r="N882">
            <v>-9.9900000000000091</v>
          </cell>
        </row>
        <row r="883">
          <cell r="B883">
            <v>4886</v>
          </cell>
          <cell r="D883" t="str">
            <v>M</v>
          </cell>
          <cell r="E883" t="str">
            <v>12.4.1.2.1</v>
          </cell>
          <cell r="F883" t="str">
            <v>Montagem e instalação do Ramal de Entrada</v>
          </cell>
          <cell r="G883" t="str">
            <v>un</v>
          </cell>
          <cell r="H883">
            <v>1</v>
          </cell>
          <cell r="I883">
            <v>1219.74</v>
          </cell>
          <cell r="J883">
            <v>1219.74</v>
          </cell>
          <cell r="K883">
            <v>1219.04</v>
          </cell>
          <cell r="L883">
            <v>1219.04</v>
          </cell>
          <cell r="M883">
            <v>5.7422233888959617E-4</v>
          </cell>
          <cell r="N883">
            <v>0.70000000000004547</v>
          </cell>
        </row>
        <row r="884">
          <cell r="B884">
            <v>5570</v>
          </cell>
          <cell r="D884" t="str">
            <v>M</v>
          </cell>
          <cell r="E884" t="str">
            <v>12.7.1.2.1</v>
          </cell>
          <cell r="F884" t="str">
            <v>Montagem e instalação do Ramal de Entrada</v>
          </cell>
          <cell r="G884" t="str">
            <v>un</v>
          </cell>
          <cell r="H884">
            <v>1</v>
          </cell>
          <cell r="I884">
            <v>1293.6600000000001</v>
          </cell>
          <cell r="J884">
            <v>1293.6600000000001</v>
          </cell>
          <cell r="K884">
            <v>1291.6400000000001</v>
          </cell>
          <cell r="L884">
            <v>1291.6400000000001</v>
          </cell>
          <cell r="M884">
            <v>1.5639032547769549E-3</v>
          </cell>
          <cell r="N884">
            <v>2.0199999999999818</v>
          </cell>
        </row>
        <row r="885">
          <cell r="B885">
            <v>4661</v>
          </cell>
          <cell r="D885" t="str">
            <v>M</v>
          </cell>
          <cell r="E885" t="str">
            <v>12.3.1.2.1</v>
          </cell>
          <cell r="F885" t="str">
            <v>Montagem e instalação do Ramal de Entrada</v>
          </cell>
          <cell r="G885" t="str">
            <v>un</v>
          </cell>
          <cell r="H885">
            <v>1</v>
          </cell>
          <cell r="I885">
            <v>1418.3999999999999</v>
          </cell>
          <cell r="J885">
            <v>1418.4</v>
          </cell>
          <cell r="K885">
            <v>1419.17</v>
          </cell>
          <cell r="L885">
            <v>1419.17</v>
          </cell>
          <cell r="M885">
            <v>-5.425706574971878E-4</v>
          </cell>
          <cell r="N885">
            <v>-0.76999999999998181</v>
          </cell>
        </row>
        <row r="886">
          <cell r="B886">
            <v>4435</v>
          </cell>
          <cell r="D886" t="str">
            <v>M</v>
          </cell>
          <cell r="E886" t="str">
            <v>12.2.1.2.1</v>
          </cell>
          <cell r="F886" t="str">
            <v>Montagem e instalação do Ramal de Entrada</v>
          </cell>
          <cell r="G886" t="str">
            <v>un</v>
          </cell>
          <cell r="H886">
            <v>1</v>
          </cell>
          <cell r="I886">
            <v>1774.16</v>
          </cell>
          <cell r="J886">
            <v>1774.16</v>
          </cell>
          <cell r="K886">
            <v>1775.86</v>
          </cell>
          <cell r="L886">
            <v>1775.86</v>
          </cell>
          <cell r="M886">
            <v>-9.5728266867878276E-4</v>
          </cell>
          <cell r="N886">
            <v>-1.6999999999998181</v>
          </cell>
        </row>
        <row r="887">
          <cell r="B887">
            <v>2457</v>
          </cell>
          <cell r="D887" t="str">
            <v>M</v>
          </cell>
          <cell r="E887" t="str">
            <v>3.5.20.2</v>
          </cell>
          <cell r="F887" t="str">
            <v>Montagem e instalação de talha manual com trole manual, com capacidade de 02t</v>
          </cell>
          <cell r="G887" t="str">
            <v>un</v>
          </cell>
          <cell r="H887">
            <v>6</v>
          </cell>
          <cell r="I887">
            <v>2946.5</v>
          </cell>
          <cell r="J887">
            <v>17679</v>
          </cell>
          <cell r="K887">
            <v>2958.18</v>
          </cell>
          <cell r="L887">
            <v>17749.080000000002</v>
          </cell>
          <cell r="M887">
            <v>-3.9483736621841459E-3</v>
          </cell>
          <cell r="N887">
            <v>-70.080000000001746</v>
          </cell>
        </row>
        <row r="888">
          <cell r="B888">
            <v>1647</v>
          </cell>
          <cell r="D888" t="str">
            <v>M</v>
          </cell>
          <cell r="E888" t="str">
            <v>15.2.3.1</v>
          </cell>
          <cell r="F888" t="str">
            <v>Montagem e instalações de equipamentos e sistemas de automoção e controle,  dos itens 17.2.1</v>
          </cell>
          <cell r="G888" t="str">
            <v>un</v>
          </cell>
          <cell r="H888">
            <v>1</v>
          </cell>
          <cell r="I888">
            <v>49420.490000000005</v>
          </cell>
          <cell r="J888">
            <v>49420.49</v>
          </cell>
          <cell r="K888">
            <v>49443.49</v>
          </cell>
          <cell r="L888">
            <v>49443.49</v>
          </cell>
          <cell r="M888">
            <v>-4.6517751881980374E-4</v>
          </cell>
          <cell r="N888">
            <v>-23</v>
          </cell>
        </row>
        <row r="889">
          <cell r="B889">
            <v>1650</v>
          </cell>
          <cell r="D889" t="str">
            <v>M</v>
          </cell>
          <cell r="E889" t="str">
            <v>15.2.4.1</v>
          </cell>
          <cell r="F889" t="str">
            <v>Montagem instalações elétricas gerais, conforme projeto especifico dos itens 17.2.2</v>
          </cell>
          <cell r="G889" t="str">
            <v>un</v>
          </cell>
          <cell r="H889">
            <v>1</v>
          </cell>
          <cell r="I889">
            <v>3197.18</v>
          </cell>
          <cell r="J889">
            <v>3197.18</v>
          </cell>
          <cell r="K889">
            <v>3199.61</v>
          </cell>
          <cell r="L889">
            <v>3199.61</v>
          </cell>
          <cell r="M889">
            <v>-7.5946756010902838E-4</v>
          </cell>
          <cell r="N889">
            <v>-2.430000000000291</v>
          </cell>
        </row>
        <row r="890">
          <cell r="B890">
            <v>257</v>
          </cell>
          <cell r="D890" t="str">
            <v>M</v>
          </cell>
          <cell r="E890" t="str">
            <v>4.4.3.3</v>
          </cell>
          <cell r="F890" t="str">
            <v>Placa de redução fofo PN10 DN 400 x 300 38,000 kg</v>
          </cell>
          <cell r="G890" t="str">
            <v>pc</v>
          </cell>
          <cell r="H890">
            <v>4</v>
          </cell>
          <cell r="I890">
            <v>185.52</v>
          </cell>
          <cell r="J890">
            <v>742.08</v>
          </cell>
          <cell r="K890">
            <v>185.89</v>
          </cell>
          <cell r="L890">
            <v>743.56</v>
          </cell>
          <cell r="M890">
            <v>-1.9904244445638763E-3</v>
          </cell>
          <cell r="N890">
            <v>-1.4799999999999045</v>
          </cell>
        </row>
        <row r="891">
          <cell r="B891">
            <v>256</v>
          </cell>
          <cell r="D891" t="str">
            <v>M</v>
          </cell>
          <cell r="E891" t="str">
            <v>4.4.3.2</v>
          </cell>
          <cell r="F891" t="str">
            <v>Placa de redução fofo PN10 DN 500 x 400 53,000 kg</v>
          </cell>
          <cell r="G891" t="str">
            <v>pc</v>
          </cell>
          <cell r="H891">
            <v>4</v>
          </cell>
          <cell r="I891">
            <v>276.27999999999997</v>
          </cell>
          <cell r="J891">
            <v>1105.1199999999999</v>
          </cell>
          <cell r="K891">
            <v>277.3</v>
          </cell>
          <cell r="L891">
            <v>1109.2</v>
          </cell>
          <cell r="M891">
            <v>-3.6783267219618887E-3</v>
          </cell>
          <cell r="N891">
            <v>-4.0800000000001546</v>
          </cell>
        </row>
        <row r="892">
          <cell r="B892">
            <v>273</v>
          </cell>
          <cell r="D892" t="str">
            <v>M</v>
          </cell>
          <cell r="E892" t="str">
            <v>4.4.3.19</v>
          </cell>
          <cell r="F892" t="str">
            <v>Reducao concentrica em aço  com flanges, DN 500 x 400</v>
          </cell>
          <cell r="G892" t="str">
            <v>pc</v>
          </cell>
          <cell r="H892">
            <v>8</v>
          </cell>
          <cell r="I892">
            <v>1558.69</v>
          </cell>
          <cell r="J892">
            <v>12469.52</v>
          </cell>
          <cell r="K892">
            <v>1569.06</v>
          </cell>
          <cell r="L892">
            <v>12552.48</v>
          </cell>
          <cell r="M892">
            <v>-6.6090525537582101E-3</v>
          </cell>
          <cell r="N892">
            <v>-82.959999999999127</v>
          </cell>
        </row>
        <row r="893">
          <cell r="B893">
            <v>159</v>
          </cell>
          <cell r="D893" t="str">
            <v>M</v>
          </cell>
          <cell r="E893" t="str">
            <v>3.4.1.19</v>
          </cell>
          <cell r="F893" t="str">
            <v>Redução em aço com PT/FL e aba de vedação conforme det. 01  (peça especial) DN 800 x 600 mm</v>
          </cell>
          <cell r="G893" t="str">
            <v>un</v>
          </cell>
          <cell r="H893">
            <v>1</v>
          </cell>
          <cell r="I893">
            <v>2338.04</v>
          </cell>
          <cell r="J893">
            <v>2338.04</v>
          </cell>
          <cell r="K893">
            <v>2348</v>
          </cell>
          <cell r="L893">
            <v>2348</v>
          </cell>
          <cell r="M893">
            <v>-4.2419080068143433E-3</v>
          </cell>
          <cell r="N893">
            <v>-9.9600000000000364</v>
          </cell>
        </row>
        <row r="894">
          <cell r="B894">
            <v>431</v>
          </cell>
          <cell r="D894" t="str">
            <v>M</v>
          </cell>
          <cell r="E894" t="str">
            <v>7.1.6.7</v>
          </cell>
          <cell r="F894" t="str">
            <v>Reducao concentrica c/ flanges FoFo PN 10 DN 100 x 50   15,500kg</v>
          </cell>
          <cell r="G894" t="str">
            <v>pc</v>
          </cell>
          <cell r="H894">
            <v>3</v>
          </cell>
          <cell r="I894">
            <v>48.95</v>
          </cell>
          <cell r="J894">
            <v>146.85</v>
          </cell>
          <cell r="K894">
            <v>49.09</v>
          </cell>
          <cell r="L894">
            <v>147.27000000000001</v>
          </cell>
          <cell r="M894">
            <v>-2.8519046649012614E-3</v>
          </cell>
          <cell r="N894">
            <v>-0.42000000000001592</v>
          </cell>
        </row>
        <row r="895">
          <cell r="B895">
            <v>3160</v>
          </cell>
          <cell r="D895" t="str">
            <v>M</v>
          </cell>
          <cell r="E895" t="str">
            <v>6.5.12.21</v>
          </cell>
          <cell r="F895" t="str">
            <v>Redução Concentrica c/ flanges FoFo PN 10, DN (150x100)mm</v>
          </cell>
          <cell r="G895" t="str">
            <v>pç</v>
          </cell>
          <cell r="H895">
            <v>2</v>
          </cell>
          <cell r="I895">
            <v>56.97</v>
          </cell>
          <cell r="J895">
            <v>113.94</v>
          </cell>
          <cell r="K895">
            <v>57.05</v>
          </cell>
          <cell r="L895">
            <v>114.1</v>
          </cell>
          <cell r="M895">
            <v>-1.4022787028922234E-3</v>
          </cell>
          <cell r="N895">
            <v>-0.15999999999999659</v>
          </cell>
        </row>
        <row r="896">
          <cell r="B896">
            <v>432</v>
          </cell>
          <cell r="D896" t="str">
            <v>M</v>
          </cell>
          <cell r="E896" t="str">
            <v>7.1.6.8</v>
          </cell>
          <cell r="F896" t="str">
            <v>Reducao concentrica c/ flanges FoFo PN 10 DN 200 x 150  22,000kg</v>
          </cell>
          <cell r="G896" t="str">
            <v>pc</v>
          </cell>
          <cell r="H896">
            <v>3</v>
          </cell>
          <cell r="I896">
            <v>87.69</v>
          </cell>
          <cell r="J896">
            <v>263.07</v>
          </cell>
          <cell r="K896">
            <v>87.77</v>
          </cell>
          <cell r="L896">
            <v>263.31</v>
          </cell>
          <cell r="M896">
            <v>-9.1147316850859195E-4</v>
          </cell>
          <cell r="N896">
            <v>-0.24000000000000909</v>
          </cell>
        </row>
        <row r="897">
          <cell r="B897">
            <v>2432</v>
          </cell>
          <cell r="D897" t="str">
            <v>M</v>
          </cell>
          <cell r="E897" t="str">
            <v>3.5.12.21</v>
          </cell>
          <cell r="F897" t="str">
            <v>Redução Concentrica c/ flanges FoFo PN 10, DN (200x150)mm</v>
          </cell>
          <cell r="G897" t="str">
            <v>pç</v>
          </cell>
          <cell r="H897">
            <v>4</v>
          </cell>
          <cell r="I897">
            <v>87.69</v>
          </cell>
          <cell r="J897">
            <v>350.76</v>
          </cell>
          <cell r="K897">
            <v>87.77</v>
          </cell>
          <cell r="L897">
            <v>351.08</v>
          </cell>
          <cell r="M897">
            <v>-9.1147316850859195E-4</v>
          </cell>
          <cell r="N897">
            <v>-0.31999999999999318</v>
          </cell>
        </row>
        <row r="898">
          <cell r="B898">
            <v>3510</v>
          </cell>
          <cell r="D898" t="str">
            <v>M</v>
          </cell>
          <cell r="E898" t="str">
            <v>7.5.12.20</v>
          </cell>
          <cell r="F898" t="str">
            <v>Redução Concentrica c/ flanges FoFo PN 10, DN (400x300)mm</v>
          </cell>
          <cell r="G898" t="str">
            <v>pç</v>
          </cell>
          <cell r="H898">
            <v>2</v>
          </cell>
          <cell r="I898">
            <v>379.71999999999997</v>
          </cell>
          <cell r="J898">
            <v>759.44</v>
          </cell>
          <cell r="K898">
            <v>380.34</v>
          </cell>
          <cell r="L898">
            <v>760.68</v>
          </cell>
          <cell r="M898">
            <v>-1.6301204185729112E-3</v>
          </cell>
          <cell r="N898">
            <v>-1.2399999999998954</v>
          </cell>
        </row>
        <row r="899">
          <cell r="B899">
            <v>1003</v>
          </cell>
          <cell r="D899" t="str">
            <v>M</v>
          </cell>
          <cell r="E899" t="str">
            <v>7.5.4.1.20</v>
          </cell>
          <cell r="F899" t="str">
            <v>Redução concêntrica c/Flanges FoFo PN-10 DN (500x400)mm</v>
          </cell>
          <cell r="G899" t="str">
            <v>pç</v>
          </cell>
          <cell r="H899">
            <v>1</v>
          </cell>
          <cell r="I899">
            <v>763.46</v>
          </cell>
          <cell r="J899">
            <v>763.46</v>
          </cell>
          <cell r="K899">
            <v>763.62</v>
          </cell>
          <cell r="L899">
            <v>763.62</v>
          </cell>
          <cell r="M899">
            <v>-2.0952829941589535E-4</v>
          </cell>
          <cell r="N899">
            <v>-0.15999999999996817</v>
          </cell>
        </row>
        <row r="900">
          <cell r="B900">
            <v>539</v>
          </cell>
          <cell r="D900" t="str">
            <v>M</v>
          </cell>
          <cell r="E900" t="str">
            <v>7.2.4.2.17</v>
          </cell>
          <cell r="F900" t="str">
            <v>Redução Ponta e Bolsa FºF° JGS DN (150 X 100)mm, Inclusive anel de borracha</v>
          </cell>
          <cell r="G900" t="str">
            <v>pç</v>
          </cell>
          <cell r="H900">
            <v>22</v>
          </cell>
          <cell r="I900">
            <v>39.74</v>
          </cell>
          <cell r="J900">
            <v>874.28</v>
          </cell>
          <cell r="K900">
            <v>39.79</v>
          </cell>
          <cell r="L900">
            <v>875.38</v>
          </cell>
          <cell r="M900">
            <v>-1.2565971349585148E-3</v>
          </cell>
          <cell r="N900">
            <v>-1.1000000000000227</v>
          </cell>
        </row>
        <row r="901">
          <cell r="B901">
            <v>1500</v>
          </cell>
          <cell r="D901" t="str">
            <v>M</v>
          </cell>
          <cell r="E901" t="str">
            <v>13.5.14</v>
          </cell>
          <cell r="F901" t="str">
            <v>Redução em fofo, ponta e bolsa JGS pn10, DN150x100 13,500 kg</v>
          </cell>
          <cell r="G901" t="str">
            <v>pç</v>
          </cell>
          <cell r="H901">
            <v>4</v>
          </cell>
          <cell r="I901">
            <v>39.74</v>
          </cell>
          <cell r="J901">
            <v>158.96</v>
          </cell>
          <cell r="K901">
            <v>39.79</v>
          </cell>
          <cell r="L901">
            <v>159.16</v>
          </cell>
          <cell r="M901">
            <v>-1.2565971349585148E-3</v>
          </cell>
          <cell r="N901">
            <v>-0.19999999999998863</v>
          </cell>
        </row>
        <row r="902">
          <cell r="B902">
            <v>540</v>
          </cell>
          <cell r="D902" t="str">
            <v>M</v>
          </cell>
          <cell r="E902" t="str">
            <v>7.2.4.2.18</v>
          </cell>
          <cell r="F902" t="str">
            <v>Redução Ponta e Bolsa FºF° JGS DN (200 X 100)mm, Inclusive anel de borracha</v>
          </cell>
          <cell r="G902" t="str">
            <v>pç</v>
          </cell>
          <cell r="H902">
            <v>2</v>
          </cell>
          <cell r="I902">
            <v>50.38</v>
          </cell>
          <cell r="J902">
            <v>100.76</v>
          </cell>
          <cell r="K902">
            <v>50.32</v>
          </cell>
          <cell r="L902">
            <v>100.64</v>
          </cell>
          <cell r="M902">
            <v>1.1923688394277487E-3</v>
          </cell>
          <cell r="N902">
            <v>0.12000000000000455</v>
          </cell>
        </row>
        <row r="903">
          <cell r="B903">
            <v>541</v>
          </cell>
          <cell r="D903" t="str">
            <v>M</v>
          </cell>
          <cell r="E903" t="str">
            <v>7.2.4.2.19</v>
          </cell>
          <cell r="F903" t="str">
            <v>Redução Ponta e Bolsa FºF° JGS DN (200 X 150)mm, Inclusive anel de borracha</v>
          </cell>
          <cell r="G903" t="str">
            <v>pç</v>
          </cell>
          <cell r="H903">
            <v>4</v>
          </cell>
          <cell r="I903">
            <v>51.43</v>
          </cell>
          <cell r="J903">
            <v>205.72</v>
          </cell>
          <cell r="K903">
            <v>51.49</v>
          </cell>
          <cell r="L903">
            <v>205.96</v>
          </cell>
          <cell r="M903">
            <v>-1.1652748106428801E-3</v>
          </cell>
          <cell r="N903">
            <v>-0.24000000000000909</v>
          </cell>
        </row>
        <row r="904">
          <cell r="B904">
            <v>1412</v>
          </cell>
          <cell r="D904" t="str">
            <v>M</v>
          </cell>
          <cell r="E904" t="str">
            <v>12.5.9</v>
          </cell>
          <cell r="F904" t="str">
            <v>Redução FoFo ponta e bolsa JGS DN 200x150 20,000 kg</v>
          </cell>
          <cell r="G904" t="str">
            <v>pç</v>
          </cell>
          <cell r="H904">
            <v>1</v>
          </cell>
          <cell r="I904">
            <v>51.43</v>
          </cell>
          <cell r="J904">
            <v>51.43</v>
          </cell>
          <cell r="K904">
            <v>51.49</v>
          </cell>
          <cell r="L904">
            <v>51.49</v>
          </cell>
          <cell r="M904">
            <v>-1.1652748106428801E-3</v>
          </cell>
          <cell r="N904">
            <v>-6.0000000000002274E-2</v>
          </cell>
        </row>
        <row r="905">
          <cell r="B905">
            <v>542</v>
          </cell>
          <cell r="D905" t="str">
            <v>M</v>
          </cell>
          <cell r="E905" t="str">
            <v>7.2.4.2.20</v>
          </cell>
          <cell r="F905" t="str">
            <v>Redução Ponta e Bolsa FºF° JGS DN (250 X 200)mm, Inclusive anel de borracha</v>
          </cell>
          <cell r="G905" t="str">
            <v>pç</v>
          </cell>
          <cell r="H905">
            <v>1</v>
          </cell>
          <cell r="I905">
            <v>69.08</v>
          </cell>
          <cell r="J905">
            <v>69.08</v>
          </cell>
          <cell r="K905">
            <v>69.05</v>
          </cell>
          <cell r="L905">
            <v>69.05</v>
          </cell>
          <cell r="M905">
            <v>4.3446777697320194E-4</v>
          </cell>
          <cell r="N905">
            <v>3.0000000000001137E-2</v>
          </cell>
        </row>
        <row r="906">
          <cell r="B906">
            <v>543</v>
          </cell>
          <cell r="D906" t="str">
            <v>M</v>
          </cell>
          <cell r="E906" t="str">
            <v>7.2.4.2.21</v>
          </cell>
          <cell r="F906" t="str">
            <v>Redução Ponta e Bolsa FºF° JGS DN (300 X 200)mm, Inclusive anel de borracha</v>
          </cell>
          <cell r="G906" t="str">
            <v>pç</v>
          </cell>
          <cell r="H906">
            <v>3</v>
          </cell>
          <cell r="I906">
            <v>86.74</v>
          </cell>
          <cell r="J906">
            <v>260.22000000000003</v>
          </cell>
          <cell r="K906">
            <v>86.79</v>
          </cell>
          <cell r="L906">
            <v>260.37</v>
          </cell>
          <cell r="M906">
            <v>-5.7610323770029837E-4</v>
          </cell>
          <cell r="N906">
            <v>-0.14999999999997726</v>
          </cell>
        </row>
        <row r="907">
          <cell r="B907">
            <v>1413</v>
          </cell>
          <cell r="D907" t="str">
            <v>M</v>
          </cell>
          <cell r="E907" t="str">
            <v>12.5.10</v>
          </cell>
          <cell r="F907" t="str">
            <v>Redução FoFo ponta e bolsa JGS DN 300x250 29,500 kg</v>
          </cell>
          <cell r="G907" t="str">
            <v>pç</v>
          </cell>
          <cell r="H907">
            <v>1</v>
          </cell>
          <cell r="I907">
            <v>86.74</v>
          </cell>
          <cell r="J907">
            <v>86.74</v>
          </cell>
          <cell r="K907">
            <v>86.79</v>
          </cell>
          <cell r="L907">
            <v>86.79</v>
          </cell>
          <cell r="M907">
            <v>-5.7610323770029837E-4</v>
          </cell>
          <cell r="N907">
            <v>-5.0000000000011369E-2</v>
          </cell>
        </row>
        <row r="908">
          <cell r="B908">
            <v>544</v>
          </cell>
          <cell r="D908" t="str">
            <v>M</v>
          </cell>
          <cell r="E908" t="str">
            <v>7.2.4.2.22</v>
          </cell>
          <cell r="F908" t="str">
            <v>Redução Ponta e Bolsa FºF° JGS DN (300 X 250)mm, Inclusive anel de borracha</v>
          </cell>
          <cell r="G908" t="str">
            <v>pç</v>
          </cell>
          <cell r="H908">
            <v>3</v>
          </cell>
          <cell r="I908">
            <v>91.35</v>
          </cell>
          <cell r="J908">
            <v>274.05</v>
          </cell>
          <cell r="K908">
            <v>91.28</v>
          </cell>
          <cell r="L908">
            <v>273.83999999999997</v>
          </cell>
          <cell r="M908">
            <v>7.6687116564411184E-4</v>
          </cell>
          <cell r="N908">
            <v>0.21000000000003638</v>
          </cell>
        </row>
        <row r="909">
          <cell r="B909">
            <v>1133</v>
          </cell>
          <cell r="D909" t="str">
            <v>M</v>
          </cell>
          <cell r="E909" t="str">
            <v>8.4.1.1</v>
          </cell>
          <cell r="F909" t="str">
            <v>Redução Ponta e Bolsa FoFo JGS DN 350x 300mm</v>
          </cell>
          <cell r="G909" t="str">
            <v>und.</v>
          </cell>
          <cell r="H909">
            <v>4</v>
          </cell>
          <cell r="I909">
            <v>152.56</v>
          </cell>
          <cell r="J909">
            <v>610.24</v>
          </cell>
          <cell r="K909">
            <v>152.57</v>
          </cell>
          <cell r="L909">
            <v>610.28</v>
          </cell>
          <cell r="M909">
            <v>-6.5543684865887464E-5</v>
          </cell>
          <cell r="N909">
            <v>-3.999999999996362E-2</v>
          </cell>
        </row>
        <row r="910">
          <cell r="B910">
            <v>443</v>
          </cell>
          <cell r="D910" t="str">
            <v>M</v>
          </cell>
          <cell r="E910" t="str">
            <v>7.1.6.19</v>
          </cell>
          <cell r="F910" t="str">
            <v>Redução ponta e bolsa FoFo jgs DN 500x400  60,600kg</v>
          </cell>
          <cell r="G910" t="str">
            <v>pc</v>
          </cell>
          <cell r="H910">
            <v>1</v>
          </cell>
          <cell r="I910">
            <v>285.31000000000006</v>
          </cell>
          <cell r="J910">
            <v>285.31</v>
          </cell>
          <cell r="K910">
            <v>286.02999999999997</v>
          </cell>
          <cell r="L910">
            <v>286.02999999999997</v>
          </cell>
          <cell r="M910">
            <v>-2.5172184735864356E-3</v>
          </cell>
          <cell r="N910">
            <v>-0.71999999999997044</v>
          </cell>
        </row>
        <row r="911">
          <cell r="B911">
            <v>4247</v>
          </cell>
          <cell r="D911" t="str">
            <v>M</v>
          </cell>
          <cell r="E911" t="str">
            <v>10.7.2.6.6</v>
          </cell>
          <cell r="F911" t="str">
            <v>Redução c/ ponta e bolsa FoFo PN 10 DN (600 x 400)mm</v>
          </cell>
          <cell r="G911" t="str">
            <v>und</v>
          </cell>
          <cell r="H911">
            <v>4</v>
          </cell>
          <cell r="I911">
            <v>639.74</v>
          </cell>
          <cell r="J911">
            <v>2558.96</v>
          </cell>
          <cell r="K911">
            <v>640</v>
          </cell>
          <cell r="L911">
            <v>2560</v>
          </cell>
          <cell r="M911">
            <v>-4.0624999999994138E-4</v>
          </cell>
          <cell r="N911">
            <v>-1.0399999999999636</v>
          </cell>
        </row>
        <row r="912">
          <cell r="B912">
            <v>4220</v>
          </cell>
          <cell r="D912" t="str">
            <v>M</v>
          </cell>
          <cell r="E912" t="str">
            <v>10.7.2.2.1</v>
          </cell>
          <cell r="F912" t="str">
            <v>Redução c/ bolsas FoFo PN 10 DN (400 x 300)mm</v>
          </cell>
          <cell r="G912" t="str">
            <v>pc</v>
          </cell>
          <cell r="H912">
            <v>2</v>
          </cell>
          <cell r="I912">
            <v>499.15999999999997</v>
          </cell>
          <cell r="J912">
            <v>998.32</v>
          </cell>
          <cell r="K912">
            <v>500</v>
          </cell>
          <cell r="L912">
            <v>1000</v>
          </cell>
          <cell r="M912">
            <v>-1.6800000000000148E-3</v>
          </cell>
          <cell r="N912">
            <v>-1.67999999999995</v>
          </cell>
        </row>
        <row r="913">
          <cell r="B913">
            <v>4246</v>
          </cell>
          <cell r="D913" t="str">
            <v>M</v>
          </cell>
          <cell r="E913" t="str">
            <v>10.7.2.6.5</v>
          </cell>
          <cell r="F913" t="str">
            <v>Redução c/ bolsas FoFo PN 10 DN (700 x 600)mm</v>
          </cell>
          <cell r="G913" t="str">
            <v>und</v>
          </cell>
          <cell r="H913">
            <v>2</v>
          </cell>
          <cell r="I913">
            <v>759.82</v>
          </cell>
          <cell r="J913">
            <v>1519.64</v>
          </cell>
          <cell r="K913">
            <v>760</v>
          </cell>
          <cell r="L913">
            <v>1520</v>
          </cell>
          <cell r="M913">
            <v>-2.3684210526309091E-4</v>
          </cell>
          <cell r="N913">
            <v>-0.35999999999989996</v>
          </cell>
        </row>
        <row r="914">
          <cell r="B914">
            <v>605</v>
          </cell>
          <cell r="D914" t="str">
            <v>M</v>
          </cell>
          <cell r="E914" t="str">
            <v>7.2.5.2.21</v>
          </cell>
          <cell r="F914" t="str">
            <v>Redução PVC-PBA JE BB P/Rede de água DN (75 X 50)mm</v>
          </cell>
          <cell r="G914" t="str">
            <v>un</v>
          </cell>
          <cell r="H914">
            <v>24</v>
          </cell>
          <cell r="I914">
            <v>8.870000000000001</v>
          </cell>
          <cell r="J914">
            <v>212.88</v>
          </cell>
          <cell r="K914">
            <v>8.89</v>
          </cell>
          <cell r="L914">
            <v>213.36</v>
          </cell>
          <cell r="M914">
            <v>-2.2497187851517886E-3</v>
          </cell>
          <cell r="N914">
            <v>-0.48000000000001819</v>
          </cell>
        </row>
        <row r="915">
          <cell r="B915">
            <v>606</v>
          </cell>
          <cell r="D915" t="str">
            <v>M</v>
          </cell>
          <cell r="E915" t="str">
            <v>7.2.5.2.22</v>
          </cell>
          <cell r="F915" t="str">
            <v>Redução PVC-PBA JE BB P/Rede de água DN (100 X 50)mm</v>
          </cell>
          <cell r="G915" t="str">
            <v>un</v>
          </cell>
          <cell r="H915">
            <v>56</v>
          </cell>
          <cell r="I915">
            <v>12.84</v>
          </cell>
          <cell r="J915">
            <v>719.04</v>
          </cell>
          <cell r="K915">
            <v>12.86</v>
          </cell>
          <cell r="L915">
            <v>720.16</v>
          </cell>
          <cell r="M915">
            <v>-1.5552099533436836E-3</v>
          </cell>
          <cell r="N915">
            <v>-1.1200000000000045</v>
          </cell>
        </row>
        <row r="916">
          <cell r="B916">
            <v>607</v>
          </cell>
          <cell r="D916" t="str">
            <v>M</v>
          </cell>
          <cell r="E916" t="str">
            <v>7.2.5.2.23</v>
          </cell>
          <cell r="F916" t="str">
            <v>Redução PVC-PBA JE BB P/Rede de água DN (100 X 75)mm</v>
          </cell>
          <cell r="G916" t="str">
            <v>un</v>
          </cell>
          <cell r="H916">
            <v>21</v>
          </cell>
          <cell r="I916">
            <v>15.430000000000001</v>
          </cell>
          <cell r="J916">
            <v>324.02999999999997</v>
          </cell>
          <cell r="K916">
            <v>15.39</v>
          </cell>
          <cell r="L916">
            <v>323.19</v>
          </cell>
          <cell r="M916">
            <v>2.5990903183885639E-3</v>
          </cell>
          <cell r="N916">
            <v>0.83999999999997499</v>
          </cell>
        </row>
        <row r="917">
          <cell r="B917">
            <v>1501</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cell r="M917">
            <v>0</v>
          </cell>
          <cell r="N917">
            <v>0</v>
          </cell>
        </row>
        <row r="918">
          <cell r="B918">
            <v>2431</v>
          </cell>
          <cell r="D918" t="str">
            <v>M</v>
          </cell>
          <cell r="E918" t="str">
            <v>3.5.12.20</v>
          </cell>
          <cell r="F918" t="str">
            <v>Registro chato c/ flanges FoFo PN 10, c/ cabeçote e volante DN 100mm</v>
          </cell>
          <cell r="G918" t="str">
            <v>pç</v>
          </cell>
          <cell r="H918">
            <v>5</v>
          </cell>
          <cell r="I918">
            <v>261.63</v>
          </cell>
          <cell r="J918">
            <v>1308.1500000000001</v>
          </cell>
          <cell r="K918">
            <v>261.45</v>
          </cell>
          <cell r="L918">
            <v>1307.25</v>
          </cell>
          <cell r="M918">
            <v>6.8846815834766595E-4</v>
          </cell>
          <cell r="N918">
            <v>0.90000000000009095</v>
          </cell>
        </row>
        <row r="919">
          <cell r="B919">
            <v>3158</v>
          </cell>
          <cell r="D919" t="str">
            <v>M</v>
          </cell>
          <cell r="E919" t="str">
            <v>6.5.12.19</v>
          </cell>
          <cell r="F919" t="str">
            <v>Registro chato c/ flanges FoFo PN 10, c/ cabeçote e volante DN 150mm</v>
          </cell>
          <cell r="G919" t="str">
            <v>pç</v>
          </cell>
          <cell r="H919">
            <v>6</v>
          </cell>
          <cell r="I919">
            <v>429.12</v>
          </cell>
          <cell r="J919">
            <v>2574.7199999999998</v>
          </cell>
          <cell r="K919">
            <v>429</v>
          </cell>
          <cell r="L919">
            <v>2574</v>
          </cell>
          <cell r="M919">
            <v>2.7972027972023028E-4</v>
          </cell>
          <cell r="N919">
            <v>0.71999999999979991</v>
          </cell>
        </row>
        <row r="920">
          <cell r="B920">
            <v>2430</v>
          </cell>
          <cell r="D920" t="str">
            <v>M</v>
          </cell>
          <cell r="E920" t="str">
            <v>3.5.12.19</v>
          </cell>
          <cell r="F920" t="str">
            <v>Registro chato c/ flanges FoFo PN 10, c/ cabeçote e volante DN 200mm</v>
          </cell>
          <cell r="G920" t="str">
            <v>pç</v>
          </cell>
          <cell r="H920">
            <v>5</v>
          </cell>
          <cell r="I920">
            <v>629.04</v>
          </cell>
          <cell r="J920">
            <v>3145.2</v>
          </cell>
          <cell r="K920">
            <v>630</v>
          </cell>
          <cell r="L920">
            <v>3150</v>
          </cell>
          <cell r="M920">
            <v>-1.5238095238095939E-3</v>
          </cell>
          <cell r="N920">
            <v>-4.8000000000001819</v>
          </cell>
        </row>
        <row r="921">
          <cell r="B921">
            <v>4218</v>
          </cell>
          <cell r="D921" t="str">
            <v>M</v>
          </cell>
          <cell r="E921" t="str">
            <v>10.7.2.1.12</v>
          </cell>
          <cell r="F921" t="str">
            <v>Registro chato c/ flanges FoFo PN 10, c/ cabeçote DN 200mm</v>
          </cell>
          <cell r="G921" t="str">
            <v>und</v>
          </cell>
          <cell r="H921">
            <v>16</v>
          </cell>
          <cell r="I921">
            <v>629.04</v>
          </cell>
          <cell r="J921">
            <v>10064.64</v>
          </cell>
          <cell r="K921">
            <v>630</v>
          </cell>
          <cell r="L921">
            <v>10080</v>
          </cell>
          <cell r="M921">
            <v>-1.5238095238095939E-3</v>
          </cell>
          <cell r="N921">
            <v>-15.360000000000582</v>
          </cell>
        </row>
        <row r="922">
          <cell r="B922">
            <v>3508</v>
          </cell>
          <cell r="D922" t="str">
            <v>M</v>
          </cell>
          <cell r="E922" t="str">
            <v>7.5.12.18</v>
          </cell>
          <cell r="F922" t="str">
            <v>Registro chato c/ flanges FoFo PN 10, c/ cabeçote e volante DN 400mm</v>
          </cell>
          <cell r="G922" t="str">
            <v>pç</v>
          </cell>
          <cell r="H922">
            <v>2</v>
          </cell>
          <cell r="I922">
            <v>2014.5100000000002</v>
          </cell>
          <cell r="J922">
            <v>4029.02</v>
          </cell>
          <cell r="K922">
            <v>2015</v>
          </cell>
          <cell r="L922">
            <v>4030</v>
          </cell>
          <cell r="M922">
            <v>-2.4317617865998731E-4</v>
          </cell>
          <cell r="N922">
            <v>-0.98000000000001819</v>
          </cell>
        </row>
        <row r="923">
          <cell r="B923">
            <v>1000</v>
          </cell>
          <cell r="D923" t="str">
            <v>M</v>
          </cell>
          <cell r="E923" t="str">
            <v>7.5.4.1.17</v>
          </cell>
          <cell r="F923" t="str">
            <v xml:space="preserve">Registro chato c/flanges FoFo PN 10  c/ cabeçote, haste inox DN 200mm </v>
          </cell>
          <cell r="G923" t="str">
            <v>pç</v>
          </cell>
          <cell r="H923">
            <v>1</v>
          </cell>
          <cell r="I923">
            <v>629.04</v>
          </cell>
          <cell r="J923">
            <v>629.04</v>
          </cell>
          <cell r="K923">
            <v>630</v>
          </cell>
          <cell r="L923">
            <v>630</v>
          </cell>
          <cell r="M923">
            <v>-1.5238095238095939E-3</v>
          </cell>
          <cell r="N923">
            <v>-0.96000000000003638</v>
          </cell>
        </row>
        <row r="924">
          <cell r="B924">
            <v>993</v>
          </cell>
          <cell r="D924" t="str">
            <v>M</v>
          </cell>
          <cell r="E924" t="str">
            <v>7.5.4.1.10</v>
          </cell>
          <cell r="F924" t="str">
            <v xml:space="preserve">Registro chato c/flanges FoFo PN 10  c/ cabeçote, haste inox DN 300mm </v>
          </cell>
          <cell r="G924" t="str">
            <v>pç</v>
          </cell>
          <cell r="H924">
            <v>1</v>
          </cell>
          <cell r="I924">
            <v>1296.6600000000001</v>
          </cell>
          <cell r="J924">
            <v>1296.6600000000001</v>
          </cell>
          <cell r="K924">
            <v>1296.75</v>
          </cell>
          <cell r="L924">
            <v>1296.75</v>
          </cell>
          <cell r="M924">
            <v>-6.9404279930518342E-5</v>
          </cell>
          <cell r="N924">
            <v>-8.9999999999918145E-2</v>
          </cell>
        </row>
        <row r="925">
          <cell r="B925">
            <v>1001</v>
          </cell>
          <cell r="D925" t="str">
            <v>M</v>
          </cell>
          <cell r="E925" t="str">
            <v>7.5.4.1.18</v>
          </cell>
          <cell r="F925" t="str">
            <v xml:space="preserve">Registro chato c/flanges FoFo PN 10  c/ cabeçote, haste inox DN 400mm </v>
          </cell>
          <cell r="G925" t="str">
            <v>pç</v>
          </cell>
          <cell r="H925">
            <v>1</v>
          </cell>
          <cell r="I925">
            <v>4734.05</v>
          </cell>
          <cell r="J925">
            <v>4734.05</v>
          </cell>
          <cell r="K925">
            <v>4734.43</v>
          </cell>
          <cell r="L925">
            <v>4734.43</v>
          </cell>
          <cell r="M925">
            <v>-8.0263093973353961E-5</v>
          </cell>
          <cell r="N925">
            <v>-0.38000000000010914</v>
          </cell>
        </row>
        <row r="926">
          <cell r="B926">
            <v>437</v>
          </cell>
          <cell r="D926" t="str">
            <v>M</v>
          </cell>
          <cell r="E926" t="str">
            <v>7.1.6.13</v>
          </cell>
          <cell r="F926" t="str">
            <v>Registro de gaveta chato fofo c/ flanges pn 10 DN 50  13,000kg</v>
          </cell>
          <cell r="G926" t="str">
            <v>pc</v>
          </cell>
          <cell r="H926">
            <v>3</v>
          </cell>
          <cell r="I926">
            <v>78.69</v>
          </cell>
          <cell r="J926">
            <v>236.07</v>
          </cell>
          <cell r="K926">
            <v>78.650000000000006</v>
          </cell>
          <cell r="L926">
            <v>235.95</v>
          </cell>
          <cell r="M926">
            <v>5.0858232676409543E-4</v>
          </cell>
          <cell r="N926">
            <v>0.12000000000000455</v>
          </cell>
        </row>
        <row r="927">
          <cell r="B927">
            <v>438</v>
          </cell>
          <cell r="D927" t="str">
            <v>M</v>
          </cell>
          <cell r="E927" t="str">
            <v>7.1.6.14</v>
          </cell>
          <cell r="F927" t="str">
            <v>Registro de gaveta chato fofo c/ flanges pn 10 pn 150   60,00kg</v>
          </cell>
          <cell r="G927" t="str">
            <v>pc</v>
          </cell>
          <cell r="H927">
            <v>3</v>
          </cell>
          <cell r="I927">
            <v>362.88</v>
          </cell>
          <cell r="J927">
            <v>1088.6400000000001</v>
          </cell>
          <cell r="K927">
            <v>363</v>
          </cell>
          <cell r="L927">
            <v>1089</v>
          </cell>
          <cell r="M927">
            <v>-3.3057851239670644E-4</v>
          </cell>
          <cell r="N927">
            <v>-0.35999999999989996</v>
          </cell>
        </row>
        <row r="928">
          <cell r="B928">
            <v>258</v>
          </cell>
          <cell r="D928" t="str">
            <v>M</v>
          </cell>
          <cell r="E928" t="str">
            <v>4.4.3.4</v>
          </cell>
          <cell r="F928" t="str">
            <v>Registro de gaveta chato fofo c/ flanges e cabeçote PN10, DN 300 215,000 kg</v>
          </cell>
          <cell r="G928" t="str">
            <v>pc</v>
          </cell>
          <cell r="H928">
            <v>4</v>
          </cell>
          <cell r="I928">
            <v>1296.8000000000002</v>
          </cell>
          <cell r="J928">
            <v>5187.2</v>
          </cell>
          <cell r="K928">
            <v>1296.75</v>
          </cell>
          <cell r="L928">
            <v>5187</v>
          </cell>
          <cell r="M928">
            <v>3.8557933294880442E-5</v>
          </cell>
          <cell r="N928">
            <v>0.1999999999998181</v>
          </cell>
        </row>
        <row r="929">
          <cell r="B929">
            <v>1414</v>
          </cell>
          <cell r="D929" t="str">
            <v>M</v>
          </cell>
          <cell r="E929" t="str">
            <v>12.5.11</v>
          </cell>
          <cell r="F929" t="str">
            <v>Registro gaveta com bolsas e cunha de borracha para tubos de PVC Defofo  DN 100 23,000 kg</v>
          </cell>
          <cell r="G929" t="str">
            <v>pç</v>
          </cell>
          <cell r="H929">
            <v>4</v>
          </cell>
          <cell r="I929">
            <v>111.23</v>
          </cell>
          <cell r="J929">
            <v>444.92</v>
          </cell>
          <cell r="K929">
            <v>111.32</v>
          </cell>
          <cell r="L929">
            <v>445.28</v>
          </cell>
          <cell r="M929">
            <v>-8.0848005749178942E-4</v>
          </cell>
          <cell r="N929">
            <v>-0.3599999999999568</v>
          </cell>
        </row>
        <row r="930">
          <cell r="B930">
            <v>1415</v>
          </cell>
          <cell r="D930" t="str">
            <v>M</v>
          </cell>
          <cell r="E930" t="str">
            <v>12.5.12</v>
          </cell>
          <cell r="F930" t="str">
            <v>Registro gaveta com bolsas e cunha de borracha para tubos de PVC Defofo  DN 150 40,000 kg</v>
          </cell>
          <cell r="G930" t="str">
            <v>pç</v>
          </cell>
          <cell r="H930">
            <v>1</v>
          </cell>
          <cell r="I930">
            <v>193.53</v>
          </cell>
          <cell r="J930">
            <v>193.53</v>
          </cell>
          <cell r="K930">
            <v>193.6</v>
          </cell>
          <cell r="L930">
            <v>193.6</v>
          </cell>
          <cell r="M930">
            <v>-3.6157024793381787E-4</v>
          </cell>
          <cell r="N930">
            <v>-6.9999999999993179E-2</v>
          </cell>
        </row>
        <row r="931">
          <cell r="B931">
            <v>1416</v>
          </cell>
          <cell r="D931" t="str">
            <v>M</v>
          </cell>
          <cell r="E931" t="str">
            <v>12.5.13</v>
          </cell>
          <cell r="F931" t="str">
            <v>Registro gaveta com bolsas e cunha de borracha para tubos de PVC Defofo  DN 200 65,000 kg</v>
          </cell>
          <cell r="G931" t="str">
            <v>pç</v>
          </cell>
          <cell r="H931">
            <v>1</v>
          </cell>
          <cell r="I931">
            <v>314.68</v>
          </cell>
          <cell r="J931">
            <v>314.68</v>
          </cell>
          <cell r="K931">
            <v>314.60000000000002</v>
          </cell>
          <cell r="L931">
            <v>314.60000000000002</v>
          </cell>
          <cell r="M931">
            <v>2.5429116338204771E-4</v>
          </cell>
          <cell r="N931">
            <v>7.9999999999984084E-2</v>
          </cell>
        </row>
        <row r="932">
          <cell r="B932">
            <v>1417</v>
          </cell>
          <cell r="D932" t="str">
            <v>M</v>
          </cell>
          <cell r="E932" t="str">
            <v>12.5.14</v>
          </cell>
          <cell r="F932" t="str">
            <v>Registro gaveta com bolsas e cunha de borracha para tubos de PVC Defofo  DN 300 130,000 kg</v>
          </cell>
          <cell r="G932" t="str">
            <v>pç</v>
          </cell>
          <cell r="H932">
            <v>1</v>
          </cell>
          <cell r="I932">
            <v>629.16000000000008</v>
          </cell>
          <cell r="J932">
            <v>629.16</v>
          </cell>
          <cell r="K932">
            <v>629.20000000000005</v>
          </cell>
          <cell r="L932">
            <v>629.20000000000005</v>
          </cell>
          <cell r="M932">
            <v>-6.3572790845456417E-5</v>
          </cell>
          <cell r="N932">
            <v>-4.0000000000077307E-2</v>
          </cell>
        </row>
        <row r="933">
          <cell r="B933">
            <v>163</v>
          </cell>
          <cell r="D933" t="str">
            <v>M</v>
          </cell>
          <cell r="E933" t="str">
            <v>3.4.2.3</v>
          </cell>
          <cell r="F933" t="str">
            <v>Stop log's e vertedores em fibra de vidro</v>
          </cell>
          <cell r="G933" t="str">
            <v>un</v>
          </cell>
          <cell r="H933">
            <v>8</v>
          </cell>
          <cell r="I933">
            <v>311.83</v>
          </cell>
          <cell r="J933">
            <v>2494.64</v>
          </cell>
          <cell r="K933">
            <v>312</v>
          </cell>
          <cell r="L933">
            <v>2496</v>
          </cell>
          <cell r="M933">
            <v>-5.4487179487183734E-4</v>
          </cell>
          <cell r="N933">
            <v>-1.3600000000001273</v>
          </cell>
        </row>
        <row r="934">
          <cell r="B934">
            <v>270</v>
          </cell>
          <cell r="D934" t="str">
            <v>M</v>
          </cell>
          <cell r="E934" t="str">
            <v>4.4.3.16</v>
          </cell>
          <cell r="F934" t="str">
            <v xml:space="preserve">Te redução aço c/  flanges DN 500 x 400 </v>
          </cell>
          <cell r="G934" t="str">
            <v>pc</v>
          </cell>
          <cell r="H934">
            <v>8</v>
          </cell>
          <cell r="I934">
            <v>2028.1299999999999</v>
          </cell>
          <cell r="J934">
            <v>16225.04</v>
          </cell>
          <cell r="K934">
            <v>2028.78</v>
          </cell>
          <cell r="L934">
            <v>16230.24</v>
          </cell>
          <cell r="M934">
            <v>-3.2038959374602882E-4</v>
          </cell>
          <cell r="N934">
            <v>-5.1999999999989086</v>
          </cell>
        </row>
        <row r="935">
          <cell r="B935">
            <v>277</v>
          </cell>
          <cell r="D935" t="str">
            <v>M</v>
          </cell>
          <cell r="E935" t="str">
            <v>4.4.3.23</v>
          </cell>
          <cell r="F935" t="str">
            <v xml:space="preserve">Te aço c/  flanges DN 500 x 500 </v>
          </cell>
          <cell r="G935" t="str">
            <v>pc</v>
          </cell>
          <cell r="H935">
            <v>8</v>
          </cell>
          <cell r="I935">
            <v>2105.23</v>
          </cell>
          <cell r="J935">
            <v>16841.84</v>
          </cell>
          <cell r="K935">
            <v>2106.81</v>
          </cell>
          <cell r="L935">
            <v>16854.48</v>
          </cell>
          <cell r="M935">
            <v>-7.4994897499058855E-4</v>
          </cell>
          <cell r="N935">
            <v>-12.639999999999418</v>
          </cell>
        </row>
        <row r="936">
          <cell r="B936">
            <v>289</v>
          </cell>
          <cell r="D936" t="str">
            <v>M</v>
          </cell>
          <cell r="E936" t="str">
            <v>4.4.3.35</v>
          </cell>
          <cell r="F936" t="str">
            <v xml:space="preserve">Te aço c/  flanges DN 600 x 400 </v>
          </cell>
          <cell r="G936" t="str">
            <v>pc</v>
          </cell>
          <cell r="H936">
            <v>8</v>
          </cell>
          <cell r="I936">
            <v>2737.5899999999997</v>
          </cell>
          <cell r="J936">
            <v>21900.720000000001</v>
          </cell>
          <cell r="K936">
            <v>2739.72</v>
          </cell>
          <cell r="L936">
            <v>21917.759999999998</v>
          </cell>
          <cell r="M936">
            <v>-7.7745171039378391E-4</v>
          </cell>
          <cell r="N936">
            <v>-17.039999999997235</v>
          </cell>
        </row>
        <row r="937">
          <cell r="B937">
            <v>262</v>
          </cell>
          <cell r="D937" t="str">
            <v>M</v>
          </cell>
          <cell r="E937" t="str">
            <v>4.4.3.8</v>
          </cell>
          <cell r="F937" t="str">
            <v xml:space="preserve">Te redução aço c/  flanges DN 600 x 500 </v>
          </cell>
          <cell r="G937" t="str">
            <v>pc</v>
          </cell>
          <cell r="H937">
            <v>4</v>
          </cell>
          <cell r="I937">
            <v>2891.82</v>
          </cell>
          <cell r="J937">
            <v>11567.28</v>
          </cell>
          <cell r="K937">
            <v>2895.78</v>
          </cell>
          <cell r="L937">
            <v>11583.12</v>
          </cell>
          <cell r="M937">
            <v>-1.3675072001325672E-3</v>
          </cell>
          <cell r="N937">
            <v>-15.840000000000146</v>
          </cell>
        </row>
        <row r="938">
          <cell r="B938">
            <v>295</v>
          </cell>
          <cell r="D938" t="str">
            <v>M</v>
          </cell>
          <cell r="E938" t="str">
            <v>4.4.3.41</v>
          </cell>
          <cell r="F938" t="str">
            <v xml:space="preserve">Te aço c/  flanges DN 600 x 600 </v>
          </cell>
          <cell r="G938" t="str">
            <v>pc</v>
          </cell>
          <cell r="H938">
            <v>2</v>
          </cell>
          <cell r="I938">
            <v>3053.7700000000004</v>
          </cell>
          <cell r="J938">
            <v>6107.54</v>
          </cell>
          <cell r="K938">
            <v>3051.84</v>
          </cell>
          <cell r="L938">
            <v>6103.68</v>
          </cell>
          <cell r="M938">
            <v>6.3240536856468132E-4</v>
          </cell>
          <cell r="N938">
            <v>3.8599999999996726</v>
          </cell>
        </row>
        <row r="939">
          <cell r="B939">
            <v>278</v>
          </cell>
          <cell r="D939" t="str">
            <v>M</v>
          </cell>
          <cell r="E939" t="str">
            <v>4.4.3.24</v>
          </cell>
          <cell r="F939" t="str">
            <v>Te rd aço c/  flanges DN 1000 x 500 (peça especial)</v>
          </cell>
          <cell r="G939" t="str">
            <v>pc</v>
          </cell>
          <cell r="H939">
            <v>4</v>
          </cell>
          <cell r="I939">
            <v>10153.200000000001</v>
          </cell>
          <cell r="J939">
            <v>40612.800000000003</v>
          </cell>
          <cell r="K939">
            <v>10150</v>
          </cell>
          <cell r="L939">
            <v>40600</v>
          </cell>
          <cell r="M939">
            <v>3.1527093596062095E-4</v>
          </cell>
          <cell r="N939">
            <v>12.80000000000291</v>
          </cell>
        </row>
        <row r="940">
          <cell r="B940">
            <v>292</v>
          </cell>
          <cell r="D940" t="str">
            <v>M</v>
          </cell>
          <cell r="E940" t="str">
            <v>4.4.3.38</v>
          </cell>
          <cell r="F940" t="str">
            <v xml:space="preserve">Te aço c/ pontas p/ junta alvenius DN 600 x 600 </v>
          </cell>
          <cell r="G940" t="str">
            <v>pc</v>
          </cell>
          <cell r="H940">
            <v>2</v>
          </cell>
          <cell r="I940">
            <v>3048.0999999999995</v>
          </cell>
          <cell r="J940">
            <v>6096.2</v>
          </cell>
          <cell r="K940">
            <v>3051.84</v>
          </cell>
          <cell r="L940">
            <v>6103.68</v>
          </cell>
          <cell r="M940">
            <v>-1.2254901960786491E-3</v>
          </cell>
          <cell r="N940">
            <v>-7.4800000000004729</v>
          </cell>
        </row>
        <row r="941">
          <cell r="B941">
            <v>154</v>
          </cell>
          <cell r="D941" t="str">
            <v>M</v>
          </cell>
          <cell r="E941" t="str">
            <v>3.4.1.14</v>
          </cell>
          <cell r="F941" t="str">
            <v>Tê com Flanges nas três extremidades TFL PN-10, DN 100  18,800 kg</v>
          </cell>
          <cell r="G941" t="str">
            <v>un</v>
          </cell>
          <cell r="H941">
            <v>9</v>
          </cell>
          <cell r="I941">
            <v>62.519999999999996</v>
          </cell>
          <cell r="J941">
            <v>562.67999999999995</v>
          </cell>
          <cell r="K941">
            <v>62.86</v>
          </cell>
          <cell r="L941">
            <v>565.74</v>
          </cell>
          <cell r="M941">
            <v>-5.4088450524976128E-3</v>
          </cell>
          <cell r="N941">
            <v>-3.0600000000000591</v>
          </cell>
        </row>
        <row r="942">
          <cell r="B942">
            <v>4215</v>
          </cell>
          <cell r="D942" t="str">
            <v>M</v>
          </cell>
          <cell r="E942" t="str">
            <v>10.7.2.1.9</v>
          </cell>
          <cell r="F942" t="str">
            <v>Te fofo c/flanges PN 10 DN 200mm</v>
          </cell>
          <cell r="G942" t="str">
            <v>pc</v>
          </cell>
          <cell r="H942">
            <v>20</v>
          </cell>
          <cell r="I942">
            <v>325.68</v>
          </cell>
          <cell r="J942">
            <v>6513.6</v>
          </cell>
          <cell r="K942">
            <v>325</v>
          </cell>
          <cell r="L942">
            <v>6500</v>
          </cell>
          <cell r="M942">
            <v>2.0923076923076156E-3</v>
          </cell>
          <cell r="N942">
            <v>13.600000000000364</v>
          </cell>
        </row>
        <row r="943">
          <cell r="B943">
            <v>3153</v>
          </cell>
          <cell r="D943" t="str">
            <v>M</v>
          </cell>
          <cell r="E943" t="str">
            <v>6.5.12.14</v>
          </cell>
          <cell r="F943" t="str">
            <v>Tê c/ flanges FoFo PN 10, DN (150x100)mm</v>
          </cell>
          <cell r="G943" t="str">
            <v>pç</v>
          </cell>
          <cell r="H943">
            <v>1</v>
          </cell>
          <cell r="I943">
            <v>97.29</v>
          </cell>
          <cell r="J943">
            <v>97.29</v>
          </cell>
          <cell r="K943">
            <v>98.14</v>
          </cell>
          <cell r="L943">
            <v>98.14</v>
          </cell>
          <cell r="M943">
            <v>-8.6610963929080187E-3</v>
          </cell>
          <cell r="N943">
            <v>-0.84999999999999432</v>
          </cell>
        </row>
        <row r="944">
          <cell r="B944">
            <v>3152</v>
          </cell>
          <cell r="D944" t="str">
            <v>M</v>
          </cell>
          <cell r="E944" t="str">
            <v>6.5.12.13</v>
          </cell>
          <cell r="F944" t="str">
            <v xml:space="preserve">Tê c/ flanges FoFo PN 10, DN (150x150)mm </v>
          </cell>
          <cell r="G944" t="str">
            <v>pç</v>
          </cell>
          <cell r="H944">
            <v>2</v>
          </cell>
          <cell r="I944">
            <v>88.8</v>
          </cell>
          <cell r="J944">
            <v>177.6</v>
          </cell>
          <cell r="K944">
            <v>88.9</v>
          </cell>
          <cell r="L944">
            <v>177.8</v>
          </cell>
          <cell r="M944">
            <v>-1.1248593925760053E-3</v>
          </cell>
          <cell r="N944">
            <v>-0.20000000000001705</v>
          </cell>
        </row>
        <row r="945">
          <cell r="B945">
            <v>3789</v>
          </cell>
          <cell r="D945" t="str">
            <v>M</v>
          </cell>
          <cell r="E945" t="str">
            <v>8.5.12.15</v>
          </cell>
          <cell r="F945" t="str">
            <v xml:space="preserve">Tê c/ flanges FoFo PN 10, DN (200x100)mm </v>
          </cell>
          <cell r="G945" t="str">
            <v>pç</v>
          </cell>
          <cell r="H945">
            <v>2</v>
          </cell>
          <cell r="I945">
            <v>138.19</v>
          </cell>
          <cell r="J945">
            <v>276.38</v>
          </cell>
          <cell r="K945">
            <v>138</v>
          </cell>
          <cell r="L945">
            <v>276</v>
          </cell>
          <cell r="M945">
            <v>1.3768115942027759E-3</v>
          </cell>
          <cell r="N945">
            <v>0.37999999999999545</v>
          </cell>
        </row>
        <row r="946">
          <cell r="B946">
            <v>3788</v>
          </cell>
          <cell r="D946" t="str">
            <v>M</v>
          </cell>
          <cell r="E946" t="str">
            <v>8.5.12.14</v>
          </cell>
          <cell r="F946" t="str">
            <v xml:space="preserve">Tê c/ flanges FoFo PN 10, DN (200x150)mm </v>
          </cell>
          <cell r="G946" t="str">
            <v>pç</v>
          </cell>
          <cell r="H946">
            <v>4</v>
          </cell>
          <cell r="I946">
            <v>253.26999999999998</v>
          </cell>
          <cell r="J946">
            <v>1013.08</v>
          </cell>
          <cell r="K946">
            <v>253.39</v>
          </cell>
          <cell r="L946">
            <v>1013.56</v>
          </cell>
          <cell r="M946">
            <v>-4.735782785429965E-4</v>
          </cell>
          <cell r="N946">
            <v>-0.4799999999999045</v>
          </cell>
        </row>
        <row r="947">
          <cell r="B947">
            <v>2425</v>
          </cell>
          <cell r="D947" t="str">
            <v>M</v>
          </cell>
          <cell r="E947" t="str">
            <v>3.5.12.14</v>
          </cell>
          <cell r="F947" t="str">
            <v xml:space="preserve">Tê c/ flanges FoFo PN 10, DN (250x100)mm </v>
          </cell>
          <cell r="G947" t="str">
            <v>pç</v>
          </cell>
          <cell r="H947">
            <v>2</v>
          </cell>
          <cell r="I947">
            <v>318.12</v>
          </cell>
          <cell r="J947">
            <v>636.24</v>
          </cell>
          <cell r="K947">
            <v>318.44</v>
          </cell>
          <cell r="L947">
            <v>636.88</v>
          </cell>
          <cell r="M947">
            <v>-1.0048988820500204E-3</v>
          </cell>
          <cell r="N947">
            <v>-0.63999999999998636</v>
          </cell>
        </row>
        <row r="948">
          <cell r="B948">
            <v>2424</v>
          </cell>
          <cell r="D948" t="str">
            <v>M</v>
          </cell>
          <cell r="E948" t="str">
            <v>3.5.12.13</v>
          </cell>
          <cell r="F948" t="str">
            <v xml:space="preserve">Tê c/ flanges FoFo PN 10, DN (250x200)mm </v>
          </cell>
          <cell r="G948" t="str">
            <v>pç</v>
          </cell>
          <cell r="H948">
            <v>4</v>
          </cell>
          <cell r="I948">
            <v>415.39</v>
          </cell>
          <cell r="J948">
            <v>1661.56</v>
          </cell>
          <cell r="K948">
            <v>416.26</v>
          </cell>
          <cell r="L948">
            <v>1665.04</v>
          </cell>
          <cell r="M948">
            <v>-2.0900398789218677E-3</v>
          </cell>
          <cell r="N948">
            <v>-3.4800000000000182</v>
          </cell>
        </row>
        <row r="949">
          <cell r="B949">
            <v>999</v>
          </cell>
          <cell r="D949" t="str">
            <v>M</v>
          </cell>
          <cell r="E949" t="str">
            <v>7.5.4.1.16</v>
          </cell>
          <cell r="F949" t="str">
            <v>Te C/Flanges Fofo PN-10 DN 400x200</v>
          </cell>
          <cell r="G949" t="str">
            <v>pç</v>
          </cell>
          <cell r="H949">
            <v>1</v>
          </cell>
          <cell r="I949">
            <v>748.62</v>
          </cell>
          <cell r="J949">
            <v>748.62</v>
          </cell>
          <cell r="K949">
            <v>749.15</v>
          </cell>
          <cell r="L949">
            <v>749.15</v>
          </cell>
          <cell r="M949">
            <v>-7.074684642595086E-4</v>
          </cell>
          <cell r="N949">
            <v>-0.52999999999997272</v>
          </cell>
        </row>
        <row r="950">
          <cell r="B950">
            <v>3503</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cell r="M950">
            <v>0</v>
          </cell>
          <cell r="N950">
            <v>0</v>
          </cell>
        </row>
        <row r="951">
          <cell r="B951">
            <v>3502</v>
          </cell>
          <cell r="D951" t="str">
            <v>M</v>
          </cell>
          <cell r="E951" t="str">
            <v>7.5.12.12</v>
          </cell>
          <cell r="F951" t="str">
            <v xml:space="preserve">Tê c/ flanges FoFo PN 10, DN (500x400)mm </v>
          </cell>
          <cell r="G951" t="str">
            <v>pç</v>
          </cell>
          <cell r="H951">
            <v>2</v>
          </cell>
          <cell r="I951">
            <v>1600.3799999999999</v>
          </cell>
          <cell r="J951">
            <v>3200.76</v>
          </cell>
          <cell r="K951">
            <v>1600.04</v>
          </cell>
          <cell r="L951">
            <v>3200.08</v>
          </cell>
          <cell r="M951">
            <v>2.1249468763273605E-4</v>
          </cell>
          <cell r="N951">
            <v>0.68000000000029104</v>
          </cell>
        </row>
        <row r="952">
          <cell r="B952">
            <v>429</v>
          </cell>
          <cell r="D952" t="str">
            <v>M</v>
          </cell>
          <cell r="E952" t="str">
            <v>7.1.6.5</v>
          </cell>
          <cell r="F952" t="str">
            <v>Te FoFo c/ bolsas e flange PN 10 DN 300  101,500kg</v>
          </cell>
          <cell r="G952" t="str">
            <v>pç</v>
          </cell>
          <cell r="H952">
            <v>2</v>
          </cell>
          <cell r="I952">
            <v>500.31</v>
          </cell>
          <cell r="J952">
            <v>1000.62</v>
          </cell>
          <cell r="K952">
            <v>500.59</v>
          </cell>
          <cell r="L952">
            <v>1001.18</v>
          </cell>
          <cell r="M952">
            <v>-5.5933997882495756E-4</v>
          </cell>
          <cell r="N952">
            <v>-0.55999999999994543</v>
          </cell>
        </row>
        <row r="953">
          <cell r="B953">
            <v>426</v>
          </cell>
          <cell r="D953" t="str">
            <v>M</v>
          </cell>
          <cell r="E953" t="str">
            <v>7.1.6.2</v>
          </cell>
          <cell r="F953" t="str">
            <v>Te FoFo c/ bolsas e flange JMF PN 10 DN 400x100 136,000kg</v>
          </cell>
          <cell r="G953" t="str">
            <v>pc</v>
          </cell>
          <cell r="H953">
            <v>3</v>
          </cell>
          <cell r="I953">
            <v>986.28000000000009</v>
          </cell>
          <cell r="J953">
            <v>2958.84</v>
          </cell>
          <cell r="K953">
            <v>986.22</v>
          </cell>
          <cell r="L953">
            <v>2958.66</v>
          </cell>
          <cell r="M953">
            <v>6.0838352497372128E-5</v>
          </cell>
          <cell r="N953">
            <v>0.18000000000029104</v>
          </cell>
        </row>
        <row r="954">
          <cell r="B954">
            <v>427</v>
          </cell>
          <cell r="D954" t="str">
            <v>M</v>
          </cell>
          <cell r="E954" t="str">
            <v>7.1.6.3</v>
          </cell>
          <cell r="F954" t="str">
            <v>Te FoFo c/ bolsas e flange JMF PN 10 DN 400x200 175,000kg</v>
          </cell>
          <cell r="G954" t="str">
            <v>pc</v>
          </cell>
          <cell r="H954">
            <v>3</v>
          </cell>
          <cell r="I954">
            <v>1144.5099999999998</v>
          </cell>
          <cell r="J954">
            <v>3433.53</v>
          </cell>
          <cell r="K954">
            <v>1145.17</v>
          </cell>
          <cell r="L954">
            <v>3435.51</v>
          </cell>
          <cell r="M954">
            <v>-5.7633364478659743E-4</v>
          </cell>
          <cell r="N954">
            <v>-1.9800000000000182</v>
          </cell>
        </row>
        <row r="955">
          <cell r="B955">
            <v>428</v>
          </cell>
          <cell r="D955" t="str">
            <v>M</v>
          </cell>
          <cell r="E955" t="str">
            <v>7.1.6.4</v>
          </cell>
          <cell r="F955" t="str">
            <v>Te FoFo c/ bolsas e flange JMF PN 10 DN 400x300 182,00kg</v>
          </cell>
          <cell r="G955" t="str">
            <v>pc</v>
          </cell>
          <cell r="H955">
            <v>1</v>
          </cell>
          <cell r="I955">
            <v>1318.5900000000001</v>
          </cell>
          <cell r="J955">
            <v>1318.59</v>
          </cell>
          <cell r="K955">
            <v>1318.57</v>
          </cell>
          <cell r="L955">
            <v>1318.57</v>
          </cell>
          <cell r="M955">
            <v>1.5167947094330003E-5</v>
          </cell>
          <cell r="N955">
            <v>1.999999999998181E-2</v>
          </cell>
        </row>
        <row r="956">
          <cell r="B956">
            <v>530</v>
          </cell>
          <cell r="D956" t="str">
            <v>M</v>
          </cell>
          <cell r="E956" t="str">
            <v>7.2.4.2.8</v>
          </cell>
          <cell r="F956" t="str">
            <v>Tê C/Bolsas JGS FºFº DN 150mm Inclusive anel de borracha</v>
          </cell>
          <cell r="G956" t="str">
            <v>un</v>
          </cell>
          <cell r="H956">
            <v>3</v>
          </cell>
          <cell r="I956">
            <v>90.53</v>
          </cell>
          <cell r="J956">
            <v>271.58999999999997</v>
          </cell>
          <cell r="K956">
            <v>90.78</v>
          </cell>
          <cell r="L956">
            <v>272.33999999999997</v>
          </cell>
          <cell r="M956">
            <v>-2.7539105529852392E-3</v>
          </cell>
          <cell r="N956">
            <v>-0.75</v>
          </cell>
        </row>
        <row r="957">
          <cell r="B957">
            <v>1418</v>
          </cell>
          <cell r="D957" t="str">
            <v>M</v>
          </cell>
          <cell r="E957" t="str">
            <v>12.5.15</v>
          </cell>
          <cell r="F957" t="str">
            <v>Tê FoFo JGS DN 150 30,800 kg</v>
          </cell>
          <cell r="G957" t="str">
            <v>pç</v>
          </cell>
          <cell r="H957">
            <v>2</v>
          </cell>
          <cell r="I957">
            <v>90.53</v>
          </cell>
          <cell r="J957">
            <v>181.06</v>
          </cell>
          <cell r="K957">
            <v>90.78</v>
          </cell>
          <cell r="L957">
            <v>181.56</v>
          </cell>
          <cell r="M957">
            <v>-2.7539105529852392E-3</v>
          </cell>
          <cell r="N957">
            <v>-0.5</v>
          </cell>
        </row>
        <row r="958">
          <cell r="B958">
            <v>531</v>
          </cell>
          <cell r="D958" t="str">
            <v>M</v>
          </cell>
          <cell r="E958" t="str">
            <v>7.2.4.2.9</v>
          </cell>
          <cell r="F958" t="str">
            <v>Tê C/Bolsas JGS FºFº DN 200mm Inclusive anel de borracha</v>
          </cell>
          <cell r="G958" t="str">
            <v>un</v>
          </cell>
          <cell r="H958">
            <v>2</v>
          </cell>
          <cell r="I958">
            <v>144.51999999999998</v>
          </cell>
          <cell r="J958">
            <v>289.04000000000002</v>
          </cell>
          <cell r="K958">
            <v>144.75</v>
          </cell>
          <cell r="L958">
            <v>289.5</v>
          </cell>
          <cell r="M958">
            <v>-1.5889464594128766E-3</v>
          </cell>
          <cell r="N958">
            <v>-0.45999999999997954</v>
          </cell>
        </row>
        <row r="959">
          <cell r="B959">
            <v>532</v>
          </cell>
          <cell r="D959" t="str">
            <v>M</v>
          </cell>
          <cell r="E959" t="str">
            <v>7.2.4.2.10</v>
          </cell>
          <cell r="F959" t="str">
            <v>Tê C/Bolsas JGS FºFº DN 300mm Inclusive anel de borracha</v>
          </cell>
          <cell r="G959" t="str">
            <v>un</v>
          </cell>
          <cell r="H959">
            <v>1</v>
          </cell>
          <cell r="I959">
            <v>240.62</v>
          </cell>
          <cell r="J959">
            <v>240.62</v>
          </cell>
          <cell r="K959">
            <v>240.44</v>
          </cell>
          <cell r="L959">
            <v>240.44</v>
          </cell>
          <cell r="M959">
            <v>7.4862751622029045E-4</v>
          </cell>
          <cell r="N959">
            <v>0.18000000000000682</v>
          </cell>
        </row>
        <row r="960">
          <cell r="B960">
            <v>442</v>
          </cell>
          <cell r="D960" t="str">
            <v>M</v>
          </cell>
          <cell r="E960" t="str">
            <v>7.1.6.18</v>
          </cell>
          <cell r="F960" t="str">
            <v>Tê c/ bolsas je FoFo Dn 500  205,900kg</v>
          </cell>
          <cell r="G960" t="str">
            <v>pc</v>
          </cell>
          <cell r="H960">
            <v>1</v>
          </cell>
          <cell r="I960">
            <v>809.81000000000006</v>
          </cell>
          <cell r="J960">
            <v>809.81</v>
          </cell>
          <cell r="K960">
            <v>809.02</v>
          </cell>
          <cell r="L960">
            <v>809.02</v>
          </cell>
          <cell r="M960">
            <v>9.7649007441114044E-4</v>
          </cell>
          <cell r="N960">
            <v>0.78999999999996362</v>
          </cell>
        </row>
        <row r="961">
          <cell r="B961">
            <v>4248</v>
          </cell>
          <cell r="D961" t="str">
            <v>M</v>
          </cell>
          <cell r="E961" t="str">
            <v>10.7.2.6.7</v>
          </cell>
          <cell r="F961" t="str">
            <v>Tê c/bolsas  FoFo PN 10 DN 600mm</v>
          </cell>
          <cell r="G961" t="str">
            <v>pc</v>
          </cell>
          <cell r="H961">
            <v>2</v>
          </cell>
          <cell r="I961">
            <v>997.07</v>
          </cell>
          <cell r="J961">
            <v>1994.14</v>
          </cell>
          <cell r="K961">
            <v>997.07</v>
          </cell>
          <cell r="L961">
            <v>1994.14</v>
          </cell>
          <cell r="M961">
            <v>0</v>
          </cell>
          <cell r="N961">
            <v>0</v>
          </cell>
        </row>
        <row r="962">
          <cell r="B962">
            <v>527</v>
          </cell>
          <cell r="D962" t="str">
            <v>M</v>
          </cell>
          <cell r="E962" t="str">
            <v>7.2.4.2.5</v>
          </cell>
          <cell r="F962" t="str">
            <v>Tê de Redução C/Bolsas JGS FºFº DN (150 x 100)mm Inclusive anel de borracha</v>
          </cell>
          <cell r="G962" t="str">
            <v>pç</v>
          </cell>
          <cell r="H962">
            <v>2</v>
          </cell>
          <cell r="I962">
            <v>80.98</v>
          </cell>
          <cell r="J962">
            <v>161.96</v>
          </cell>
          <cell r="K962">
            <v>80.959999999999994</v>
          </cell>
          <cell r="L962">
            <v>161.91999999999999</v>
          </cell>
          <cell r="M962">
            <v>2.4703557312255597E-4</v>
          </cell>
          <cell r="N962">
            <v>4.0000000000020464E-2</v>
          </cell>
        </row>
        <row r="963">
          <cell r="B963">
            <v>1419</v>
          </cell>
          <cell r="D963" t="str">
            <v>M</v>
          </cell>
          <cell r="E963" t="str">
            <v>12.5.16</v>
          </cell>
          <cell r="F963" t="str">
            <v>Tê FoFo JGS DN 150x100 26,000 kg</v>
          </cell>
          <cell r="G963" t="str">
            <v>pç</v>
          </cell>
          <cell r="H963">
            <v>1</v>
          </cell>
          <cell r="I963">
            <v>80.98</v>
          </cell>
          <cell r="J963">
            <v>80.98</v>
          </cell>
          <cell r="K963">
            <v>80.959999999999994</v>
          </cell>
          <cell r="L963">
            <v>80.959999999999994</v>
          </cell>
          <cell r="M963">
            <v>2.4703557312255597E-4</v>
          </cell>
          <cell r="N963">
            <v>2.0000000000010232E-2</v>
          </cell>
        </row>
        <row r="964">
          <cell r="B964">
            <v>528</v>
          </cell>
          <cell r="D964" t="str">
            <v>M</v>
          </cell>
          <cell r="E964" t="str">
            <v>7.2.4.2.6</v>
          </cell>
          <cell r="F964" t="str">
            <v>Tê de Redução C/Bolsas JGS FºFº DN (200 x 100)mm Inclusive anel de borracha</v>
          </cell>
          <cell r="G964" t="str">
            <v>pç</v>
          </cell>
          <cell r="H964">
            <v>1</v>
          </cell>
          <cell r="I964">
            <v>98.059999999999988</v>
          </cell>
          <cell r="J964">
            <v>98.06</v>
          </cell>
          <cell r="K964">
            <v>98.14</v>
          </cell>
          <cell r="L964">
            <v>98.14</v>
          </cell>
          <cell r="M964">
            <v>-8.1516201345033235E-4</v>
          </cell>
          <cell r="N964">
            <v>-7.9999999999998295E-2</v>
          </cell>
        </row>
        <row r="965">
          <cell r="B965">
            <v>1420</v>
          </cell>
          <cell r="D965" t="str">
            <v>M</v>
          </cell>
          <cell r="E965" t="str">
            <v>12.5.17</v>
          </cell>
          <cell r="F965" t="str">
            <v>Tê FoFo JGS DN 200x100 36,700 kg</v>
          </cell>
          <cell r="G965" t="str">
            <v>pç</v>
          </cell>
          <cell r="H965">
            <v>1</v>
          </cell>
          <cell r="I965">
            <v>98.059999999999988</v>
          </cell>
          <cell r="J965">
            <v>98.06</v>
          </cell>
          <cell r="K965">
            <v>98.14</v>
          </cell>
          <cell r="L965">
            <v>98.14</v>
          </cell>
          <cell r="M965">
            <v>-8.1516201345033235E-4</v>
          </cell>
          <cell r="N965">
            <v>-7.9999999999998295E-2</v>
          </cell>
        </row>
        <row r="966">
          <cell r="B966">
            <v>529</v>
          </cell>
          <cell r="D966" t="str">
            <v>M</v>
          </cell>
          <cell r="E966" t="str">
            <v>7.2.4.2.7</v>
          </cell>
          <cell r="F966" t="str">
            <v>Tê de Redução C/Bolsas JGS FºFº DN (250 x 100)mm Inclusive anel de borracha</v>
          </cell>
          <cell r="G966" t="str">
            <v>pç</v>
          </cell>
          <cell r="H966">
            <v>2</v>
          </cell>
          <cell r="I966">
            <v>121.42</v>
          </cell>
          <cell r="J966">
            <v>242.84</v>
          </cell>
          <cell r="K966">
            <v>121.44</v>
          </cell>
          <cell r="L966">
            <v>242.88</v>
          </cell>
          <cell r="M966">
            <v>-1.6469038208166698E-4</v>
          </cell>
          <cell r="N966">
            <v>-3.9999999999992042E-2</v>
          </cell>
        </row>
        <row r="967">
          <cell r="B967">
            <v>1421</v>
          </cell>
          <cell r="D967" t="str">
            <v>M</v>
          </cell>
          <cell r="E967" t="str">
            <v>12.5.18</v>
          </cell>
          <cell r="F967" t="str">
            <v>Tê FoFo JGS DN 300x200 76,600 kg</v>
          </cell>
          <cell r="G967" t="str">
            <v>pç</v>
          </cell>
          <cell r="H967">
            <v>1</v>
          </cell>
          <cell r="I967">
            <v>210.95000000000002</v>
          </cell>
          <cell r="J967">
            <v>210.95</v>
          </cell>
          <cell r="K967">
            <v>211</v>
          </cell>
          <cell r="L967">
            <v>211</v>
          </cell>
          <cell r="M967">
            <v>-2.3696682464446894E-4</v>
          </cell>
          <cell r="N967">
            <v>-5.0000000000011369E-2</v>
          </cell>
        </row>
        <row r="968">
          <cell r="B968">
            <v>4221</v>
          </cell>
          <cell r="D968" t="str">
            <v>M</v>
          </cell>
          <cell r="E968" t="str">
            <v>10.7.2.2.2</v>
          </cell>
          <cell r="F968" t="str">
            <v>Te fofo c/bolsas PN 10 DN (300x200)mm</v>
          </cell>
          <cell r="G968" t="str">
            <v>pc</v>
          </cell>
          <cell r="H968">
            <v>16</v>
          </cell>
          <cell r="I968">
            <v>210.95000000000002</v>
          </cell>
          <cell r="J968">
            <v>3375.2</v>
          </cell>
          <cell r="K968">
            <v>211</v>
          </cell>
          <cell r="L968">
            <v>3376</v>
          </cell>
          <cell r="M968">
            <v>-2.3696682464446894E-4</v>
          </cell>
          <cell r="N968">
            <v>-0.8000000000001819</v>
          </cell>
        </row>
        <row r="969">
          <cell r="B969">
            <v>4222</v>
          </cell>
          <cell r="D969" t="str">
            <v>M</v>
          </cell>
          <cell r="E969" t="str">
            <v>10.7.2.2.3</v>
          </cell>
          <cell r="F969" t="str">
            <v>Te fofo c/bolsas PN 10 DN (400x300)mm</v>
          </cell>
          <cell r="G969" t="str">
            <v>pc</v>
          </cell>
          <cell r="H969">
            <v>2</v>
          </cell>
          <cell r="I969">
            <v>403.05</v>
          </cell>
          <cell r="J969">
            <v>806.1</v>
          </cell>
          <cell r="K969">
            <v>403.44</v>
          </cell>
          <cell r="L969">
            <v>806.88</v>
          </cell>
          <cell r="M969">
            <v>-9.6668649613318447E-4</v>
          </cell>
          <cell r="N969">
            <v>-0.77999999999997272</v>
          </cell>
        </row>
        <row r="970">
          <cell r="B970">
            <v>595</v>
          </cell>
          <cell r="D970" t="str">
            <v>M</v>
          </cell>
          <cell r="E970" t="str">
            <v>7.2.5.2.11</v>
          </cell>
          <cell r="F970" t="str">
            <v>Tê PVC-PBA (NBR 10351) P/ Rede de Água 90G BBB DN 50mm</v>
          </cell>
          <cell r="G970" t="str">
            <v>un</v>
          </cell>
          <cell r="H970">
            <v>64</v>
          </cell>
          <cell r="I970">
            <v>3.0200000000000005</v>
          </cell>
          <cell r="J970">
            <v>193.28</v>
          </cell>
          <cell r="K970">
            <v>3</v>
          </cell>
          <cell r="L970">
            <v>192</v>
          </cell>
          <cell r="M970">
            <v>6.6666666666668206E-3</v>
          </cell>
          <cell r="N970">
            <v>1.2800000000000011</v>
          </cell>
        </row>
        <row r="971">
          <cell r="B971">
            <v>596</v>
          </cell>
          <cell r="D971" t="str">
            <v>M</v>
          </cell>
          <cell r="E971" t="str">
            <v>7.2.5.2.12</v>
          </cell>
          <cell r="F971" t="str">
            <v>Tê PVC-PBA (NBR 10351) P/ Rede de Água 90G BBB DN 75mm</v>
          </cell>
          <cell r="G971" t="str">
            <v>un</v>
          </cell>
          <cell r="H971">
            <v>4</v>
          </cell>
          <cell r="I971">
            <v>7.57</v>
          </cell>
          <cell r="J971">
            <v>30.28</v>
          </cell>
          <cell r="K971">
            <v>7.52</v>
          </cell>
          <cell r="L971">
            <v>30.08</v>
          </cell>
          <cell r="M971">
            <v>6.6489361702128935E-3</v>
          </cell>
          <cell r="N971">
            <v>0.20000000000000284</v>
          </cell>
        </row>
        <row r="972">
          <cell r="B972">
            <v>597</v>
          </cell>
          <cell r="D972" t="str">
            <v>M</v>
          </cell>
          <cell r="E972" t="str">
            <v>7.2.5.2.13</v>
          </cell>
          <cell r="F972" t="str">
            <v>Tê PVC-PBA (NBR 10351) P/ Rede de Água 90G BBB DN 100mm</v>
          </cell>
          <cell r="G972" t="str">
            <v>un</v>
          </cell>
          <cell r="H972">
            <v>1</v>
          </cell>
          <cell r="I972">
            <v>13.91</v>
          </cell>
          <cell r="J972">
            <v>13.91</v>
          </cell>
          <cell r="K972">
            <v>13.96</v>
          </cell>
          <cell r="L972">
            <v>13.96</v>
          </cell>
          <cell r="M972">
            <v>-3.5816618911175269E-3</v>
          </cell>
          <cell r="N972">
            <v>-5.0000000000000711E-2</v>
          </cell>
        </row>
        <row r="973">
          <cell r="B973">
            <v>1502</v>
          </cell>
          <cell r="D973" t="str">
            <v>M</v>
          </cell>
          <cell r="E973" t="str">
            <v>13.5.16</v>
          </cell>
          <cell r="F973" t="str">
            <v>Tê em PVC PBA JE cl20 DN 75</v>
          </cell>
          <cell r="G973" t="str">
            <v>pç</v>
          </cell>
          <cell r="H973">
            <v>3</v>
          </cell>
          <cell r="I973">
            <v>7.57</v>
          </cell>
          <cell r="J973">
            <v>22.71</v>
          </cell>
          <cell r="K973">
            <v>7.52</v>
          </cell>
          <cell r="L973">
            <v>22.56</v>
          </cell>
          <cell r="M973">
            <v>6.6489361702128935E-3</v>
          </cell>
          <cell r="N973">
            <v>0.15000000000000213</v>
          </cell>
        </row>
        <row r="974">
          <cell r="B974">
            <v>592</v>
          </cell>
          <cell r="D974" t="str">
            <v>M</v>
          </cell>
          <cell r="E974" t="str">
            <v>7.2.5.2.8</v>
          </cell>
          <cell r="F974" t="str">
            <v>Tê de Redução c/ Bolsas JGS  em PVC-PBA ( 75 x 50)mm P/ Rede de Água 90G BBBB</v>
          </cell>
          <cell r="G974" t="str">
            <v>un</v>
          </cell>
          <cell r="H974">
            <v>14</v>
          </cell>
          <cell r="I974">
            <v>6.1999999999999993</v>
          </cell>
          <cell r="J974">
            <v>86.8</v>
          </cell>
          <cell r="K974">
            <v>6.25</v>
          </cell>
          <cell r="L974">
            <v>87.5</v>
          </cell>
          <cell r="M974">
            <v>-8.0000000000001181E-3</v>
          </cell>
          <cell r="N974">
            <v>-0.70000000000000284</v>
          </cell>
        </row>
        <row r="975">
          <cell r="B975">
            <v>593</v>
          </cell>
          <cell r="D975" t="str">
            <v>M</v>
          </cell>
          <cell r="E975" t="str">
            <v>7.2.5.2.9</v>
          </cell>
          <cell r="F975" t="str">
            <v xml:space="preserve">Tê de Redução c/ Bolsas JGS  em PVC-PBA ( 100 x 50)mm P/ Rede de Água 90G BBBB </v>
          </cell>
          <cell r="G975" t="str">
            <v>un</v>
          </cell>
          <cell r="H975">
            <v>4</v>
          </cell>
          <cell r="I975">
            <v>11.350000000000001</v>
          </cell>
          <cell r="J975">
            <v>45.4</v>
          </cell>
          <cell r="K975">
            <v>11.31</v>
          </cell>
          <cell r="L975">
            <v>45.24</v>
          </cell>
          <cell r="M975">
            <v>3.5366931918656697E-3</v>
          </cell>
          <cell r="N975">
            <v>0.15999999999999659</v>
          </cell>
        </row>
        <row r="976">
          <cell r="B976">
            <v>594</v>
          </cell>
          <cell r="D976" t="str">
            <v>M</v>
          </cell>
          <cell r="E976" t="str">
            <v>7.2.5.2.10</v>
          </cell>
          <cell r="F976" t="str">
            <v>Tê de Redução c/ Bolsas JGS  em PVC-PBA ( 100 x 75)mm P/ Rede de Água 90G BBBB</v>
          </cell>
          <cell r="G976" t="str">
            <v>un</v>
          </cell>
          <cell r="H976">
            <v>2</v>
          </cell>
          <cell r="I976">
            <v>12.399999999999999</v>
          </cell>
          <cell r="J976">
            <v>24.8</v>
          </cell>
          <cell r="K976">
            <v>12.36</v>
          </cell>
          <cell r="L976">
            <v>24.72</v>
          </cell>
          <cell r="M976">
            <v>3.2362459546924072E-3</v>
          </cell>
          <cell r="N976">
            <v>8.0000000000001847E-2</v>
          </cell>
        </row>
        <row r="977">
          <cell r="B977">
            <v>2421</v>
          </cell>
          <cell r="D977" t="str">
            <v>M</v>
          </cell>
          <cell r="E977" t="str">
            <v>3.5.12.10</v>
          </cell>
          <cell r="F977" t="str">
            <v>Toco c/ Flanges FoFo PN 10, DN 100mm L=0,25m</v>
          </cell>
          <cell r="G977" t="str">
            <v>pç</v>
          </cell>
          <cell r="H977">
            <v>5</v>
          </cell>
          <cell r="I977">
            <v>124.32</v>
          </cell>
          <cell r="J977">
            <v>621.6</v>
          </cell>
          <cell r="K977">
            <v>124.88</v>
          </cell>
          <cell r="L977">
            <v>624.4</v>
          </cell>
          <cell r="M977">
            <v>-4.484304932735439E-3</v>
          </cell>
          <cell r="N977">
            <v>-2.7999999999999545</v>
          </cell>
        </row>
        <row r="978">
          <cell r="B978">
            <v>153</v>
          </cell>
          <cell r="D978" t="str">
            <v>M</v>
          </cell>
          <cell r="E978" t="str">
            <v>3.4.1.13</v>
          </cell>
          <cell r="F978" t="str">
            <v>Toco FoFo Flangeado PN  10 DN100  L=0,50 m</v>
          </cell>
          <cell r="G978" t="str">
            <v>un</v>
          </cell>
          <cell r="H978">
            <v>1</v>
          </cell>
          <cell r="I978">
            <v>138.19</v>
          </cell>
          <cell r="J978">
            <v>138.19</v>
          </cell>
          <cell r="K978">
            <v>137.9</v>
          </cell>
          <cell r="L978">
            <v>137.9</v>
          </cell>
          <cell r="M978">
            <v>2.1029731689630182E-3</v>
          </cell>
          <cell r="N978">
            <v>0.28999999999999204</v>
          </cell>
        </row>
        <row r="979">
          <cell r="B979">
            <v>3147</v>
          </cell>
          <cell r="D979" t="str">
            <v>M</v>
          </cell>
          <cell r="E979" t="str">
            <v>6.5.12.8</v>
          </cell>
          <cell r="F979" t="str">
            <v>Toco c/ Flanges FoFo PN 10, DN 150mm L=0,25m</v>
          </cell>
          <cell r="G979" t="str">
            <v>pç</v>
          </cell>
          <cell r="H979">
            <v>7</v>
          </cell>
          <cell r="I979">
            <v>145.94</v>
          </cell>
          <cell r="J979">
            <v>1021.58</v>
          </cell>
          <cell r="K979">
            <v>146.01</v>
          </cell>
          <cell r="L979">
            <v>1022.07</v>
          </cell>
          <cell r="M979">
            <v>-4.7941921786176511E-4</v>
          </cell>
          <cell r="N979">
            <v>-0.49000000000000909</v>
          </cell>
        </row>
        <row r="980">
          <cell r="B980">
            <v>2420</v>
          </cell>
          <cell r="D980" t="str">
            <v>M</v>
          </cell>
          <cell r="E980" t="str">
            <v>3.5.12.9</v>
          </cell>
          <cell r="F980" t="str">
            <v>Toco c/ Flanges FoFo PN 10, DN 200mm L=0,25m</v>
          </cell>
          <cell r="G980" t="str">
            <v>pç</v>
          </cell>
          <cell r="H980">
            <v>10</v>
          </cell>
          <cell r="I980">
            <v>307.31</v>
          </cell>
          <cell r="J980">
            <v>3073.1</v>
          </cell>
          <cell r="K980">
            <v>307.49</v>
          </cell>
          <cell r="L980">
            <v>3074.9</v>
          </cell>
          <cell r="M980">
            <v>-5.8538489056558785E-4</v>
          </cell>
          <cell r="N980">
            <v>-1.8000000000001819</v>
          </cell>
        </row>
        <row r="981">
          <cell r="B981">
            <v>3498</v>
          </cell>
          <cell r="D981" t="str">
            <v>M</v>
          </cell>
          <cell r="E981" t="str">
            <v>7.5.12.8</v>
          </cell>
          <cell r="F981" t="str">
            <v>Toco c/ Flanges FoFo PN 10, DN 400mm L=0,25m</v>
          </cell>
          <cell r="G981" t="str">
            <v>pç</v>
          </cell>
          <cell r="H981">
            <v>1</v>
          </cell>
          <cell r="I981">
            <v>979.25</v>
          </cell>
          <cell r="J981">
            <v>979.25</v>
          </cell>
          <cell r="K981">
            <v>979.77</v>
          </cell>
          <cell r="L981">
            <v>979.77</v>
          </cell>
          <cell r="M981">
            <v>-5.3073680557680358E-4</v>
          </cell>
          <cell r="N981">
            <v>-0.51999999999998181</v>
          </cell>
        </row>
        <row r="982">
          <cell r="B982">
            <v>3497</v>
          </cell>
          <cell r="D982" t="str">
            <v>M</v>
          </cell>
          <cell r="E982" t="str">
            <v>7.5.12.7</v>
          </cell>
          <cell r="F982" t="str">
            <v>Toco c/ Flanges FoFo PN 10, DN 500mm L=0,50m</v>
          </cell>
          <cell r="G982" t="str">
            <v>pç</v>
          </cell>
          <cell r="H982">
            <v>2</v>
          </cell>
          <cell r="I982">
            <v>1797.98</v>
          </cell>
          <cell r="J982">
            <v>3595.96</v>
          </cell>
          <cell r="K982">
            <v>1798.17</v>
          </cell>
          <cell r="L982">
            <v>3596.34</v>
          </cell>
          <cell r="M982">
            <v>-1.0566297958480853E-4</v>
          </cell>
          <cell r="N982">
            <v>-0.38000000000010914</v>
          </cell>
        </row>
        <row r="983">
          <cell r="B983">
            <v>989</v>
          </cell>
          <cell r="D983" t="str">
            <v>M</v>
          </cell>
          <cell r="E983" t="str">
            <v>7.5.4.1.6</v>
          </cell>
          <cell r="F983" t="str">
            <v>Toco c/flange e aba vedacao FoFo PN-10 DN 300</v>
          </cell>
          <cell r="G983" t="str">
            <v>pç</v>
          </cell>
          <cell r="H983">
            <v>1</v>
          </cell>
          <cell r="I983">
            <v>1005.51</v>
          </cell>
          <cell r="J983">
            <v>1005.51</v>
          </cell>
          <cell r="K983">
            <v>1005.87</v>
          </cell>
          <cell r="L983">
            <v>1005.87</v>
          </cell>
          <cell r="M983">
            <v>-3.5789913209460789E-4</v>
          </cell>
          <cell r="N983">
            <v>-0.36000000000001364</v>
          </cell>
        </row>
        <row r="984">
          <cell r="B984">
            <v>994</v>
          </cell>
          <cell r="D984" t="str">
            <v>M</v>
          </cell>
          <cell r="E984" t="str">
            <v>7.5.4.1.11</v>
          </cell>
          <cell r="F984" t="str">
            <v>Toco c/flange e aba vedacao FoFo PN-10 DN 400</v>
          </cell>
          <cell r="G984" t="str">
            <v>pç</v>
          </cell>
          <cell r="H984">
            <v>1</v>
          </cell>
          <cell r="I984">
            <v>1568.0700000000002</v>
          </cell>
          <cell r="J984">
            <v>1568.07</v>
          </cell>
          <cell r="K984">
            <v>1567.63</v>
          </cell>
          <cell r="L984">
            <v>1567.63</v>
          </cell>
          <cell r="M984">
            <v>2.8067847642621047E-4</v>
          </cell>
          <cell r="N984">
            <v>0.4399999999998272</v>
          </cell>
        </row>
        <row r="985">
          <cell r="B985">
            <v>1006</v>
          </cell>
          <cell r="D985" t="str">
            <v>M</v>
          </cell>
          <cell r="E985" t="str">
            <v>7.5.4.1.23</v>
          </cell>
          <cell r="F985" t="str">
            <v>Toco c/flange e aba vedacao FoFo PN-10 DN 400,  L=0,70m</v>
          </cell>
          <cell r="G985" t="str">
            <v>pç</v>
          </cell>
          <cell r="H985">
            <v>1</v>
          </cell>
          <cell r="I985">
            <v>1568.0700000000002</v>
          </cell>
          <cell r="J985">
            <v>1568.07</v>
          </cell>
          <cell r="K985">
            <v>1567.63</v>
          </cell>
          <cell r="L985">
            <v>1567.63</v>
          </cell>
          <cell r="M985">
            <v>2.8067847642621047E-4</v>
          </cell>
          <cell r="N985">
            <v>0.4399999999998272</v>
          </cell>
        </row>
        <row r="986">
          <cell r="B986">
            <v>1007</v>
          </cell>
          <cell r="D986" t="str">
            <v>M</v>
          </cell>
          <cell r="E986" t="str">
            <v>7.5.4.1.24</v>
          </cell>
          <cell r="F986" t="str">
            <v>Toco c/flange e aba vedacao FoFo PN-10 DN 400,  L=1,10m</v>
          </cell>
          <cell r="G986" t="str">
            <v>pç</v>
          </cell>
          <cell r="H986">
            <v>1</v>
          </cell>
          <cell r="I986">
            <v>1724.6299999999999</v>
          </cell>
          <cell r="J986">
            <v>1724.63</v>
          </cell>
          <cell r="K986">
            <v>1724.4</v>
          </cell>
          <cell r="L986">
            <v>1724.4</v>
          </cell>
          <cell r="M986">
            <v>1.3337972628146844E-4</v>
          </cell>
          <cell r="N986">
            <v>0.23000000000001819</v>
          </cell>
        </row>
        <row r="987">
          <cell r="B987">
            <v>1145</v>
          </cell>
          <cell r="D987" t="str">
            <v>M</v>
          </cell>
          <cell r="E987" t="str">
            <v>8.4.1.13</v>
          </cell>
          <cell r="F987" t="str">
            <v>Transmissor de pressão piezoresistivo, analógico (4-20ma), rosca dn 1/2", classe de pressão 300lbs</v>
          </cell>
          <cell r="G987" t="str">
            <v>pc</v>
          </cell>
          <cell r="H987">
            <v>4</v>
          </cell>
          <cell r="I987">
            <v>619.87</v>
          </cell>
          <cell r="J987">
            <v>2479.48</v>
          </cell>
          <cell r="K987">
            <v>620</v>
          </cell>
          <cell r="L987">
            <v>2480</v>
          </cell>
          <cell r="M987">
            <v>-2.0967741935484785E-4</v>
          </cell>
          <cell r="N987">
            <v>-0.51999999999998181</v>
          </cell>
        </row>
        <row r="988">
          <cell r="B988">
            <v>533</v>
          </cell>
          <cell r="D988" t="str">
            <v>M</v>
          </cell>
          <cell r="E988" t="str">
            <v>7.2.4.2.11</v>
          </cell>
          <cell r="F988" t="str">
            <v>Transmissor de pressão tipo Piezoresistivo "Nivetec 790" (4-20mA) ou similar, Rosca NPT 1/2, DN 1/2"</v>
          </cell>
          <cell r="G988" t="str">
            <v>pç</v>
          </cell>
          <cell r="H988">
            <v>3</v>
          </cell>
          <cell r="I988">
            <v>619.87</v>
          </cell>
          <cell r="J988">
            <v>1859.61</v>
          </cell>
          <cell r="K988">
            <v>620</v>
          </cell>
          <cell r="L988">
            <v>1860</v>
          </cell>
          <cell r="M988">
            <v>-2.0967741935484785E-4</v>
          </cell>
          <cell r="N988">
            <v>-0.39000000000010004</v>
          </cell>
        </row>
        <row r="989">
          <cell r="B989">
            <v>4250</v>
          </cell>
          <cell r="D989" t="str">
            <v>M</v>
          </cell>
          <cell r="E989" t="str">
            <v>10.7.2.7.1</v>
          </cell>
          <cell r="F989" t="str">
            <v>Tubo concreto armado classe A-2 PB JE NBR 8890 DN 200mm para esgoto sanitário, inclusive com anel de borracha</v>
          </cell>
          <cell r="G989" t="str">
            <v>m</v>
          </cell>
          <cell r="H989">
            <v>54</v>
          </cell>
          <cell r="I989">
            <v>28.41</v>
          </cell>
          <cell r="J989">
            <v>1534.14</v>
          </cell>
          <cell r="K989">
            <v>28.63</v>
          </cell>
          <cell r="L989">
            <v>1546.02</v>
          </cell>
          <cell r="M989">
            <v>-7.6842472930491734E-3</v>
          </cell>
          <cell r="N989">
            <v>-11.879999999999882</v>
          </cell>
        </row>
        <row r="990">
          <cell r="B990">
            <v>2843</v>
          </cell>
          <cell r="D990" t="str">
            <v>M</v>
          </cell>
          <cell r="E990" t="str">
            <v>6.1.9.2.1</v>
          </cell>
          <cell r="F990" t="str">
            <v>Tubo concreto armado classe A-2 PB JE NBR 8890 DN 500mm para esgoto sanitário, inclusive com anel de borracha</v>
          </cell>
          <cell r="G990" t="str">
            <v>m</v>
          </cell>
          <cell r="H990">
            <v>825.14</v>
          </cell>
          <cell r="I990">
            <v>46.980000000000004</v>
          </cell>
          <cell r="J990">
            <v>38765.07</v>
          </cell>
          <cell r="K990">
            <v>46.92</v>
          </cell>
          <cell r="L990">
            <v>38715.56</v>
          </cell>
          <cell r="M990">
            <v>1.2787723785165905E-3</v>
          </cell>
          <cell r="N990">
            <v>49.510000000002037</v>
          </cell>
        </row>
        <row r="991">
          <cell r="B991">
            <v>3300</v>
          </cell>
          <cell r="D991" t="str">
            <v>M</v>
          </cell>
          <cell r="E991" t="str">
            <v>7.1.9.2.2</v>
          </cell>
          <cell r="F991" t="str">
            <v>Tubo Concreto Armado Classe A-2 PB JE NBR-8890 DN 700mm para esgoto sanitário</v>
          </cell>
          <cell r="G991" t="str">
            <v>m</v>
          </cell>
          <cell r="H991">
            <v>173.49</v>
          </cell>
          <cell r="I991">
            <v>75.400000000000006</v>
          </cell>
          <cell r="J991">
            <v>13081.14</v>
          </cell>
          <cell r="K991">
            <v>75.33</v>
          </cell>
          <cell r="L991">
            <v>13069</v>
          </cell>
          <cell r="M991">
            <v>9.2924465684340873E-4</v>
          </cell>
          <cell r="N991">
            <v>12.139999999999418</v>
          </cell>
        </row>
        <row r="992">
          <cell r="B992">
            <v>2092</v>
          </cell>
          <cell r="D992" t="str">
            <v>M</v>
          </cell>
          <cell r="E992" t="str">
            <v>2.1.9.2.1</v>
          </cell>
          <cell r="F992" t="str">
            <v>Tubo Concreto Armado Classe A-2 PB JE NBR-8890 DN 800mm para esgoto sanitário</v>
          </cell>
          <cell r="G992" t="str">
            <v>m</v>
          </cell>
          <cell r="H992">
            <v>212.95</v>
          </cell>
          <cell r="I992">
            <v>87.09</v>
          </cell>
          <cell r="J992">
            <v>18545.810000000001</v>
          </cell>
          <cell r="K992">
            <v>87.05</v>
          </cell>
          <cell r="L992">
            <v>18537.29</v>
          </cell>
          <cell r="M992">
            <v>4.5950603101663212E-4</v>
          </cell>
          <cell r="N992">
            <v>8.5200000000004366</v>
          </cell>
        </row>
        <row r="993">
          <cell r="B993">
            <v>2093</v>
          </cell>
          <cell r="D993" t="str">
            <v>M</v>
          </cell>
          <cell r="E993" t="str">
            <v>2.1.9.2.2</v>
          </cell>
          <cell r="F993" t="str">
            <v>Tubo Concreto Armado Classe A-2 PB JE NBR-8890 DN 900mm para esgoto sanitário</v>
          </cell>
          <cell r="G993" t="str">
            <v>m</v>
          </cell>
          <cell r="H993">
            <v>667.23</v>
          </cell>
          <cell r="I993">
            <v>119.39</v>
          </cell>
          <cell r="J993">
            <v>79660.58</v>
          </cell>
          <cell r="K993">
            <v>119.28</v>
          </cell>
          <cell r="L993">
            <v>79587.19</v>
          </cell>
          <cell r="M993">
            <v>9.2219986586172809E-4</v>
          </cell>
          <cell r="N993">
            <v>73.389999999999418</v>
          </cell>
        </row>
        <row r="994">
          <cell r="B994">
            <v>2094</v>
          </cell>
          <cell r="D994" t="str">
            <v>M</v>
          </cell>
          <cell r="E994" t="str">
            <v>2.1.9.2.3</v>
          </cell>
          <cell r="F994" t="str">
            <v>Tubo Concreto Armado Classe A-2 PB JE NBR-8890 DN 1000mm para esgoto sanitário</v>
          </cell>
          <cell r="G994" t="str">
            <v>m</v>
          </cell>
          <cell r="H994">
            <v>549.42999999999995</v>
          </cell>
          <cell r="I994">
            <v>127.58</v>
          </cell>
          <cell r="J994">
            <v>70096.27</v>
          </cell>
          <cell r="K994">
            <v>127.67</v>
          </cell>
          <cell r="L994">
            <v>70145.72</v>
          </cell>
          <cell r="M994">
            <v>-7.0494242970164933E-4</v>
          </cell>
          <cell r="N994">
            <v>-49.44999999999709</v>
          </cell>
        </row>
        <row r="995">
          <cell r="B995">
            <v>301</v>
          </cell>
          <cell r="D995" t="str">
            <v>M</v>
          </cell>
          <cell r="E995" t="str">
            <v>4.4.3.47</v>
          </cell>
          <cell r="F995" t="str">
            <v>Tubo de aço c/ pontas p/ junta alvenius e flangeada DN 600 mm L = 2,15 m</v>
          </cell>
          <cell r="G995" t="str">
            <v>pc</v>
          </cell>
          <cell r="H995">
            <v>1</v>
          </cell>
          <cell r="I995">
            <v>2532.88</v>
          </cell>
          <cell r="J995">
            <v>2532.88</v>
          </cell>
          <cell r="K995">
            <v>2540.5500000000002</v>
          </cell>
          <cell r="L995">
            <v>2540.5500000000002</v>
          </cell>
          <cell r="M995">
            <v>-3.0190313121174484E-3</v>
          </cell>
          <cell r="N995">
            <v>-7.6700000000000728</v>
          </cell>
        </row>
        <row r="996">
          <cell r="B996">
            <v>285</v>
          </cell>
          <cell r="D996" t="str">
            <v>M</v>
          </cell>
          <cell r="E996" t="str">
            <v>4.4.3.31</v>
          </cell>
          <cell r="F996" t="str">
            <v>Tubo de aço c/ flange e  ponta DN 400 mm L = 0,50 m</v>
          </cell>
          <cell r="G996" t="str">
            <v>pc</v>
          </cell>
          <cell r="H996">
            <v>8</v>
          </cell>
          <cell r="I996">
            <v>545.55999999999995</v>
          </cell>
          <cell r="J996">
            <v>4364.4799999999996</v>
          </cell>
          <cell r="K996">
            <v>543.82000000000005</v>
          </cell>
          <cell r="L996">
            <v>4350.5600000000004</v>
          </cell>
          <cell r="M996">
            <v>3.1995880990032255E-3</v>
          </cell>
          <cell r="N996">
            <v>13.919999999999163</v>
          </cell>
        </row>
        <row r="997">
          <cell r="B997">
            <v>284</v>
          </cell>
          <cell r="D997" t="str">
            <v>M</v>
          </cell>
          <cell r="E997" t="str">
            <v>4.4.3.30</v>
          </cell>
          <cell r="F997" t="str">
            <v>Tubo de aço c/ flange e  ponta DN 600 mm L = 0,50 m</v>
          </cell>
          <cell r="G997" t="str">
            <v>pc</v>
          </cell>
          <cell r="H997">
            <v>8</v>
          </cell>
          <cell r="I997">
            <v>1013.1599999999999</v>
          </cell>
          <cell r="J997">
            <v>8105.28</v>
          </cell>
          <cell r="K997">
            <v>1009.2</v>
          </cell>
          <cell r="L997">
            <v>8073.6</v>
          </cell>
          <cell r="M997">
            <v>3.9239001189059763E-3</v>
          </cell>
          <cell r="N997">
            <v>31.679999999999382</v>
          </cell>
        </row>
        <row r="998">
          <cell r="B998">
            <v>291</v>
          </cell>
          <cell r="D998" t="str">
            <v>M</v>
          </cell>
          <cell r="E998" t="str">
            <v>4.4.3.37</v>
          </cell>
          <cell r="F998" t="str">
            <v>Tubo de aço c/ flange e  ponta para junta alvenius DN 600 mm L = 1,20 m</v>
          </cell>
          <cell r="G998" t="str">
            <v>pc</v>
          </cell>
          <cell r="H998">
            <v>1</v>
          </cell>
          <cell r="I998">
            <v>1831.4699999999998</v>
          </cell>
          <cell r="J998">
            <v>1831.47</v>
          </cell>
          <cell r="K998">
            <v>1836.13</v>
          </cell>
          <cell r="L998">
            <v>1836.13</v>
          </cell>
          <cell r="M998">
            <v>-2.5379466595504274E-3</v>
          </cell>
          <cell r="N998">
            <v>-4.6600000000000819</v>
          </cell>
        </row>
        <row r="999">
          <cell r="B999">
            <v>263</v>
          </cell>
          <cell r="D999" t="str">
            <v>M</v>
          </cell>
          <cell r="E999" t="str">
            <v>4.4.3.9</v>
          </cell>
          <cell r="F999" t="str">
            <v>Tubo de aço c/ flange e  ponta DN 600 mm L = 2,15 m</v>
          </cell>
          <cell r="G999" t="str">
            <v>pc</v>
          </cell>
          <cell r="H999">
            <v>4</v>
          </cell>
          <cell r="I999">
            <v>2961.5</v>
          </cell>
          <cell r="J999">
            <v>11846</v>
          </cell>
          <cell r="K999">
            <v>2958.87</v>
          </cell>
          <cell r="L999">
            <v>11835.48</v>
          </cell>
          <cell r="M999">
            <v>8.8885283909068136E-4</v>
          </cell>
          <cell r="N999">
            <v>10.520000000000437</v>
          </cell>
        </row>
        <row r="1000">
          <cell r="B1000">
            <v>294</v>
          </cell>
          <cell r="D1000" t="str">
            <v>M</v>
          </cell>
          <cell r="E1000" t="str">
            <v>4.4.3.40</v>
          </cell>
          <cell r="F1000" t="str">
            <v>Tubo de aço com pontas para junta alvenius DN 600 mm L = 1,25 m</v>
          </cell>
          <cell r="G1000" t="str">
            <v>pc</v>
          </cell>
          <cell r="H1000">
            <v>1</v>
          </cell>
          <cell r="I1000">
            <v>1831.4699999999998</v>
          </cell>
          <cell r="J1000">
            <v>1831.47</v>
          </cell>
          <cell r="K1000">
            <v>1836.13</v>
          </cell>
          <cell r="L1000">
            <v>1836.13</v>
          </cell>
          <cell r="M1000">
            <v>-2.5379466595504274E-3</v>
          </cell>
          <cell r="N1000">
            <v>-4.6600000000000819</v>
          </cell>
        </row>
        <row r="1001">
          <cell r="B1001">
            <v>149</v>
          </cell>
          <cell r="D1001" t="str">
            <v>M</v>
          </cell>
          <cell r="E1001" t="str">
            <v>3.4.1.9</v>
          </cell>
          <cell r="F1001" t="str">
            <v xml:space="preserve">Tubo de aço c/ flange e Ponta DN 600 L=3,40 </v>
          </cell>
          <cell r="G1001" t="str">
            <v>un</v>
          </cell>
          <cell r="H1001">
            <v>1</v>
          </cell>
          <cell r="I1001">
            <v>4442.28</v>
          </cell>
          <cell r="J1001">
            <v>4442.28</v>
          </cell>
          <cell r="K1001">
            <v>4436.43</v>
          </cell>
          <cell r="L1001">
            <v>4436.43</v>
          </cell>
          <cell r="M1001">
            <v>1.3186278156083198E-3</v>
          </cell>
          <cell r="N1001">
            <v>5.8499999999994543</v>
          </cell>
        </row>
        <row r="1002">
          <cell r="B1002">
            <v>279</v>
          </cell>
          <cell r="D1002" t="str">
            <v>M</v>
          </cell>
          <cell r="E1002" t="str">
            <v>4.4.3.25</v>
          </cell>
          <cell r="F1002" t="str">
            <v>Tubo de aço c/ flange e  ponta DN 1000 mm L = 1,90 m</v>
          </cell>
          <cell r="G1002" t="str">
            <v>pc</v>
          </cell>
          <cell r="H1002">
            <v>2</v>
          </cell>
          <cell r="I1002">
            <v>7559.6599999999989</v>
          </cell>
          <cell r="J1002">
            <v>15119.32</v>
          </cell>
          <cell r="K1002">
            <v>7540.22</v>
          </cell>
          <cell r="L1002">
            <v>15080.44</v>
          </cell>
          <cell r="M1002">
            <v>2.5781741116304158E-3</v>
          </cell>
          <cell r="N1002">
            <v>38.8799999999992</v>
          </cell>
        </row>
        <row r="1003">
          <cell r="B1003">
            <v>280</v>
          </cell>
          <cell r="D1003" t="str">
            <v>M</v>
          </cell>
          <cell r="E1003" t="str">
            <v>4.4.3.26</v>
          </cell>
          <cell r="F1003" t="str">
            <v>Tubo de aço c/ flange e  ponta DN 1000 mm L= 8,80 m</v>
          </cell>
          <cell r="G1003" t="str">
            <v>pc</v>
          </cell>
          <cell r="H1003">
            <v>1</v>
          </cell>
          <cell r="I1003">
            <v>30862.050000000003</v>
          </cell>
          <cell r="J1003">
            <v>30862.05</v>
          </cell>
          <cell r="K1003">
            <v>30852.59</v>
          </cell>
          <cell r="L1003">
            <v>30852.59</v>
          </cell>
          <cell r="M1003">
            <v>3.0661931461839487E-4</v>
          </cell>
          <cell r="N1003">
            <v>9.4599999999991269</v>
          </cell>
        </row>
        <row r="1004">
          <cell r="B1004">
            <v>272</v>
          </cell>
          <cell r="D1004" t="str">
            <v>M</v>
          </cell>
          <cell r="E1004" t="str">
            <v>4.4.3.18</v>
          </cell>
          <cell r="F1004" t="str">
            <v>Tubo de aço c/ flanges DN 400 mm L = 0,45 m 169,935 kg</v>
          </cell>
          <cell r="G1004" t="str">
            <v>pc</v>
          </cell>
          <cell r="H1004">
            <v>2</v>
          </cell>
          <cell r="I1004">
            <v>720.03</v>
          </cell>
          <cell r="J1004">
            <v>1440.06</v>
          </cell>
          <cell r="K1004">
            <v>719.36</v>
          </cell>
          <cell r="L1004">
            <v>1438.72</v>
          </cell>
          <cell r="M1004">
            <v>9.3138345195731276E-4</v>
          </cell>
          <cell r="N1004">
            <v>1.3399999999999181</v>
          </cell>
        </row>
        <row r="1005">
          <cell r="B1005">
            <v>287</v>
          </cell>
          <cell r="D1005" t="str">
            <v>M</v>
          </cell>
          <cell r="E1005" t="str">
            <v>4.4.3.33</v>
          </cell>
          <cell r="F1005" t="str">
            <v>Tubo de aço c/ flanges DN 400 mm L = 1,00 m</v>
          </cell>
          <cell r="G1005" t="str">
            <v>pc</v>
          </cell>
          <cell r="H1005">
            <v>8</v>
          </cell>
          <cell r="I1005">
            <v>1086.67</v>
          </cell>
          <cell r="J1005">
            <v>8693.36</v>
          </cell>
          <cell r="K1005">
            <v>1086.8900000000001</v>
          </cell>
          <cell r="L1005">
            <v>8695.1200000000008</v>
          </cell>
          <cell r="M1005">
            <v>-2.0241238763818448E-4</v>
          </cell>
          <cell r="N1005">
            <v>-1.7600000000002183</v>
          </cell>
        </row>
        <row r="1006">
          <cell r="B1006">
            <v>274</v>
          </cell>
          <cell r="D1006" t="str">
            <v>M</v>
          </cell>
          <cell r="E1006" t="str">
            <v>4.4.3.20</v>
          </cell>
          <cell r="F1006" t="str">
            <v>Tubo de aço c/ flanges DN 400 mm L = 1,35 m 100,610 kg</v>
          </cell>
          <cell r="G1006" t="str">
            <v>pc</v>
          </cell>
          <cell r="H1006">
            <v>2</v>
          </cell>
          <cell r="I1006">
            <v>1318.02</v>
          </cell>
          <cell r="J1006">
            <v>2636.04</v>
          </cell>
          <cell r="K1006">
            <v>1320.7</v>
          </cell>
          <cell r="L1006">
            <v>2641.4</v>
          </cell>
          <cell r="M1006">
            <v>-2.0292269251155348E-3</v>
          </cell>
          <cell r="N1006">
            <v>-5.3600000000001273</v>
          </cell>
        </row>
        <row r="1007">
          <cell r="B1007">
            <v>275</v>
          </cell>
          <cell r="D1007" t="str">
            <v>M</v>
          </cell>
          <cell r="E1007" t="str">
            <v>4.4.3.21</v>
          </cell>
          <cell r="F1007" t="str">
            <v>Tubo de aço c/ flanges DN 400 mm L = 1,80 m 100,610 kg</v>
          </cell>
          <cell r="G1007" t="str">
            <v>pc</v>
          </cell>
          <cell r="H1007">
            <v>2</v>
          </cell>
          <cell r="I1007">
            <v>1617.28</v>
          </cell>
          <cell r="J1007">
            <v>3234.56</v>
          </cell>
          <cell r="K1007">
            <v>1621.74</v>
          </cell>
          <cell r="L1007">
            <v>3243.48</v>
          </cell>
          <cell r="M1007">
            <v>-2.7501325736555282E-3</v>
          </cell>
          <cell r="N1007">
            <v>-8.9200000000000728</v>
          </cell>
        </row>
        <row r="1008">
          <cell r="B1008">
            <v>269</v>
          </cell>
          <cell r="D1008" t="str">
            <v>M</v>
          </cell>
          <cell r="E1008" t="str">
            <v>4.4.3.15</v>
          </cell>
          <cell r="F1008" t="str">
            <v>Tubo de aço c/ flanges DN 500 mm L = 0,45 m 116,780 kg</v>
          </cell>
          <cell r="G1008" t="str">
            <v>pc</v>
          </cell>
          <cell r="H1008">
            <v>8</v>
          </cell>
          <cell r="I1008">
            <v>973.82</v>
          </cell>
          <cell r="J1008">
            <v>7790.56</v>
          </cell>
          <cell r="K1008">
            <v>977.08</v>
          </cell>
          <cell r="L1008">
            <v>7816.64</v>
          </cell>
          <cell r="M1008">
            <v>-3.3364719367912077E-3</v>
          </cell>
          <cell r="N1008">
            <v>-26.079999999999927</v>
          </cell>
        </row>
        <row r="1009">
          <cell r="B1009">
            <v>261</v>
          </cell>
          <cell r="D1009" t="str">
            <v>M</v>
          </cell>
          <cell r="E1009" t="str">
            <v>4.4.3.7</v>
          </cell>
          <cell r="F1009" t="str">
            <v>Tubo de aço c/ flanges DN 600mm L = 0,40 m 152,320 kg</v>
          </cell>
          <cell r="G1009" t="str">
            <v>pc</v>
          </cell>
          <cell r="H1009">
            <v>2</v>
          </cell>
          <cell r="I1009">
            <v>1308.81</v>
          </cell>
          <cell r="J1009">
            <v>2617.62</v>
          </cell>
          <cell r="K1009">
            <v>1309.49</v>
          </cell>
          <cell r="L1009">
            <v>2618.98</v>
          </cell>
          <cell r="M1009">
            <v>-5.1928613429663706E-4</v>
          </cell>
          <cell r="N1009">
            <v>-1.3600000000001273</v>
          </cell>
        </row>
        <row r="1010">
          <cell r="B1010">
            <v>299</v>
          </cell>
          <cell r="D1010" t="str">
            <v>M</v>
          </cell>
          <cell r="E1010" t="str">
            <v>4.4.3.45</v>
          </cell>
          <cell r="F1010" t="str">
            <v>Tubo de aço c/ flanges DN 600 mm L = 1,40 m</v>
          </cell>
          <cell r="G1010" t="str">
            <v>pc</v>
          </cell>
          <cell r="H1010">
            <v>1</v>
          </cell>
          <cell r="I1010">
            <v>2491.0100000000002</v>
          </cell>
          <cell r="J1010">
            <v>2491.0100000000002</v>
          </cell>
          <cell r="K1010">
            <v>2491.25</v>
          </cell>
          <cell r="L1010">
            <v>2491.25</v>
          </cell>
          <cell r="M1010">
            <v>-9.633718013035697E-5</v>
          </cell>
          <cell r="N1010">
            <v>-0.23999999999978172</v>
          </cell>
        </row>
        <row r="1011">
          <cell r="B1011">
            <v>296</v>
          </cell>
          <cell r="D1011" t="str">
            <v>M</v>
          </cell>
          <cell r="E1011" t="str">
            <v>4.4.3.42</v>
          </cell>
          <cell r="F1011" t="str">
            <v>Tubo de aço c/ flanges DN 600 mm L = 2,20 m</v>
          </cell>
          <cell r="G1011" t="str">
            <v>pc</v>
          </cell>
          <cell r="H1011">
            <v>2</v>
          </cell>
          <cell r="I1011">
            <v>3437.23</v>
          </cell>
          <cell r="J1011">
            <v>6874.46</v>
          </cell>
          <cell r="K1011">
            <v>3436.2</v>
          </cell>
          <cell r="L1011">
            <v>6872.4</v>
          </cell>
          <cell r="M1011">
            <v>2.9974972353197238E-4</v>
          </cell>
          <cell r="N1011">
            <v>2.0600000000004002</v>
          </cell>
        </row>
        <row r="1012">
          <cell r="B1012">
            <v>290</v>
          </cell>
          <cell r="D1012" t="str">
            <v>M</v>
          </cell>
          <cell r="E1012" t="str">
            <v>4.4.3.36</v>
          </cell>
          <cell r="F1012" t="str">
            <v>Tubo de aço c/ flanges DN 600 mm L = 4,60 m</v>
          </cell>
          <cell r="G1012" t="str">
            <v>pc</v>
          </cell>
          <cell r="H1012">
            <v>6</v>
          </cell>
          <cell r="I1012">
            <v>6267.79</v>
          </cell>
          <cell r="J1012">
            <v>37606.74</v>
          </cell>
          <cell r="K1012">
            <v>6272.56</v>
          </cell>
          <cell r="L1012">
            <v>37635.360000000001</v>
          </cell>
          <cell r="M1012">
            <v>-7.6045506141042551E-4</v>
          </cell>
          <cell r="N1012">
            <v>-28.620000000002619</v>
          </cell>
        </row>
        <row r="1013">
          <cell r="B1013">
            <v>151</v>
          </cell>
          <cell r="D1013" t="str">
            <v>M</v>
          </cell>
          <cell r="E1013" t="str">
            <v>3.4.1.11</v>
          </cell>
          <cell r="F1013" t="str">
            <v>Tubo em aço, com Flanges(Peça Especial) com curva 90° Conforme det 02 TFL  PN-10 DN 600 mm L =3,25 m</v>
          </cell>
          <cell r="G1013" t="str">
            <v>un</v>
          </cell>
          <cell r="H1013">
            <v>1</v>
          </cell>
          <cell r="I1013">
            <v>7508.71</v>
          </cell>
          <cell r="J1013">
            <v>7508.71</v>
          </cell>
          <cell r="K1013">
            <v>7508.84</v>
          </cell>
          <cell r="L1013">
            <v>7508.84</v>
          </cell>
          <cell r="M1013">
            <v>-1.7312927163226632E-5</v>
          </cell>
          <cell r="N1013">
            <v>-0.13000000000010914</v>
          </cell>
        </row>
        <row r="1014">
          <cell r="B1014">
            <v>1503</v>
          </cell>
          <cell r="D1014" t="str">
            <v>M</v>
          </cell>
          <cell r="E1014" t="str">
            <v>13.5.17</v>
          </cell>
          <cell r="F1014" t="str">
            <v>Tubo cilindrico em fofo pn10, DN 100 L=1,00m 17,200 kg</v>
          </cell>
          <cell r="G1014" t="str">
            <v>pç</v>
          </cell>
          <cell r="H1014">
            <v>4</v>
          </cell>
          <cell r="I1014">
            <v>59.929999999999993</v>
          </cell>
          <cell r="J1014">
            <v>239.72</v>
          </cell>
          <cell r="K1014">
            <v>59.97</v>
          </cell>
          <cell r="L1014">
            <v>239.88</v>
          </cell>
          <cell r="M1014">
            <v>-6.670001667501424E-4</v>
          </cell>
          <cell r="N1014">
            <v>-0.15999999999999659</v>
          </cell>
        </row>
        <row r="1015">
          <cell r="B1015">
            <v>1504</v>
          </cell>
          <cell r="D1015" t="str">
            <v>M</v>
          </cell>
          <cell r="E1015" t="str">
            <v>13.5.18</v>
          </cell>
          <cell r="F1015" t="str">
            <v>Tubo cilindrico em fofo pn10, DN 150 L=1,00m 26,000 kg</v>
          </cell>
          <cell r="G1015" t="str">
            <v>pç</v>
          </cell>
          <cell r="H1015">
            <v>2</v>
          </cell>
          <cell r="I1015">
            <v>83.1</v>
          </cell>
          <cell r="J1015">
            <v>166.2</v>
          </cell>
          <cell r="K1015">
            <v>83.03</v>
          </cell>
          <cell r="L1015">
            <v>166.06</v>
          </cell>
          <cell r="M1015">
            <v>8.4306877032380712E-4</v>
          </cell>
          <cell r="N1015">
            <v>0.13999999999998636</v>
          </cell>
        </row>
        <row r="1016">
          <cell r="B1016">
            <v>441</v>
          </cell>
          <cell r="D1016" t="str">
            <v>M</v>
          </cell>
          <cell r="E1016" t="str">
            <v>7.1.6.17</v>
          </cell>
          <cell r="F1016" t="str">
            <v>Tubos de FoFo ductil cilindricos (tcl) DN 500, L=0,50m  60,900kg</v>
          </cell>
          <cell r="G1016" t="str">
            <v>pc</v>
          </cell>
          <cell r="H1016">
            <v>2</v>
          </cell>
          <cell r="I1016">
            <v>202.14000000000001</v>
          </cell>
          <cell r="J1016">
            <v>404.28</v>
          </cell>
          <cell r="K1016">
            <v>202.19</v>
          </cell>
          <cell r="L1016">
            <v>404.38</v>
          </cell>
          <cell r="M1016">
            <v>-2.4729215094709822E-4</v>
          </cell>
          <cell r="N1016">
            <v>-0.10000000000002274</v>
          </cell>
        </row>
        <row r="1017">
          <cell r="B1017">
            <v>3782</v>
          </cell>
          <cell r="D1017" t="str">
            <v>M</v>
          </cell>
          <cell r="E1017" t="str">
            <v>8.5.12.8</v>
          </cell>
          <cell r="F1017" t="str">
            <v>Tubo FoFo Cilindrico TCL DN 250mm</v>
          </cell>
          <cell r="G1017" t="str">
            <v>m</v>
          </cell>
          <cell r="H1017">
            <v>2</v>
          </cell>
          <cell r="I1017">
            <v>182.1</v>
          </cell>
          <cell r="J1017">
            <v>364.2</v>
          </cell>
          <cell r="K1017">
            <v>182.43</v>
          </cell>
          <cell r="L1017">
            <v>364.86</v>
          </cell>
          <cell r="M1017">
            <v>-1.8089130077290072E-3</v>
          </cell>
          <cell r="N1017">
            <v>-0.66000000000002501</v>
          </cell>
        </row>
        <row r="1018">
          <cell r="B1018">
            <v>1141</v>
          </cell>
          <cell r="D1018" t="str">
            <v>M</v>
          </cell>
          <cell r="E1018" t="str">
            <v>8.4.1.9</v>
          </cell>
          <cell r="F1018" t="str">
            <v>Tubo cilindrico fofo dn  300 57,100 kg</v>
          </cell>
          <cell r="G1018" t="str">
            <v>m</v>
          </cell>
          <cell r="H1018">
            <v>8</v>
          </cell>
          <cell r="I1018">
            <v>183.85000000000002</v>
          </cell>
          <cell r="J1018">
            <v>1470.8</v>
          </cell>
          <cell r="K1018">
            <v>183.93</v>
          </cell>
          <cell r="L1018">
            <v>1471.44</v>
          </cell>
          <cell r="M1018">
            <v>-4.349480780730941E-4</v>
          </cell>
          <cell r="N1018">
            <v>-0.64000000000010004</v>
          </cell>
        </row>
        <row r="1019">
          <cell r="B1019">
            <v>2715</v>
          </cell>
          <cell r="D1019" t="str">
            <v>M</v>
          </cell>
          <cell r="E1019" t="str">
            <v>4.5.12.8</v>
          </cell>
          <cell r="F1019" t="str">
            <v>Tubo FoFo Cilindrico TCL DN 350mm</v>
          </cell>
          <cell r="G1019" t="str">
            <v>m</v>
          </cell>
          <cell r="H1019">
            <v>1</v>
          </cell>
          <cell r="I1019">
            <v>300.34000000000003</v>
          </cell>
          <cell r="J1019">
            <v>300.33999999999997</v>
          </cell>
          <cell r="K1019">
            <v>301</v>
          </cell>
          <cell r="L1019">
            <v>301</v>
          </cell>
          <cell r="M1019">
            <v>-2.1926910299002733E-3</v>
          </cell>
          <cell r="N1019">
            <v>-0.66000000000002501</v>
          </cell>
        </row>
        <row r="1020">
          <cell r="B1020">
            <v>2419</v>
          </cell>
          <cell r="D1020" t="str">
            <v>M</v>
          </cell>
          <cell r="E1020" t="str">
            <v>3.5.12.8</v>
          </cell>
          <cell r="F1020" t="str">
            <v>Tubo FoFo Cilindrico TCL DN 400mm</v>
          </cell>
          <cell r="G1020" t="str">
            <v>m</v>
          </cell>
          <cell r="H1020">
            <v>1</v>
          </cell>
          <cell r="I1020">
            <v>357.55</v>
          </cell>
          <cell r="J1020">
            <v>357.55</v>
          </cell>
          <cell r="K1020">
            <v>357.55</v>
          </cell>
          <cell r="L1020">
            <v>357.55</v>
          </cell>
          <cell r="M1020">
            <v>0</v>
          </cell>
          <cell r="N1020">
            <v>0</v>
          </cell>
        </row>
        <row r="1021">
          <cell r="B1021">
            <v>3496</v>
          </cell>
          <cell r="D1021" t="str">
            <v>M</v>
          </cell>
          <cell r="E1021" t="str">
            <v>7.5.12.6</v>
          </cell>
          <cell r="F1021" t="str">
            <v>Tubo FoFo Cilindrico TCL DN 800mm</v>
          </cell>
          <cell r="G1021" t="str">
            <v>m</v>
          </cell>
          <cell r="H1021">
            <v>1</v>
          </cell>
          <cell r="I1021">
            <v>946.2700000000001</v>
          </cell>
          <cell r="J1021">
            <v>946.27</v>
          </cell>
          <cell r="K1021">
            <v>945.53</v>
          </cell>
          <cell r="L1021">
            <v>945.53</v>
          </cell>
          <cell r="M1021">
            <v>7.8262984781041212E-4</v>
          </cell>
          <cell r="N1021">
            <v>0.74000000000000909</v>
          </cell>
        </row>
        <row r="1022">
          <cell r="B1022">
            <v>3063</v>
          </cell>
          <cell r="D1022" t="str">
            <v>M</v>
          </cell>
          <cell r="E1022" t="str">
            <v>6.4.8.1.1</v>
          </cell>
          <cell r="F1022" t="str">
            <v>Tubo FoFo integral c/ponta e bolsa p/ esgoto sanitário JGS DN 150 mm, inclusive anel de borracha</v>
          </cell>
          <cell r="G1022" t="str">
            <v>m</v>
          </cell>
          <cell r="H1022">
            <v>678</v>
          </cell>
          <cell r="I1022">
            <v>28.95</v>
          </cell>
          <cell r="J1022">
            <v>19628.099999999999</v>
          </cell>
          <cell r="K1022">
            <v>29.02</v>
          </cell>
          <cell r="L1022">
            <v>19675.560000000001</v>
          </cell>
          <cell r="M1022">
            <v>-2.4121295658167119E-3</v>
          </cell>
          <cell r="N1022">
            <v>-47.460000000002765</v>
          </cell>
        </row>
        <row r="1023">
          <cell r="B1023">
            <v>3700</v>
          </cell>
          <cell r="D1023" t="str">
            <v>M</v>
          </cell>
          <cell r="E1023" t="str">
            <v>8.4.8.1.1</v>
          </cell>
          <cell r="F1023" t="str">
            <v>Tubo FoFo integral c/ponta e bolsa p/ esgoto sanitário JGS DN 200 mm, inclusive anel de borracha</v>
          </cell>
          <cell r="G1023" t="str">
            <v>m</v>
          </cell>
          <cell r="H1023">
            <v>524</v>
          </cell>
          <cell r="I1023">
            <v>39.14</v>
          </cell>
          <cell r="J1023">
            <v>20509.36</v>
          </cell>
          <cell r="K1023">
            <v>39.159999999999997</v>
          </cell>
          <cell r="L1023">
            <v>20519.84</v>
          </cell>
          <cell r="M1023">
            <v>-5.1072522982620328E-4</v>
          </cell>
          <cell r="N1023">
            <v>-10.479999999999563</v>
          </cell>
        </row>
        <row r="1024">
          <cell r="B1024">
            <v>2331</v>
          </cell>
          <cell r="D1024" t="str">
            <v>M</v>
          </cell>
          <cell r="E1024" t="str">
            <v>3.4.9.1.1</v>
          </cell>
          <cell r="F1024" t="str">
            <v>Tubo FoFo integral c/ponta e bolsa p/ esgoto sanitário JGS DN 250 mm, inclusive anel de borracha</v>
          </cell>
          <cell r="G1024" t="str">
            <v>m</v>
          </cell>
          <cell r="H1024">
            <v>1790</v>
          </cell>
          <cell r="I1024">
            <v>50.3</v>
          </cell>
          <cell r="J1024">
            <v>90037</v>
          </cell>
          <cell r="K1024">
            <v>50.29</v>
          </cell>
          <cell r="L1024">
            <v>90019.1</v>
          </cell>
          <cell r="M1024">
            <v>1.9884668920266968E-4</v>
          </cell>
          <cell r="N1024">
            <v>17.899999999994179</v>
          </cell>
        </row>
        <row r="1025">
          <cell r="B1025">
            <v>3408</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cell r="M1025">
            <v>0</v>
          </cell>
          <cell r="N1025">
            <v>0</v>
          </cell>
        </row>
        <row r="1026">
          <cell r="B1026">
            <v>4243</v>
          </cell>
          <cell r="D1026" t="str">
            <v>M</v>
          </cell>
          <cell r="E1026" t="str">
            <v>10.7.2.6.2</v>
          </cell>
          <cell r="F1026" t="str">
            <v>Tubo FoFo c/ bolsas TB PN 10 DN 600mm L= 16,40m</v>
          </cell>
          <cell r="G1026" t="str">
            <v>pc</v>
          </cell>
          <cell r="H1026">
            <v>2</v>
          </cell>
          <cell r="I1026">
            <v>5211.8599999999997</v>
          </cell>
          <cell r="J1026">
            <v>10423.719999999999</v>
          </cell>
          <cell r="K1026">
            <v>5214.49</v>
          </cell>
          <cell r="L1026">
            <v>10428.98</v>
          </cell>
          <cell r="M1026">
            <v>-5.0436380163743078E-4</v>
          </cell>
          <cell r="N1026">
            <v>-5.2600000000002183</v>
          </cell>
        </row>
        <row r="1027">
          <cell r="B1027">
            <v>1898</v>
          </cell>
          <cell r="D1027" t="str">
            <v>M</v>
          </cell>
          <cell r="E1027" t="str">
            <v>18.4.1.1</v>
          </cell>
          <cell r="F1027" t="str">
            <v>Tubo FoFo classe K-7 JGS DN 400 mm, inclusive anel de borracha</v>
          </cell>
          <cell r="G1027" t="str">
            <v>m</v>
          </cell>
          <cell r="H1027">
            <v>30</v>
          </cell>
          <cell r="I1027">
            <v>89.88</v>
          </cell>
          <cell r="J1027">
            <v>2696.4</v>
          </cell>
          <cell r="K1027">
            <v>90.1</v>
          </cell>
          <cell r="L1027">
            <v>2703</v>
          </cell>
          <cell r="M1027">
            <v>-2.441731409544956E-3</v>
          </cell>
          <cell r="N1027">
            <v>-6.5999999999999091</v>
          </cell>
        </row>
        <row r="1028">
          <cell r="B1028">
            <v>425</v>
          </cell>
          <cell r="D1028" t="str">
            <v>M</v>
          </cell>
          <cell r="E1028" t="str">
            <v>7.1.6.1</v>
          </cell>
          <cell r="F1028" t="str">
            <v>Tubo de fofo ductil K7 ponta e bolsa c/ junta elastica (jgs), incluindo aneis de borracha DN 400  78,100kg</v>
          </cell>
          <cell r="G1028" t="str">
            <v>m</v>
          </cell>
          <cell r="H1028">
            <v>2292.7800000000002</v>
          </cell>
          <cell r="I1028">
            <v>90.13</v>
          </cell>
          <cell r="J1028">
            <v>206648.26</v>
          </cell>
          <cell r="K1028">
            <v>90.1</v>
          </cell>
          <cell r="L1028">
            <v>206579.47</v>
          </cell>
          <cell r="M1028">
            <v>3.3296337402877185E-4</v>
          </cell>
          <cell r="N1028">
            <v>68.790000000008149</v>
          </cell>
        </row>
        <row r="1029">
          <cell r="B1029">
            <v>523</v>
          </cell>
          <cell r="D1029" t="str">
            <v>M</v>
          </cell>
          <cell r="E1029" t="str">
            <v>7.2.4.2.1</v>
          </cell>
          <cell r="F1029" t="str">
            <v>Tubo FºFº c/ ponta e bolsa classe K-7 JGS DN 300 mm, L= 1,50m</v>
          </cell>
          <cell r="G1029" t="str">
            <v>pç</v>
          </cell>
          <cell r="H1029">
            <v>1</v>
          </cell>
          <cell r="I1029">
            <v>216.32999999999998</v>
          </cell>
          <cell r="J1029">
            <v>216.33</v>
          </cell>
          <cell r="K1029">
            <v>216.33</v>
          </cell>
          <cell r="L1029">
            <v>216.33</v>
          </cell>
          <cell r="M1029">
            <v>0</v>
          </cell>
          <cell r="N1029">
            <v>0</v>
          </cell>
        </row>
        <row r="1030">
          <cell r="B1030">
            <v>444</v>
          </cell>
          <cell r="D1030" t="str">
            <v>M</v>
          </cell>
          <cell r="E1030" t="str">
            <v>7.1.6.20</v>
          </cell>
          <cell r="F1030" t="str">
            <v>Tubo de fofo ductil K7 ponta e bolsa c/ junta elastica (jgs), incluindo aneis de borracha DN 400, L=6,00m  468,600kg</v>
          </cell>
          <cell r="G1030" t="str">
            <v>pc</v>
          </cell>
          <cell r="H1030">
            <v>2</v>
          </cell>
          <cell r="I1030">
            <v>1081.3100000000002</v>
          </cell>
          <cell r="J1030">
            <v>2162.62</v>
          </cell>
          <cell r="K1030">
            <v>1081.19</v>
          </cell>
          <cell r="L1030">
            <v>2162.38</v>
          </cell>
          <cell r="M1030">
            <v>1.1098881787674486E-4</v>
          </cell>
          <cell r="N1030">
            <v>0.23999999999978172</v>
          </cell>
        </row>
        <row r="1031">
          <cell r="B1031">
            <v>302</v>
          </cell>
          <cell r="D1031" t="str">
            <v>M</v>
          </cell>
          <cell r="E1031" t="str">
            <v>4.4.3.48</v>
          </cell>
          <cell r="F1031" t="str">
            <v>Tubo de fofo ductil k7 ponta e bolsa c/ junta elastica (jgs), incluindo aneis de borracha, DN 800 mm L = 7,00 m</v>
          </cell>
          <cell r="G1031" t="str">
            <v>pc</v>
          </cell>
          <cell r="H1031">
            <v>3</v>
          </cell>
          <cell r="I1031">
            <v>3292.46</v>
          </cell>
          <cell r="J1031">
            <v>9877.3799999999992</v>
          </cell>
          <cell r="K1031">
            <v>3292.6</v>
          </cell>
          <cell r="L1031">
            <v>9877.7999999999993</v>
          </cell>
          <cell r="M1031">
            <v>-4.2519589382172818E-5</v>
          </cell>
          <cell r="N1031">
            <v>-0.42000000000007276</v>
          </cell>
        </row>
        <row r="1032">
          <cell r="B1032">
            <v>2710</v>
          </cell>
          <cell r="D1032" t="str">
            <v>M</v>
          </cell>
          <cell r="E1032" t="str">
            <v>4.5.12.3</v>
          </cell>
          <cell r="F1032" t="str">
            <v>Tubo FoFo c/flanges TFL PN 10 DN 100mm L=1,40m</v>
          </cell>
          <cell r="G1032" t="str">
            <v>pç</v>
          </cell>
          <cell r="H1032">
            <v>1</v>
          </cell>
          <cell r="I1032">
            <v>159.77000000000001</v>
          </cell>
          <cell r="J1032">
            <v>159.77000000000001</v>
          </cell>
          <cell r="K1032">
            <v>159.82</v>
          </cell>
          <cell r="L1032">
            <v>159.82</v>
          </cell>
          <cell r="M1032">
            <v>-3.1285195845320857E-4</v>
          </cell>
          <cell r="N1032">
            <v>-4.9999999999982947E-2</v>
          </cell>
        </row>
        <row r="1033">
          <cell r="B1033">
            <v>2711</v>
          </cell>
          <cell r="D1033" t="str">
            <v>M</v>
          </cell>
          <cell r="E1033" t="str">
            <v>4.5.12.4</v>
          </cell>
          <cell r="F1033" t="str">
            <v>Tubo FoFo c/flanges TFL PN 10 DN 100mm L=2,10m</v>
          </cell>
          <cell r="G1033" t="str">
            <v>pç</v>
          </cell>
          <cell r="H1033">
            <v>1</v>
          </cell>
          <cell r="I1033">
            <v>229.2</v>
          </cell>
          <cell r="J1033">
            <v>229.2</v>
          </cell>
          <cell r="K1033">
            <v>229.55</v>
          </cell>
          <cell r="L1033">
            <v>229.55</v>
          </cell>
          <cell r="M1033">
            <v>-1.5247222827271534E-3</v>
          </cell>
          <cell r="N1033">
            <v>-0.35000000000002274</v>
          </cell>
        </row>
        <row r="1034">
          <cell r="B1034">
            <v>150</v>
          </cell>
          <cell r="D1034" t="str">
            <v>M</v>
          </cell>
          <cell r="E1034" t="str">
            <v>3.4.1.10</v>
          </cell>
          <cell r="F1034" t="str">
            <v>Tubo FoFo com Flanges(Peça Especial) TFL  PN-10 DN 100 mm L = 2,20 m</v>
          </cell>
          <cell r="G1034" t="str">
            <v>un</v>
          </cell>
          <cell r="H1034">
            <v>8</v>
          </cell>
          <cell r="I1034">
            <v>238.51000000000002</v>
          </cell>
          <cell r="J1034">
            <v>1908.08</v>
          </cell>
          <cell r="K1034">
            <v>238.96</v>
          </cell>
          <cell r="L1034">
            <v>1911.68</v>
          </cell>
          <cell r="M1034">
            <v>-1.8831603615667714E-3</v>
          </cell>
          <cell r="N1034">
            <v>-3.6000000000001364</v>
          </cell>
        </row>
        <row r="1035">
          <cell r="B1035">
            <v>2415</v>
          </cell>
          <cell r="D1035" t="str">
            <v>M</v>
          </cell>
          <cell r="E1035" t="str">
            <v>3.5.12.4</v>
          </cell>
          <cell r="F1035" t="str">
            <v>Tubo FoFo c/flanges TFL PN 10 DN 100mm L=3,10m</v>
          </cell>
          <cell r="G1035" t="str">
            <v>pç</v>
          </cell>
          <cell r="H1035">
            <v>1</v>
          </cell>
          <cell r="I1035">
            <v>318.02</v>
          </cell>
          <cell r="J1035">
            <v>318.02</v>
          </cell>
          <cell r="K1035">
            <v>317.39</v>
          </cell>
          <cell r="L1035">
            <v>317.39</v>
          </cell>
          <cell r="M1035">
            <v>1.9849396641355987E-3</v>
          </cell>
          <cell r="N1035">
            <v>0.62999999999999545</v>
          </cell>
        </row>
        <row r="1036">
          <cell r="B1036">
            <v>2414</v>
          </cell>
          <cell r="D1036" t="str">
            <v>M</v>
          </cell>
          <cell r="E1036" t="str">
            <v>3.5.12.3</v>
          </cell>
          <cell r="F1036" t="str">
            <v>Tubo FoFo c/flanges TFL PN 10 DN 100mm L=4,69m</v>
          </cell>
          <cell r="G1036" t="str">
            <v>pç</v>
          </cell>
          <cell r="H1036">
            <v>1</v>
          </cell>
          <cell r="I1036">
            <v>427.6</v>
          </cell>
          <cell r="J1036">
            <v>427.6</v>
          </cell>
          <cell r="K1036">
            <v>428.54</v>
          </cell>
          <cell r="L1036">
            <v>428.54</v>
          </cell>
          <cell r="M1036">
            <v>-2.1934941895739302E-3</v>
          </cell>
          <cell r="N1036">
            <v>-0.93999999999999773</v>
          </cell>
        </row>
        <row r="1037">
          <cell r="B1037">
            <v>3141</v>
          </cell>
          <cell r="D1037" t="str">
            <v>M</v>
          </cell>
          <cell r="E1037" t="str">
            <v>6.5.12.2</v>
          </cell>
          <cell r="F1037" t="str">
            <v>Tubo FoFo c/flanges TFL PN 10 DN 150mm L=1,20m</v>
          </cell>
          <cell r="G1037" t="str">
            <v>pç</v>
          </cell>
          <cell r="H1037">
            <v>2</v>
          </cell>
          <cell r="I1037">
            <v>221.53</v>
          </cell>
          <cell r="J1037">
            <v>443.06</v>
          </cell>
          <cell r="K1037">
            <v>221.96</v>
          </cell>
          <cell r="L1037">
            <v>443.92</v>
          </cell>
          <cell r="M1037">
            <v>-1.9372859974770007E-3</v>
          </cell>
          <cell r="N1037">
            <v>-0.86000000000001364</v>
          </cell>
        </row>
        <row r="1038">
          <cell r="B1038">
            <v>3778</v>
          </cell>
          <cell r="D1038" t="str">
            <v>M</v>
          </cell>
          <cell r="E1038" t="str">
            <v>8.5.12.2</v>
          </cell>
          <cell r="F1038" t="str">
            <v>Tubo FoFo c/flanges TFL PN 10 DN 150mm L=2,20m</v>
          </cell>
          <cell r="G1038" t="str">
            <v>pç</v>
          </cell>
          <cell r="H1038">
            <v>5</v>
          </cell>
          <cell r="I1038">
            <v>379.03</v>
          </cell>
          <cell r="J1038">
            <v>1895.15</v>
          </cell>
          <cell r="K1038">
            <v>379.84</v>
          </cell>
          <cell r="L1038">
            <v>1899.2</v>
          </cell>
          <cell r="M1038">
            <v>-2.1324768323505161E-3</v>
          </cell>
          <cell r="N1038">
            <v>-4.0499999999999545</v>
          </cell>
        </row>
        <row r="1039">
          <cell r="B1039">
            <v>3140</v>
          </cell>
          <cell r="D1039" t="str">
            <v>M</v>
          </cell>
          <cell r="E1039" t="str">
            <v>6.5.12.1</v>
          </cell>
          <cell r="F1039" t="str">
            <v>Tubo FoFo c/flanges TFL PN 10 DN 150mm L=3,90m</v>
          </cell>
          <cell r="G1039" t="str">
            <v>pç</v>
          </cell>
          <cell r="H1039">
            <v>2</v>
          </cell>
          <cell r="I1039">
            <v>590.55999999999995</v>
          </cell>
          <cell r="J1039">
            <v>1181.1199999999999</v>
          </cell>
          <cell r="K1039">
            <v>591.74</v>
          </cell>
          <cell r="L1039">
            <v>1183.48</v>
          </cell>
          <cell r="M1039">
            <v>-1.994119038767117E-3</v>
          </cell>
          <cell r="N1039">
            <v>-2.3600000000001273</v>
          </cell>
        </row>
        <row r="1040">
          <cell r="B1040">
            <v>3777</v>
          </cell>
          <cell r="D1040" t="str">
            <v>M</v>
          </cell>
          <cell r="E1040" t="str">
            <v>8.5.12.1</v>
          </cell>
          <cell r="F1040" t="str">
            <v>Tubo FoFo c/flanges TFL PN 10 DN 150mm L=4,20m</v>
          </cell>
          <cell r="G1040" t="str">
            <v>pç</v>
          </cell>
          <cell r="H1040">
            <v>4</v>
          </cell>
          <cell r="I1040">
            <v>620.66999999999996</v>
          </cell>
          <cell r="J1040">
            <v>2482.6799999999998</v>
          </cell>
          <cell r="K1040">
            <v>621.75</v>
          </cell>
          <cell r="L1040">
            <v>2487</v>
          </cell>
          <cell r="M1040">
            <v>-1.7370325693607525E-3</v>
          </cell>
          <cell r="N1040">
            <v>-4.3200000000001637</v>
          </cell>
        </row>
        <row r="1041">
          <cell r="B1041">
            <v>4213</v>
          </cell>
          <cell r="D1041" t="str">
            <v>M</v>
          </cell>
          <cell r="E1041" t="str">
            <v>10.7.2.1.7</v>
          </cell>
          <cell r="F1041" t="str">
            <v>Tubo FoFo c/flanges TFL PN 10 DN 200mm com abas de vedação</v>
          </cell>
          <cell r="G1041" t="str">
            <v>pc</v>
          </cell>
          <cell r="H1041">
            <v>16</v>
          </cell>
          <cell r="I1041">
            <v>521.86</v>
          </cell>
          <cell r="J1041">
            <v>8349.76</v>
          </cell>
          <cell r="K1041">
            <v>522.45000000000005</v>
          </cell>
          <cell r="L1041">
            <v>8359.2000000000007</v>
          </cell>
          <cell r="M1041">
            <v>-1.1292946693464145E-3</v>
          </cell>
          <cell r="N1041">
            <v>-9.4400000000005093</v>
          </cell>
        </row>
        <row r="1042">
          <cell r="B1042">
            <v>4207</v>
          </cell>
          <cell r="D1042" t="str">
            <v>M</v>
          </cell>
          <cell r="E1042" t="str">
            <v>10.7.2.1.1</v>
          </cell>
          <cell r="F1042" t="str">
            <v>Tubo FoFo c/flanges TFL PN 10 DN 200mm L=1,00m</v>
          </cell>
          <cell r="G1042" t="str">
            <v>pc</v>
          </cell>
          <cell r="H1042">
            <v>16</v>
          </cell>
          <cell r="I1042">
            <v>243.97000000000003</v>
          </cell>
          <cell r="J1042">
            <v>3903.52</v>
          </cell>
          <cell r="K1042">
            <v>244.55</v>
          </cell>
          <cell r="L1042">
            <v>3912.8</v>
          </cell>
          <cell r="M1042">
            <v>-2.3717031281945689E-3</v>
          </cell>
          <cell r="N1042">
            <v>-9.2800000000002001</v>
          </cell>
        </row>
        <row r="1043">
          <cell r="B1043">
            <v>686</v>
          </cell>
          <cell r="D1043" t="str">
            <v>M</v>
          </cell>
          <cell r="E1043" t="str">
            <v>7.3.4.2.1</v>
          </cell>
          <cell r="F1043" t="str">
            <v>Tubo FºFº c/ flanges PN-10 DN 200 mm, L= 1,00m</v>
          </cell>
          <cell r="G1043" t="str">
            <v>pç</v>
          </cell>
          <cell r="H1043">
            <v>2</v>
          </cell>
          <cell r="I1043">
            <v>243.97000000000003</v>
          </cell>
          <cell r="J1043">
            <v>487.94</v>
          </cell>
          <cell r="K1043">
            <v>244.55</v>
          </cell>
          <cell r="L1043">
            <v>489.1</v>
          </cell>
          <cell r="M1043">
            <v>-2.3717031281945689E-3</v>
          </cell>
          <cell r="N1043">
            <v>-1.160000000000025</v>
          </cell>
        </row>
        <row r="1044">
          <cell r="B1044">
            <v>2413</v>
          </cell>
          <cell r="D1044" t="str">
            <v>M</v>
          </cell>
          <cell r="E1044" t="str">
            <v>3.5.12.2</v>
          </cell>
          <cell r="F1044" t="str">
            <v>Tubo FoFo c/flanges TFL PN 10 DN 200mm L=1,85m</v>
          </cell>
          <cell r="G1044" t="str">
            <v>pç</v>
          </cell>
          <cell r="H1044">
            <v>4</v>
          </cell>
          <cell r="I1044">
            <v>427.73</v>
          </cell>
          <cell r="J1044">
            <v>1710.92</v>
          </cell>
          <cell r="K1044">
            <v>428.22</v>
          </cell>
          <cell r="L1044">
            <v>1712.88</v>
          </cell>
          <cell r="M1044">
            <v>-1.1442716360748895E-3</v>
          </cell>
          <cell r="N1044">
            <v>-1.9600000000000364</v>
          </cell>
        </row>
        <row r="1045">
          <cell r="B1045">
            <v>2708</v>
          </cell>
          <cell r="D1045" t="str">
            <v>M</v>
          </cell>
          <cell r="E1045" t="str">
            <v>4.5.12.1</v>
          </cell>
          <cell r="F1045" t="str">
            <v>Tubo FoFo c/flanges TFL PN 10 DN 200mm L=1,90m</v>
          </cell>
          <cell r="G1045" t="str">
            <v>pç</v>
          </cell>
          <cell r="H1045">
            <v>2</v>
          </cell>
          <cell r="I1045">
            <v>438.53</v>
          </cell>
          <cell r="J1045">
            <v>877.06</v>
          </cell>
          <cell r="K1045">
            <v>438.33</v>
          </cell>
          <cell r="L1045">
            <v>876.66</v>
          </cell>
          <cell r="M1045">
            <v>4.5627723404728648E-4</v>
          </cell>
          <cell r="N1045">
            <v>0.39999999999997726</v>
          </cell>
        </row>
        <row r="1046">
          <cell r="B1046">
            <v>2412</v>
          </cell>
          <cell r="D1046" t="str">
            <v>M</v>
          </cell>
          <cell r="E1046" t="str">
            <v>3.5.12.1</v>
          </cell>
          <cell r="F1046" t="str">
            <v>Tubo FoFo c/flanges TFL PN 10 DN 200mm L=2,20m</v>
          </cell>
          <cell r="G1046" t="str">
            <v>pç</v>
          </cell>
          <cell r="H1046">
            <v>2</v>
          </cell>
          <cell r="I1046">
            <v>497.22</v>
          </cell>
          <cell r="J1046">
            <v>994.44</v>
          </cell>
          <cell r="K1046">
            <v>497.39</v>
          </cell>
          <cell r="L1046">
            <v>994.78</v>
          </cell>
          <cell r="M1046">
            <v>-3.4178411307017598E-4</v>
          </cell>
          <cell r="N1046">
            <v>-0.33999999999991815</v>
          </cell>
        </row>
        <row r="1047">
          <cell r="B1047">
            <v>4208</v>
          </cell>
          <cell r="D1047" t="str">
            <v>M</v>
          </cell>
          <cell r="E1047" t="str">
            <v>10.7.2.1.2</v>
          </cell>
          <cell r="F1047" t="str">
            <v>Tubo FoFo c/flanges TFL PN 10 DN 200mm L=2,40m</v>
          </cell>
          <cell r="G1047" t="str">
            <v>pc</v>
          </cell>
          <cell r="H1047">
            <v>12</v>
          </cell>
          <cell r="I1047">
            <v>535.07000000000005</v>
          </cell>
          <cell r="J1047">
            <v>6420.84</v>
          </cell>
          <cell r="K1047">
            <v>535.22</v>
          </cell>
          <cell r="L1047">
            <v>6422.64</v>
          </cell>
          <cell r="M1047">
            <v>-2.8025858525460023E-4</v>
          </cell>
          <cell r="N1047">
            <v>-1.8000000000001819</v>
          </cell>
        </row>
        <row r="1048">
          <cell r="B1048">
            <v>3494</v>
          </cell>
          <cell r="D1048" t="str">
            <v>M</v>
          </cell>
          <cell r="E1048" t="str">
            <v>7.5.12.4</v>
          </cell>
          <cell r="F1048" t="str">
            <v>Tubo FoFo c/flanges TFL PN 10 DN 200mm L=3,50m</v>
          </cell>
          <cell r="G1048" t="str">
            <v>pç</v>
          </cell>
          <cell r="H1048">
            <v>1</v>
          </cell>
          <cell r="I1048">
            <v>721.89</v>
          </cell>
          <cell r="J1048">
            <v>721.89</v>
          </cell>
          <cell r="K1048">
            <v>721.28</v>
          </cell>
          <cell r="L1048">
            <v>721.28</v>
          </cell>
          <cell r="M1048">
            <v>8.4571872227146017E-4</v>
          </cell>
          <cell r="N1048">
            <v>0.61000000000001364</v>
          </cell>
        </row>
        <row r="1049">
          <cell r="B1049">
            <v>4209</v>
          </cell>
          <cell r="D1049" t="str">
            <v>M</v>
          </cell>
          <cell r="E1049" t="str">
            <v>10.7.2.1.3</v>
          </cell>
          <cell r="F1049" t="str">
            <v>Tubo FoFo c/flanges TFL PN 10 DN 200mm L=4,60m</v>
          </cell>
          <cell r="G1049" t="str">
            <v>pc</v>
          </cell>
          <cell r="H1049">
            <v>2</v>
          </cell>
          <cell r="I1049">
            <v>870.16000000000008</v>
          </cell>
          <cell r="J1049">
            <v>1740.32</v>
          </cell>
          <cell r="K1049">
            <v>870.11</v>
          </cell>
          <cell r="L1049">
            <v>1740.22</v>
          </cell>
          <cell r="M1049">
            <v>5.746399880490749E-5</v>
          </cell>
          <cell r="N1049">
            <v>9.9999999999909051E-2</v>
          </cell>
        </row>
        <row r="1050">
          <cell r="B1050">
            <v>4234</v>
          </cell>
          <cell r="D1050" t="str">
            <v>M</v>
          </cell>
          <cell r="E1050" t="str">
            <v>10.7.2.3.4</v>
          </cell>
          <cell r="F1050" t="str">
            <v>Tubo FoFo c/flanges TFL PN 10 DN 200mm L=4,80m</v>
          </cell>
          <cell r="G1050" t="str">
            <v>pc</v>
          </cell>
          <cell r="H1050">
            <v>8</v>
          </cell>
          <cell r="I1050">
            <v>892.53000000000009</v>
          </cell>
          <cell r="J1050">
            <v>7140.24</v>
          </cell>
          <cell r="K1050">
            <v>893.16</v>
          </cell>
          <cell r="L1050">
            <v>7145.28</v>
          </cell>
          <cell r="M1050">
            <v>-7.0536074163629614E-4</v>
          </cell>
          <cell r="N1050">
            <v>-5.0399999999999636</v>
          </cell>
        </row>
        <row r="1051">
          <cell r="B1051">
            <v>4210</v>
          </cell>
          <cell r="D1051" t="str">
            <v>M</v>
          </cell>
          <cell r="E1051" t="str">
            <v>10.7.2.1.4</v>
          </cell>
          <cell r="F1051" t="str">
            <v>Tubo FoFo c/flanges TFL PN 10 DN 200mm L=5,00m</v>
          </cell>
          <cell r="G1051" t="str">
            <v>pc</v>
          </cell>
          <cell r="H1051">
            <v>4</v>
          </cell>
          <cell r="I1051">
            <v>914.15000000000009</v>
          </cell>
          <cell r="J1051">
            <v>3656.6</v>
          </cell>
          <cell r="K1051">
            <v>914.99</v>
          </cell>
          <cell r="L1051">
            <v>3659.96</v>
          </cell>
          <cell r="M1051">
            <v>-9.1804282014007477E-4</v>
          </cell>
          <cell r="N1051">
            <v>-3.3600000000001273</v>
          </cell>
        </row>
        <row r="1052">
          <cell r="B1052">
            <v>3493</v>
          </cell>
          <cell r="D1052" t="str">
            <v>M</v>
          </cell>
          <cell r="E1052" t="str">
            <v>7.5.12.3</v>
          </cell>
          <cell r="F1052" t="str">
            <v>Tubo FoFo c/flanges TFL PN 10 DN 200mm L=5,50m</v>
          </cell>
          <cell r="G1052" t="str">
            <v>pç</v>
          </cell>
          <cell r="H1052">
            <v>1</v>
          </cell>
          <cell r="I1052">
            <v>963.55000000000007</v>
          </cell>
          <cell r="J1052">
            <v>963.55</v>
          </cell>
          <cell r="K1052">
            <v>964.17</v>
          </cell>
          <cell r="L1052">
            <v>964.17</v>
          </cell>
          <cell r="M1052">
            <v>-6.4304012777816055E-4</v>
          </cell>
          <cell r="N1052">
            <v>-0.62000000000000455</v>
          </cell>
        </row>
        <row r="1053">
          <cell r="B1053">
            <v>4211</v>
          </cell>
          <cell r="D1053" t="str">
            <v>M</v>
          </cell>
          <cell r="E1053" t="str">
            <v>10.7.2.1.5</v>
          </cell>
          <cell r="F1053" t="str">
            <v>Tubo FoFo c/flanges TFL PN 10 DN 200mm L=5,80m</v>
          </cell>
          <cell r="G1053" t="str">
            <v>pc</v>
          </cell>
          <cell r="H1053">
            <v>34</v>
          </cell>
          <cell r="I1053">
            <v>989.81999999999994</v>
          </cell>
          <cell r="J1053">
            <v>33653.879999999997</v>
          </cell>
          <cell r="K1053">
            <v>989.99</v>
          </cell>
          <cell r="L1053">
            <v>33659.660000000003</v>
          </cell>
          <cell r="M1053">
            <v>-1.7171890625167219E-4</v>
          </cell>
          <cell r="N1053">
            <v>-5.7800000000061118</v>
          </cell>
        </row>
        <row r="1054">
          <cell r="B1054">
            <v>525</v>
          </cell>
          <cell r="D1054" t="str">
            <v>M</v>
          </cell>
          <cell r="E1054" t="str">
            <v>7.2.4.2.3</v>
          </cell>
          <cell r="F1054" t="str">
            <v>Tubo FºFº c/ flanges classe PN-10 JGS DN 250 mm, L= 1,25m</v>
          </cell>
          <cell r="G1054" t="str">
            <v>pç</v>
          </cell>
          <cell r="H1054">
            <v>1</v>
          </cell>
          <cell r="I1054">
            <v>408.42</v>
          </cell>
          <cell r="J1054">
            <v>408.42</v>
          </cell>
          <cell r="K1054">
            <v>408.05</v>
          </cell>
          <cell r="L1054">
            <v>408.05</v>
          </cell>
          <cell r="M1054">
            <v>9.0675162357545247E-4</v>
          </cell>
          <cell r="N1054">
            <v>0.37000000000000455</v>
          </cell>
        </row>
        <row r="1055">
          <cell r="B1055">
            <v>1135</v>
          </cell>
          <cell r="D1055" t="str">
            <v>M</v>
          </cell>
          <cell r="E1055" t="str">
            <v>8.4.1.3</v>
          </cell>
          <cell r="F1055" t="str">
            <v>Tubo c/ flanges pn10 fofo dn  300 x 1.50 121,650 kg</v>
          </cell>
          <cell r="G1055" t="str">
            <v>pc</v>
          </cell>
          <cell r="H1055">
            <v>4</v>
          </cell>
          <cell r="I1055">
            <v>602.99</v>
          </cell>
          <cell r="J1055">
            <v>2411.96</v>
          </cell>
          <cell r="K1055">
            <v>602.44000000000005</v>
          </cell>
          <cell r="L1055">
            <v>2409.7600000000002</v>
          </cell>
          <cell r="M1055">
            <v>9.1295398711888076E-4</v>
          </cell>
          <cell r="N1055">
            <v>2.1999999999998181</v>
          </cell>
        </row>
        <row r="1056">
          <cell r="B1056">
            <v>985</v>
          </cell>
          <cell r="D1056" t="str">
            <v>M</v>
          </cell>
          <cell r="E1056" t="str">
            <v>7.5.4.1.2</v>
          </cell>
          <cell r="F1056" t="str">
            <v xml:space="preserve">Tubo c/ Flanges FoFo PN 10, DN 300mm L=2,50m  </v>
          </cell>
          <cell r="G1056" t="str">
            <v>pç</v>
          </cell>
          <cell r="H1056">
            <v>1</v>
          </cell>
          <cell r="I1056">
            <v>934.25</v>
          </cell>
          <cell r="J1056">
            <v>934.25</v>
          </cell>
          <cell r="K1056">
            <v>934.82</v>
          </cell>
          <cell r="L1056">
            <v>934.82</v>
          </cell>
          <cell r="M1056">
            <v>-6.0974305213845614E-4</v>
          </cell>
          <cell r="N1056">
            <v>-0.57000000000005002</v>
          </cell>
        </row>
        <row r="1057">
          <cell r="B1057">
            <v>986</v>
          </cell>
          <cell r="D1057" t="str">
            <v>M</v>
          </cell>
          <cell r="E1057" t="str">
            <v>7.5.4.1.3</v>
          </cell>
          <cell r="F1057" t="str">
            <v xml:space="preserve">Tubo c/ Flanges FoFo PN 10, DN 300mm L=3,00m  </v>
          </cell>
          <cell r="G1057" t="str">
            <v>pç</v>
          </cell>
          <cell r="H1057">
            <v>1</v>
          </cell>
          <cell r="I1057">
            <v>1079.3999999999999</v>
          </cell>
          <cell r="J1057">
            <v>1079.4000000000001</v>
          </cell>
          <cell r="K1057">
            <v>1080.23</v>
          </cell>
          <cell r="L1057">
            <v>1080.23</v>
          </cell>
          <cell r="M1057">
            <v>-7.6835488738524749E-4</v>
          </cell>
          <cell r="N1057">
            <v>-0.82999999999992724</v>
          </cell>
        </row>
        <row r="1058">
          <cell r="B1058">
            <v>987</v>
          </cell>
          <cell r="D1058" t="str">
            <v>M</v>
          </cell>
          <cell r="E1058" t="str">
            <v>7.5.4.1.4</v>
          </cell>
          <cell r="F1058" t="str">
            <v xml:space="preserve">Tubo c/ Flanges FoFo PN 10, DN 300mm L=4,50m  </v>
          </cell>
          <cell r="G1058" t="str">
            <v>pç</v>
          </cell>
          <cell r="H1058">
            <v>1</v>
          </cell>
          <cell r="I1058">
            <v>1432.9900000000002</v>
          </cell>
          <cell r="J1058">
            <v>1432.99</v>
          </cell>
          <cell r="K1058">
            <v>1433.37</v>
          </cell>
          <cell r="L1058">
            <v>1433.37</v>
          </cell>
          <cell r="M1058">
            <v>-2.6510949719871224E-4</v>
          </cell>
          <cell r="N1058">
            <v>-0.37999999999988177</v>
          </cell>
        </row>
        <row r="1059">
          <cell r="B1059">
            <v>988</v>
          </cell>
          <cell r="D1059" t="str">
            <v>M</v>
          </cell>
          <cell r="E1059" t="str">
            <v>7.5.4.1.5</v>
          </cell>
          <cell r="F1059" t="str">
            <v xml:space="preserve">Tubo c/ Flanges FoFo PN 10, DN 300mm L=5,80m  </v>
          </cell>
          <cell r="G1059" t="str">
            <v>pç</v>
          </cell>
          <cell r="H1059">
            <v>4</v>
          </cell>
          <cell r="I1059">
            <v>1638.0400000000002</v>
          </cell>
          <cell r="J1059">
            <v>6552.16</v>
          </cell>
          <cell r="K1059">
            <v>1638.6</v>
          </cell>
          <cell r="L1059">
            <v>6554.4</v>
          </cell>
          <cell r="M1059">
            <v>-3.4175515684098379E-4</v>
          </cell>
          <cell r="N1059">
            <v>-2.2399999999997817</v>
          </cell>
        </row>
        <row r="1060">
          <cell r="B1060">
            <v>1009</v>
          </cell>
          <cell r="D1060" t="str">
            <v>M</v>
          </cell>
          <cell r="E1060" t="str">
            <v>7.5.4.1.26</v>
          </cell>
          <cell r="F1060" t="str">
            <v xml:space="preserve">Tubo c/ Flanges FoFo PN 10, DN 400mm L=2,00m  </v>
          </cell>
          <cell r="G1060" t="str">
            <v>pç</v>
          </cell>
          <cell r="H1060">
            <v>1</v>
          </cell>
          <cell r="I1060">
            <v>1211.6999999999998</v>
          </cell>
          <cell r="J1060">
            <v>1211.7</v>
          </cell>
          <cell r="K1060">
            <v>1212.45</v>
          </cell>
          <cell r="L1060">
            <v>1212.45</v>
          </cell>
          <cell r="M1060">
            <v>-6.1858220957589083E-4</v>
          </cell>
          <cell r="N1060">
            <v>-0.75</v>
          </cell>
        </row>
        <row r="1061">
          <cell r="B1061">
            <v>996</v>
          </cell>
          <cell r="D1061" t="str">
            <v>M</v>
          </cell>
          <cell r="E1061" t="str">
            <v>7.5.4.1.13</v>
          </cell>
          <cell r="F1061" t="str">
            <v xml:space="preserve">Tubo c/ Flanges FoFo PN 10, DN 400mm L=2,50m  </v>
          </cell>
          <cell r="G1061" t="str">
            <v>pç</v>
          </cell>
          <cell r="H1061">
            <v>1</v>
          </cell>
          <cell r="I1061">
            <v>1461.7099999999998</v>
          </cell>
          <cell r="J1061">
            <v>1461.71</v>
          </cell>
          <cell r="K1061">
            <v>1461.71</v>
          </cell>
          <cell r="L1061">
            <v>1461.71</v>
          </cell>
          <cell r="M1061">
            <v>0</v>
          </cell>
          <cell r="N1061">
            <v>0</v>
          </cell>
        </row>
        <row r="1062">
          <cell r="B1062">
            <v>997</v>
          </cell>
          <cell r="D1062" t="str">
            <v>M</v>
          </cell>
          <cell r="E1062" t="str">
            <v>7.5.4.1.14</v>
          </cell>
          <cell r="F1062" t="str">
            <v xml:space="preserve">Tubo c/ Flanges FoFo PN 10, DN 400mm L=3,10m  </v>
          </cell>
          <cell r="G1062" t="str">
            <v>pç</v>
          </cell>
          <cell r="H1062">
            <v>1</v>
          </cell>
          <cell r="I1062">
            <v>1733.46</v>
          </cell>
          <cell r="J1062">
            <v>1733.46</v>
          </cell>
          <cell r="K1062">
            <v>1732.38</v>
          </cell>
          <cell r="L1062">
            <v>1732.38</v>
          </cell>
          <cell r="M1062">
            <v>6.2341980396896091E-4</v>
          </cell>
          <cell r="N1062">
            <v>1.0799999999999272</v>
          </cell>
        </row>
        <row r="1063">
          <cell r="B1063">
            <v>3492</v>
          </cell>
          <cell r="D1063" t="str">
            <v>M</v>
          </cell>
          <cell r="E1063" t="str">
            <v>7.5.12.2</v>
          </cell>
          <cell r="F1063" t="str">
            <v>Tubo FoFo c/flanges TFL PN 10 DN 400mm L=3,80m</v>
          </cell>
          <cell r="G1063" t="str">
            <v>pç</v>
          </cell>
          <cell r="H1063">
            <v>2</v>
          </cell>
          <cell r="I1063">
            <v>2008.23</v>
          </cell>
          <cell r="J1063">
            <v>4016.46</v>
          </cell>
          <cell r="K1063">
            <v>2008.95</v>
          </cell>
          <cell r="L1063">
            <v>4017.9</v>
          </cell>
          <cell r="M1063">
            <v>-3.5839617710742289E-4</v>
          </cell>
          <cell r="N1063">
            <v>-1.4400000000000546</v>
          </cell>
        </row>
        <row r="1064">
          <cell r="B1064">
            <v>1004</v>
          </cell>
          <cell r="D1064" t="str">
            <v>M</v>
          </cell>
          <cell r="E1064" t="str">
            <v>7.5.4.1.21</v>
          </cell>
          <cell r="F1064" t="str">
            <v xml:space="preserve">Tubo c/ Flanges FoFo PN 10, DN 400mm L=4,00m  </v>
          </cell>
          <cell r="G1064" t="str">
            <v>pç</v>
          </cell>
          <cell r="H1064">
            <v>1</v>
          </cell>
          <cell r="I1064">
            <v>2080.9899999999998</v>
          </cell>
          <cell r="J1064">
            <v>2080.9899999999998</v>
          </cell>
          <cell r="K1064">
            <v>2080.21</v>
          </cell>
          <cell r="L1064">
            <v>2080.21</v>
          </cell>
          <cell r="M1064">
            <v>3.7496214324495014E-4</v>
          </cell>
          <cell r="N1064">
            <v>0.77999999999974534</v>
          </cell>
        </row>
        <row r="1065">
          <cell r="B1065">
            <v>3491</v>
          </cell>
          <cell r="D1065" t="str">
            <v>M</v>
          </cell>
          <cell r="E1065" t="str">
            <v>7.5.12.1</v>
          </cell>
          <cell r="F1065" t="str">
            <v>Tubo FoFo c/flanges TFL PN 10 DN 400mm L=5,20m</v>
          </cell>
          <cell r="G1065" t="str">
            <v>pç</v>
          </cell>
          <cell r="H1065">
            <v>2</v>
          </cell>
          <cell r="I1065">
            <v>2434.54</v>
          </cell>
          <cell r="J1065">
            <v>4869.08</v>
          </cell>
          <cell r="K1065">
            <v>2435.41</v>
          </cell>
          <cell r="L1065">
            <v>4870.82</v>
          </cell>
          <cell r="M1065">
            <v>-3.5722937821558443E-4</v>
          </cell>
          <cell r="N1065">
            <v>-1.7399999999997817</v>
          </cell>
        </row>
        <row r="1066">
          <cell r="B1066">
            <v>4237</v>
          </cell>
          <cell r="D1066" t="str">
            <v>M</v>
          </cell>
          <cell r="E1066" t="str">
            <v>10.7.2.4.1</v>
          </cell>
          <cell r="F1066" t="str">
            <v>Tubo FoFo c/flanges TFL PN 10 DN 400mm L=5,80m</v>
          </cell>
          <cell r="G1066" t="str">
            <v>pc</v>
          </cell>
          <cell r="H1066">
            <v>8</v>
          </cell>
          <cell r="I1066">
            <v>2565.88</v>
          </cell>
          <cell r="J1066">
            <v>20527.04</v>
          </cell>
          <cell r="K1066">
            <v>2566.48</v>
          </cell>
          <cell r="L1066">
            <v>20531.84</v>
          </cell>
          <cell r="M1066">
            <v>-2.3378323618339358E-4</v>
          </cell>
          <cell r="N1066">
            <v>-4.7999999999992724</v>
          </cell>
        </row>
        <row r="1067">
          <cell r="B1067">
            <v>995</v>
          </cell>
          <cell r="D1067" t="str">
            <v>M</v>
          </cell>
          <cell r="E1067" t="str">
            <v>7.5.4.1.12</v>
          </cell>
          <cell r="F1067" t="str">
            <v xml:space="preserve">Tubo c/ Flanges FoFo PN 10, DN 400mm L=5,80m  </v>
          </cell>
          <cell r="G1067" t="str">
            <v>pç</v>
          </cell>
          <cell r="H1067">
            <v>7</v>
          </cell>
          <cell r="I1067">
            <v>2565.88</v>
          </cell>
          <cell r="J1067">
            <v>17961.16</v>
          </cell>
          <cell r="K1067">
            <v>2566.48</v>
          </cell>
          <cell r="L1067">
            <v>17965.36</v>
          </cell>
          <cell r="M1067">
            <v>-2.3378323618339358E-4</v>
          </cell>
          <cell r="N1067">
            <v>-4.2000000000007276</v>
          </cell>
        </row>
        <row r="1068">
          <cell r="B1068">
            <v>4225</v>
          </cell>
          <cell r="D1068" t="str">
            <v>M</v>
          </cell>
          <cell r="E1068" t="str">
            <v>10.7.2.2.6</v>
          </cell>
          <cell r="F1068" t="str">
            <v>Tubo FoFo c/ ponta e bolsa TFP PN 10 DN 300mm, (metros)</v>
          </cell>
          <cell r="G1068" t="str">
            <v>pc</v>
          </cell>
          <cell r="H1068">
            <v>138</v>
          </cell>
          <cell r="I1068">
            <v>252.94000000000003</v>
          </cell>
          <cell r="J1068">
            <v>34905.72</v>
          </cell>
          <cell r="K1068">
            <v>252.97</v>
          </cell>
          <cell r="L1068">
            <v>34909.86</v>
          </cell>
          <cell r="M1068">
            <v>-1.1859113728884818E-4</v>
          </cell>
          <cell r="N1068">
            <v>-4.1399999999994179</v>
          </cell>
        </row>
        <row r="1069">
          <cell r="B1069">
            <v>448</v>
          </cell>
          <cell r="D1069" t="str">
            <v>M</v>
          </cell>
          <cell r="E1069" t="str">
            <v>7.1.6.24</v>
          </cell>
          <cell r="F1069" t="str">
            <v>Tubos de fofo DUCTIL c/  01 flange e 01 ponta lisa (tfp) DN 400 PN-10  L=2,15m  207,000kg</v>
          </cell>
          <cell r="G1069" t="str">
            <v>pc</v>
          </cell>
          <cell r="H1069">
            <v>1</v>
          </cell>
          <cell r="I1069">
            <v>1013.1399999999999</v>
          </cell>
          <cell r="J1069">
            <v>1013.14</v>
          </cell>
          <cell r="K1069">
            <v>1013.44</v>
          </cell>
          <cell r="L1069">
            <v>1013.44</v>
          </cell>
          <cell r="M1069">
            <v>-2.9602147142426816E-4</v>
          </cell>
          <cell r="N1069">
            <v>-0.30000000000006821</v>
          </cell>
        </row>
        <row r="1070">
          <cell r="B1070">
            <v>445</v>
          </cell>
          <cell r="D1070" t="str">
            <v>M</v>
          </cell>
          <cell r="E1070" t="str">
            <v>7.1.6.21</v>
          </cell>
          <cell r="F1070" t="str">
            <v>Tubos de fofo DUCTIL c/  01 flange e 01 ponta lisa (tfp) DN 400 PN-10, L=1,00m  207,000kg</v>
          </cell>
          <cell r="G1070" t="str">
            <v>pc</v>
          </cell>
          <cell r="H1070">
            <v>1</v>
          </cell>
          <cell r="I1070">
            <v>494.03</v>
          </cell>
          <cell r="J1070">
            <v>494.03</v>
          </cell>
          <cell r="K1070">
            <v>494.74</v>
          </cell>
          <cell r="L1070">
            <v>494.74</v>
          </cell>
          <cell r="M1070">
            <v>-1.4350972227837877E-3</v>
          </cell>
          <cell r="N1070">
            <v>-0.71000000000003638</v>
          </cell>
        </row>
        <row r="1071">
          <cell r="B1071">
            <v>436</v>
          </cell>
          <cell r="D1071" t="str">
            <v>M</v>
          </cell>
          <cell r="E1071" t="str">
            <v>7.1.6.12</v>
          </cell>
          <cell r="F1071" t="str">
            <v xml:space="preserve">Tubo de fofo ductil c/  01 flange e 01 ponta lisa (tfp)  150 x 1,00 </v>
          </cell>
          <cell r="G1071" t="str">
            <v>pc</v>
          </cell>
          <cell r="H1071">
            <v>3</v>
          </cell>
          <cell r="I1071">
            <v>143.04</v>
          </cell>
          <cell r="J1071">
            <v>429.12</v>
          </cell>
          <cell r="K1071">
            <v>143.16</v>
          </cell>
          <cell r="L1071">
            <v>429.48</v>
          </cell>
          <cell r="M1071">
            <v>-8.382229673092878E-4</v>
          </cell>
          <cell r="N1071">
            <v>-0.36000000000001364</v>
          </cell>
        </row>
        <row r="1072">
          <cell r="B1072">
            <v>298</v>
          </cell>
          <cell r="D1072" t="str">
            <v>M</v>
          </cell>
          <cell r="E1072" t="str">
            <v>4.4.3.44</v>
          </cell>
          <cell r="F1072" t="str">
            <v>Tubo de fofo ductil c/ flange e ponta DN 300 mm L = 0,25 m 46,550 kg</v>
          </cell>
          <cell r="G1072" t="str">
            <v>pc</v>
          </cell>
          <cell r="H1072">
            <v>4</v>
          </cell>
          <cell r="I1072">
            <v>81.459999999999994</v>
          </cell>
          <cell r="J1072">
            <v>325.83999999999997</v>
          </cell>
          <cell r="K1072">
            <v>81.5</v>
          </cell>
          <cell r="L1072">
            <v>326</v>
          </cell>
          <cell r="M1072">
            <v>-4.9079754601233372E-4</v>
          </cell>
          <cell r="N1072">
            <v>-0.16000000000002501</v>
          </cell>
        </row>
        <row r="1073">
          <cell r="B1073">
            <v>142</v>
          </cell>
          <cell r="D1073" t="str">
            <v>M</v>
          </cell>
          <cell r="E1073" t="str">
            <v>3.4.1.2</v>
          </cell>
          <cell r="F1073" t="str">
            <v>Tubo FoFo com Flange e Ponta TFP PN-10 DN 100 mm L = 0,70m</v>
          </cell>
          <cell r="G1073" t="str">
            <v>un</v>
          </cell>
          <cell r="H1073">
            <v>2</v>
          </cell>
          <cell r="I1073">
            <v>64.22999999999999</v>
          </cell>
          <cell r="J1073">
            <v>128.46</v>
          </cell>
          <cell r="K1073">
            <v>64.650000000000006</v>
          </cell>
          <cell r="L1073">
            <v>129.30000000000001</v>
          </cell>
          <cell r="M1073">
            <v>-6.4965197215779424E-3</v>
          </cell>
          <cell r="N1073">
            <v>-0.84000000000000341</v>
          </cell>
        </row>
        <row r="1074">
          <cell r="B1074">
            <v>3146</v>
          </cell>
          <cell r="D1074" t="str">
            <v>M</v>
          </cell>
          <cell r="E1074" t="str">
            <v>6.5.12.7</v>
          </cell>
          <cell r="F1074" t="str">
            <v>Tubo FoFo c/ flange e ponta TFP PN 10 DN 100mm, L=2,00m</v>
          </cell>
          <cell r="G1074" t="str">
            <v>pç</v>
          </cell>
          <cell r="H1074">
            <v>3</v>
          </cell>
          <cell r="I1074">
            <v>176.44</v>
          </cell>
          <cell r="J1074">
            <v>529.32000000000005</v>
          </cell>
          <cell r="K1074">
            <v>176.21</v>
          </cell>
          <cell r="L1074">
            <v>528.63</v>
          </cell>
          <cell r="M1074">
            <v>1.3052607684012063E-3</v>
          </cell>
          <cell r="N1074">
            <v>0.69000000000005457</v>
          </cell>
        </row>
        <row r="1075">
          <cell r="B1075">
            <v>4066</v>
          </cell>
          <cell r="D1075" t="str">
            <v>M</v>
          </cell>
          <cell r="E1075" t="str">
            <v>9.5.12.7</v>
          </cell>
          <cell r="F1075" t="str">
            <v>Tubo FoFo c/ flange e ponta TFP PN 10 DN 100mm, L=2,70m</v>
          </cell>
          <cell r="G1075" t="str">
            <v>pç</v>
          </cell>
          <cell r="H1075">
            <v>1</v>
          </cell>
          <cell r="I1075">
            <v>231.10999999999996</v>
          </cell>
          <cell r="J1075">
            <v>231.11</v>
          </cell>
          <cell r="K1075">
            <v>231.71</v>
          </cell>
          <cell r="L1075">
            <v>231.71</v>
          </cell>
          <cell r="M1075">
            <v>-2.5894437011784177E-3</v>
          </cell>
          <cell r="N1075">
            <v>-0.59999999999999432</v>
          </cell>
        </row>
        <row r="1076">
          <cell r="B1076">
            <v>3145</v>
          </cell>
          <cell r="D1076" t="str">
            <v>M</v>
          </cell>
          <cell r="E1076" t="str">
            <v>6.5.12.6</v>
          </cell>
          <cell r="F1076" t="str">
            <v>Tubo FoFo c/ flange e ponta TFP PN 10 DN 100mm, L=3,00m</v>
          </cell>
          <cell r="G1076" t="str">
            <v>pç</v>
          </cell>
          <cell r="H1076">
            <v>4</v>
          </cell>
          <cell r="I1076">
            <v>253.88000000000002</v>
          </cell>
          <cell r="J1076">
            <v>1015.52</v>
          </cell>
          <cell r="K1076">
            <v>254.51</v>
          </cell>
          <cell r="L1076">
            <v>1018.04</v>
          </cell>
          <cell r="M1076">
            <v>-2.4753447801656447E-3</v>
          </cell>
          <cell r="N1076">
            <v>-2.5199999999999818</v>
          </cell>
        </row>
        <row r="1077">
          <cell r="B1077">
            <v>141</v>
          </cell>
          <cell r="D1077" t="str">
            <v>M</v>
          </cell>
          <cell r="E1077" t="str">
            <v>3.4.1.1</v>
          </cell>
          <cell r="F1077" t="str">
            <v>Tubo FoFo com Flange e Ponta TFP PN-10 DN 100 mm L = 4,00 m</v>
          </cell>
          <cell r="G1077" t="str">
            <v>un</v>
          </cell>
          <cell r="H1077">
            <v>4</v>
          </cell>
          <cell r="I1077">
            <v>326.69</v>
          </cell>
          <cell r="J1077">
            <v>1306.76</v>
          </cell>
          <cell r="K1077">
            <v>326.27999999999997</v>
          </cell>
          <cell r="L1077">
            <v>1305.1199999999999</v>
          </cell>
          <cell r="M1077">
            <v>1.2565894323894877E-3</v>
          </cell>
          <cell r="N1077">
            <v>1.6400000000001</v>
          </cell>
        </row>
        <row r="1078">
          <cell r="B1078">
            <v>144</v>
          </cell>
          <cell r="D1078" t="str">
            <v>M</v>
          </cell>
          <cell r="E1078" t="str">
            <v>3.4.1.4</v>
          </cell>
          <cell r="F1078" t="str">
            <v>Tubo com Pontas e Flange, FoFo L =  5,20 m, PN 10  DN 100 mm</v>
          </cell>
          <cell r="G1078" t="str">
            <v>un</v>
          </cell>
          <cell r="H1078">
            <v>8</v>
          </cell>
          <cell r="I1078">
            <v>402.71</v>
          </cell>
          <cell r="J1078">
            <v>3221.68</v>
          </cell>
          <cell r="K1078">
            <v>403.78</v>
          </cell>
          <cell r="L1078">
            <v>3230.24</v>
          </cell>
          <cell r="M1078">
            <v>-2.6499578978651517E-3</v>
          </cell>
          <cell r="N1078">
            <v>-8.5599999999999454</v>
          </cell>
        </row>
        <row r="1079">
          <cell r="B1079">
            <v>3144</v>
          </cell>
          <cell r="D1079" t="str">
            <v>M</v>
          </cell>
          <cell r="E1079" t="str">
            <v>6.5.12.5</v>
          </cell>
          <cell r="F1079" t="str">
            <v>Tubo FoFo c/ flange e ponta TFP PN 10 DN 150mm, L=1,50m</v>
          </cell>
          <cell r="G1079" t="str">
            <v>pç</v>
          </cell>
          <cell r="H1079">
            <v>1</v>
          </cell>
          <cell r="I1079">
            <v>210.76999999999998</v>
          </cell>
          <cell r="J1079">
            <v>210.77</v>
          </cell>
          <cell r="K1079">
            <v>210.38</v>
          </cell>
          <cell r="L1079">
            <v>210.38</v>
          </cell>
          <cell r="M1079">
            <v>1.8537883829261581E-3</v>
          </cell>
          <cell r="N1079">
            <v>0.39000000000001478</v>
          </cell>
        </row>
        <row r="1080">
          <cell r="B1080">
            <v>688</v>
          </cell>
          <cell r="D1080" t="str">
            <v>M</v>
          </cell>
          <cell r="E1080" t="str">
            <v>7.3.4.2.3</v>
          </cell>
          <cell r="F1080" t="str">
            <v>Tubo FºFº c/ ponta e flange PN-10 DN 200 mm, L= 0,50m</v>
          </cell>
          <cell r="G1080" t="str">
            <v>pç</v>
          </cell>
          <cell r="H1080">
            <v>24</v>
          </cell>
          <cell r="I1080">
            <v>96.330000000000013</v>
          </cell>
          <cell r="J1080">
            <v>2311.92</v>
          </cell>
          <cell r="K1080">
            <v>96.13</v>
          </cell>
          <cell r="L1080">
            <v>2307.12</v>
          </cell>
          <cell r="M1080">
            <v>2.080515967960217E-3</v>
          </cell>
          <cell r="N1080">
            <v>4.8000000000001819</v>
          </cell>
        </row>
        <row r="1081">
          <cell r="B1081">
            <v>4229</v>
          </cell>
          <cell r="D1081" t="str">
            <v>M</v>
          </cell>
          <cell r="E1081" t="str">
            <v>10.7.2.2.10</v>
          </cell>
          <cell r="F1081" t="str">
            <v>Tubo FoFo c/ flange e ponta TFP PN 10 DN 200mm, L=0,60m</v>
          </cell>
          <cell r="G1081" t="str">
            <v>pc</v>
          </cell>
          <cell r="H1081">
            <v>16</v>
          </cell>
          <cell r="I1081">
            <v>115.00999999999999</v>
          </cell>
          <cell r="J1081">
            <v>1840.16</v>
          </cell>
          <cell r="K1081">
            <v>114.92</v>
          </cell>
          <cell r="L1081">
            <v>1838.72</v>
          </cell>
          <cell r="M1081">
            <v>7.8315349808555368E-4</v>
          </cell>
          <cell r="N1081">
            <v>1.4400000000000546</v>
          </cell>
        </row>
        <row r="1082">
          <cell r="B1082">
            <v>4242</v>
          </cell>
          <cell r="D1082" t="str">
            <v>M</v>
          </cell>
          <cell r="E1082" t="str">
            <v>10.7.2.6.1</v>
          </cell>
          <cell r="F1082" t="str">
            <v>Tubo FoFo c/ Flange e ponta TFP PN 10 DN 200mm</v>
          </cell>
          <cell r="G1082" t="str">
            <v>m</v>
          </cell>
          <cell r="H1082">
            <v>6.8</v>
          </cell>
          <cell r="I1082">
            <v>188.58</v>
          </cell>
          <cell r="J1082">
            <v>1282.3399999999999</v>
          </cell>
          <cell r="K1082">
            <v>188.63</v>
          </cell>
          <cell r="L1082">
            <v>1282.68</v>
          </cell>
          <cell r="M1082">
            <v>-2.6506918305668759E-4</v>
          </cell>
          <cell r="N1082">
            <v>-0.34000000000014552</v>
          </cell>
        </row>
        <row r="1083">
          <cell r="B1083">
            <v>4212</v>
          </cell>
          <cell r="D1083" t="str">
            <v>M</v>
          </cell>
          <cell r="E1083" t="str">
            <v>10.7.2.1.6</v>
          </cell>
          <cell r="F1083" t="str">
            <v>Tubo FoFo c/ flange e ponta TFP PN 10 DN 200mm, L=1,20m</v>
          </cell>
          <cell r="G1083" t="str">
            <v>pc</v>
          </cell>
          <cell r="H1083">
            <v>16</v>
          </cell>
          <cell r="I1083">
            <v>224.64000000000001</v>
          </cell>
          <cell r="J1083">
            <v>3594.24</v>
          </cell>
          <cell r="K1083">
            <v>224.61</v>
          </cell>
          <cell r="L1083">
            <v>3593.76</v>
          </cell>
          <cell r="M1083">
            <v>1.3356484573256999E-4</v>
          </cell>
          <cell r="N1083">
            <v>0.47999999999956344</v>
          </cell>
        </row>
        <row r="1084">
          <cell r="B1084">
            <v>687</v>
          </cell>
          <cell r="D1084" t="str">
            <v>M</v>
          </cell>
          <cell r="E1084" t="str">
            <v>7.3.4.2.2</v>
          </cell>
          <cell r="F1084" t="str">
            <v>Tubo FºFº c/ ponta e flange PN-10 DN 200 mm, L= 1,50m</v>
          </cell>
          <cell r="G1084" t="str">
            <v>pç</v>
          </cell>
          <cell r="H1084">
            <v>5</v>
          </cell>
          <cell r="I1084">
            <v>277.82</v>
          </cell>
          <cell r="J1084">
            <v>1389.1</v>
          </cell>
          <cell r="K1084">
            <v>277.5</v>
          </cell>
          <cell r="L1084">
            <v>1387.5</v>
          </cell>
          <cell r="M1084">
            <v>1.1531531531532302E-3</v>
          </cell>
          <cell r="N1084">
            <v>1.5999999999999091</v>
          </cell>
        </row>
        <row r="1085">
          <cell r="B1085">
            <v>4232</v>
          </cell>
          <cell r="D1085" t="str">
            <v>M</v>
          </cell>
          <cell r="E1085" t="str">
            <v>10.7.2.3.2</v>
          </cell>
          <cell r="F1085" t="str">
            <v>Tubo FoFo c/flange e Ponta TFP PN 10 DN 200mm L=3,20m</v>
          </cell>
          <cell r="G1085" t="str">
            <v>pc</v>
          </cell>
          <cell r="H1085">
            <v>8</v>
          </cell>
          <cell r="I1085">
            <v>890.77</v>
          </cell>
          <cell r="J1085">
            <v>7126.16</v>
          </cell>
          <cell r="K1085">
            <v>891.96</v>
          </cell>
          <cell r="L1085">
            <v>7135.68</v>
          </cell>
          <cell r="M1085">
            <v>-1.3341405444190491E-3</v>
          </cell>
          <cell r="N1085">
            <v>-9.5200000000004366</v>
          </cell>
        </row>
        <row r="1086">
          <cell r="B1086">
            <v>4235</v>
          </cell>
          <cell r="D1086" t="str">
            <v>M</v>
          </cell>
          <cell r="E1086" t="str">
            <v>10.7.2.3.5</v>
          </cell>
          <cell r="F1086" t="str">
            <v>Tubo FoFo c/flange e Ponta TFP PN 10 DN 200mm L=5,80m</v>
          </cell>
          <cell r="G1086" t="str">
            <v>pc</v>
          </cell>
          <cell r="H1086">
            <v>8</v>
          </cell>
          <cell r="I1086">
            <v>881.08</v>
          </cell>
          <cell r="J1086">
            <v>7048.64</v>
          </cell>
          <cell r="K1086">
            <v>881.93</v>
          </cell>
          <cell r="L1086">
            <v>7055.44</v>
          </cell>
          <cell r="M1086">
            <v>-9.6379531255308404E-4</v>
          </cell>
          <cell r="N1086">
            <v>-6.7999999999992724</v>
          </cell>
        </row>
        <row r="1087">
          <cell r="B1087">
            <v>524</v>
          </cell>
          <cell r="D1087" t="str">
            <v>M</v>
          </cell>
          <cell r="E1087" t="str">
            <v>7.2.4.2.2</v>
          </cell>
          <cell r="F1087" t="str">
            <v>Tubo FºFº c/ ponta e flange classe PN-10 JGS DN 250 mm,L= 0,50m</v>
          </cell>
          <cell r="G1087" t="str">
            <v>pç</v>
          </cell>
          <cell r="H1087">
            <v>3</v>
          </cell>
          <cell r="I1087">
            <v>128.44</v>
          </cell>
          <cell r="J1087">
            <v>385.32</v>
          </cell>
          <cell r="K1087">
            <v>128.74</v>
          </cell>
          <cell r="L1087">
            <v>386.22</v>
          </cell>
          <cell r="M1087">
            <v>-2.3302780798509781E-3</v>
          </cell>
          <cell r="N1087">
            <v>-0.90000000000003411</v>
          </cell>
        </row>
        <row r="1088">
          <cell r="B1088">
            <v>4063</v>
          </cell>
          <cell r="D1088" t="str">
            <v>M</v>
          </cell>
          <cell r="E1088" t="str">
            <v>9.5.12.4</v>
          </cell>
          <cell r="F1088" t="str">
            <v>Tubo FoFo c/ flange e ponta TFP PN 10 DN 250mm, L=1,00m</v>
          </cell>
          <cell r="G1088" t="str">
            <v>pç</v>
          </cell>
          <cell r="H1088">
            <v>1</v>
          </cell>
          <cell r="I1088">
            <v>252.28</v>
          </cell>
          <cell r="J1088">
            <v>252.28</v>
          </cell>
          <cell r="K1088">
            <v>252.21</v>
          </cell>
          <cell r="L1088">
            <v>252.21</v>
          </cell>
          <cell r="M1088">
            <v>2.7754648903699497E-4</v>
          </cell>
          <cell r="N1088">
            <v>6.9999999999993179E-2</v>
          </cell>
        </row>
        <row r="1089">
          <cell r="B1089">
            <v>2418</v>
          </cell>
          <cell r="D1089" t="str">
            <v>M</v>
          </cell>
          <cell r="E1089" t="str">
            <v>3.5.12.7</v>
          </cell>
          <cell r="F1089" t="str">
            <v>Tubo FoFo c/ flange e ponta TFP PN 10 DN 250mm, L=1,25m</v>
          </cell>
          <cell r="G1089" t="str">
            <v>pç</v>
          </cell>
          <cell r="H1089">
            <v>1</v>
          </cell>
          <cell r="I1089">
            <v>311.56999999999994</v>
          </cell>
          <cell r="J1089">
            <v>311.57</v>
          </cell>
          <cell r="K1089">
            <v>311.97000000000003</v>
          </cell>
          <cell r="L1089">
            <v>311.97000000000003</v>
          </cell>
          <cell r="M1089">
            <v>-1.2821745680677843E-3</v>
          </cell>
          <cell r="N1089">
            <v>-0.40000000000003411</v>
          </cell>
        </row>
        <row r="1090">
          <cell r="B1090">
            <v>3779</v>
          </cell>
          <cell r="D1090" t="str">
            <v>M</v>
          </cell>
          <cell r="E1090" t="str">
            <v>8.5.12.3</v>
          </cell>
          <cell r="F1090" t="str">
            <v>Tubo FoFo c/ flange e ponta TFP PN 10 DN 250mm, L=1,50m</v>
          </cell>
          <cell r="G1090" t="str">
            <v>pç</v>
          </cell>
          <cell r="H1090">
            <v>4</v>
          </cell>
          <cell r="I1090">
            <v>370.89</v>
          </cell>
          <cell r="J1090">
            <v>1483.56</v>
          </cell>
          <cell r="K1090">
            <v>370.42</v>
          </cell>
          <cell r="L1090">
            <v>1481.68</v>
          </cell>
          <cell r="M1090">
            <v>1.2688299767831257E-3</v>
          </cell>
          <cell r="N1090">
            <v>1.8799999999998818</v>
          </cell>
        </row>
        <row r="1091">
          <cell r="B1091">
            <v>526</v>
          </cell>
          <cell r="D1091" t="str">
            <v>M</v>
          </cell>
          <cell r="E1091" t="str">
            <v>7.2.4.2.4</v>
          </cell>
          <cell r="F1091" t="str">
            <v>Tubo FºFº c/ ponta e flange classe PN-10 JGS DN 250 mm, L= 2,00m</v>
          </cell>
          <cell r="G1091" t="str">
            <v>pç</v>
          </cell>
          <cell r="H1091">
            <v>2</v>
          </cell>
          <cell r="I1091">
            <v>483.39</v>
          </cell>
          <cell r="J1091">
            <v>966.78</v>
          </cell>
          <cell r="K1091">
            <v>483.36</v>
          </cell>
          <cell r="L1091">
            <v>966.72</v>
          </cell>
          <cell r="M1091">
            <v>6.2065541211353548E-5</v>
          </cell>
          <cell r="N1091">
            <v>5.999999999994543E-2</v>
          </cell>
        </row>
        <row r="1092">
          <cell r="B1092">
            <v>1136</v>
          </cell>
          <cell r="D1092" t="str">
            <v>M</v>
          </cell>
          <cell r="E1092" t="str">
            <v>8.4.1.4</v>
          </cell>
          <cell r="F1092" t="str">
            <v>Tubo flange e ponta pn10 fofo dn  300 x 0,50 46,550 kg</v>
          </cell>
          <cell r="G1092" t="str">
            <v>pc</v>
          </cell>
          <cell r="H1092">
            <v>8</v>
          </cell>
          <cell r="I1092">
            <v>161.17000000000002</v>
          </cell>
          <cell r="J1092">
            <v>1289.3599999999999</v>
          </cell>
          <cell r="K1092">
            <v>161.37</v>
          </cell>
          <cell r="L1092">
            <v>1290.96</v>
          </cell>
          <cell r="M1092">
            <v>-1.2393877424551336E-3</v>
          </cell>
          <cell r="N1092">
            <v>-1.6000000000001364</v>
          </cell>
        </row>
        <row r="1093">
          <cell r="B1093">
            <v>1137</v>
          </cell>
          <cell r="D1093" t="str">
            <v>M</v>
          </cell>
          <cell r="E1093" t="str">
            <v>8.4.1.5</v>
          </cell>
          <cell r="F1093" t="str">
            <v>Tubo flange e ponta pn10 fofo dn  300 x 1,00 75,100 kg</v>
          </cell>
          <cell r="G1093" t="str">
            <v>pc</v>
          </cell>
          <cell r="H1093">
            <v>4</v>
          </cell>
          <cell r="I1093">
            <v>316.2</v>
          </cell>
          <cell r="J1093">
            <v>1264.8</v>
          </cell>
          <cell r="K1093">
            <v>316.20999999999998</v>
          </cell>
          <cell r="L1093">
            <v>1264.8399999999999</v>
          </cell>
          <cell r="M1093">
            <v>-3.1624553303188918E-5</v>
          </cell>
          <cell r="N1093">
            <v>-3.999999999996362E-2</v>
          </cell>
        </row>
        <row r="1094">
          <cell r="B1094">
            <v>984</v>
          </cell>
          <cell r="D1094" t="str">
            <v>M</v>
          </cell>
          <cell r="E1094" t="str">
            <v>7.5.4.1.1</v>
          </cell>
          <cell r="F1094" t="str">
            <v>Tubo FoFo c/ flange e ponta TFP PN 10 DN 300mm, L=2,00m.</v>
          </cell>
          <cell r="G1094" t="str">
            <v>pç</v>
          </cell>
          <cell r="H1094">
            <v>5</v>
          </cell>
          <cell r="I1094">
            <v>605.79</v>
          </cell>
          <cell r="J1094">
            <v>3028.95</v>
          </cell>
          <cell r="K1094">
            <v>606.29</v>
          </cell>
          <cell r="L1094">
            <v>3031.45</v>
          </cell>
          <cell r="M1094">
            <v>-8.2468785564659974E-4</v>
          </cell>
          <cell r="N1094">
            <v>-2.5</v>
          </cell>
        </row>
        <row r="1095">
          <cell r="B1095">
            <v>3143</v>
          </cell>
          <cell r="D1095" t="str">
            <v>M</v>
          </cell>
          <cell r="E1095" t="str">
            <v>6.5.12.4</v>
          </cell>
          <cell r="F1095" t="str">
            <v>Tubo FoFo c/ flange e ponta TFP PN 10 DN 350mm, L=1,00m</v>
          </cell>
          <cell r="G1095" t="str">
            <v>pç</v>
          </cell>
          <cell r="H1095">
            <v>1</v>
          </cell>
          <cell r="I1095">
            <v>415.03</v>
          </cell>
          <cell r="J1095">
            <v>415.03</v>
          </cell>
          <cell r="K1095">
            <v>414.74</v>
          </cell>
          <cell r="L1095">
            <v>414.74</v>
          </cell>
          <cell r="M1095">
            <v>6.9923325456899832E-4</v>
          </cell>
          <cell r="N1095">
            <v>0.28999999999996362</v>
          </cell>
        </row>
        <row r="1096">
          <cell r="B1096">
            <v>2713</v>
          </cell>
          <cell r="D1096" t="str">
            <v>M</v>
          </cell>
          <cell r="E1096" t="str">
            <v>4.5.12.6</v>
          </cell>
          <cell r="F1096" t="str">
            <v>Tubo FoFo c/ flange e ponta TFP PN 10 DN 350mm, L=1,20m</v>
          </cell>
          <cell r="G1096" t="str">
            <v>pç</v>
          </cell>
          <cell r="H1096">
            <v>2</v>
          </cell>
          <cell r="I1096">
            <v>493.28999999999996</v>
          </cell>
          <cell r="J1096">
            <v>986.58</v>
          </cell>
          <cell r="K1096">
            <v>493.68</v>
          </cell>
          <cell r="L1096">
            <v>987.36</v>
          </cell>
          <cell r="M1096">
            <v>-7.8998541565400426E-4</v>
          </cell>
          <cell r="N1096">
            <v>-0.77999999999997272</v>
          </cell>
        </row>
        <row r="1097">
          <cell r="B1097">
            <v>2712</v>
          </cell>
          <cell r="D1097" t="str">
            <v>M</v>
          </cell>
          <cell r="E1097" t="str">
            <v>4.5.12.5</v>
          </cell>
          <cell r="F1097" t="str">
            <v>Tubo FoFo c/ flange e ponta TFP PN 10 DN 350mm, L=1,50m</v>
          </cell>
          <cell r="G1097" t="str">
            <v>pç</v>
          </cell>
          <cell r="H1097">
            <v>1</v>
          </cell>
          <cell r="I1097">
            <v>608.99</v>
          </cell>
          <cell r="J1097">
            <v>608.99</v>
          </cell>
          <cell r="K1097">
            <v>609.59</v>
          </cell>
          <cell r="L1097">
            <v>609.59</v>
          </cell>
          <cell r="M1097">
            <v>-9.8426811463447894E-4</v>
          </cell>
          <cell r="N1097">
            <v>-0.60000000000002274</v>
          </cell>
        </row>
        <row r="1098">
          <cell r="B1098">
            <v>2416</v>
          </cell>
          <cell r="D1098" t="str">
            <v>M</v>
          </cell>
          <cell r="E1098" t="str">
            <v>3.5.12.5</v>
          </cell>
          <cell r="F1098" t="str">
            <v>Tubo FoFo c/ flange e ponta TFP PN 10 DN 400mm, L=1,50m</v>
          </cell>
          <cell r="G1098" t="str">
            <v>pç</v>
          </cell>
          <cell r="H1098">
            <v>2</v>
          </cell>
          <cell r="I1098">
            <v>726.67000000000007</v>
          </cell>
          <cell r="J1098">
            <v>1453.34</v>
          </cell>
          <cell r="K1098">
            <v>726.87</v>
          </cell>
          <cell r="L1098">
            <v>1453.74</v>
          </cell>
          <cell r="M1098">
            <v>-2.7515236562236645E-4</v>
          </cell>
          <cell r="N1098">
            <v>-0.40000000000009095</v>
          </cell>
        </row>
        <row r="1099">
          <cell r="B1099">
            <v>1002</v>
          </cell>
          <cell r="D1099" t="str">
            <v>M</v>
          </cell>
          <cell r="E1099" t="str">
            <v>7.5.4.1.19</v>
          </cell>
          <cell r="F1099" t="str">
            <v>Tubo FoFo c/ flange e ponta TFP PN 10 DN 400mm, L=2,00m.</v>
          </cell>
          <cell r="G1099" t="str">
            <v>pç</v>
          </cell>
          <cell r="H1099">
            <v>1</v>
          </cell>
          <cell r="I1099">
            <v>948.77</v>
          </cell>
          <cell r="J1099">
            <v>948.77</v>
          </cell>
          <cell r="K1099">
            <v>948.83</v>
          </cell>
          <cell r="L1099">
            <v>948.83</v>
          </cell>
          <cell r="M1099">
            <v>-6.3235774585557181E-5</v>
          </cell>
          <cell r="N1099">
            <v>-6.0000000000059117E-2</v>
          </cell>
        </row>
        <row r="1100">
          <cell r="B1100">
            <v>152</v>
          </cell>
          <cell r="D1100" t="str">
            <v>M</v>
          </cell>
          <cell r="E1100" t="str">
            <v>3.4.1.12</v>
          </cell>
          <cell r="F1100" t="str">
            <v>Tubo com Pontas e Flange, FoFo L =  0,50 m, PN 10  DN 500 mm</v>
          </cell>
          <cell r="G1100" t="str">
            <v>un</v>
          </cell>
          <cell r="H1100">
            <v>1</v>
          </cell>
          <cell r="I1100">
            <v>342.86</v>
          </cell>
          <cell r="J1100">
            <v>342.86</v>
          </cell>
          <cell r="K1100">
            <v>343.32</v>
          </cell>
          <cell r="L1100">
            <v>343.32</v>
          </cell>
          <cell r="M1100">
            <v>-1.3398578585575027E-3</v>
          </cell>
          <cell r="N1100">
            <v>-0.45999999999997954</v>
          </cell>
        </row>
        <row r="1101">
          <cell r="B1101">
            <v>145</v>
          </cell>
          <cell r="D1101" t="str">
            <v>M</v>
          </cell>
          <cell r="E1101" t="str">
            <v>3.4.1.5</v>
          </cell>
          <cell r="F1101" t="str">
            <v>Tubo FoFo com Flange e Ponta TFP PN-10 DN 500 mm L = 5,75m</v>
          </cell>
          <cell r="G1101" t="str">
            <v>un</v>
          </cell>
          <cell r="H1101">
            <v>1</v>
          </cell>
          <cell r="I1101">
            <v>3115.48</v>
          </cell>
          <cell r="J1101">
            <v>3115.48</v>
          </cell>
          <cell r="K1101">
            <v>3115.43</v>
          </cell>
          <cell r="L1101">
            <v>3115.43</v>
          </cell>
          <cell r="M1101">
            <v>1.6049148913621636E-5</v>
          </cell>
          <cell r="N1101">
            <v>5.0000000000181899E-2</v>
          </cell>
        </row>
        <row r="1102">
          <cell r="B1102">
            <v>143</v>
          </cell>
          <cell r="D1102" t="str">
            <v>M</v>
          </cell>
          <cell r="E1102" t="str">
            <v>3.4.1.3</v>
          </cell>
          <cell r="F1102" t="str">
            <v>Tubo com Pontas e Flange, FoFo L =  0,50 m, PN 10  DN 600 mm</v>
          </cell>
          <cell r="G1102" t="str">
            <v>un</v>
          </cell>
          <cell r="H1102">
            <v>8</v>
          </cell>
          <cell r="I1102">
            <v>461.59</v>
          </cell>
          <cell r="J1102">
            <v>3692.72</v>
          </cell>
          <cell r="K1102">
            <v>461.16</v>
          </cell>
          <cell r="L1102">
            <v>3689.28</v>
          </cell>
          <cell r="M1102">
            <v>9.3243126030007062E-4</v>
          </cell>
          <cell r="N1102">
            <v>3.4399999999995998</v>
          </cell>
        </row>
        <row r="1103">
          <cell r="B1103">
            <v>3495</v>
          </cell>
          <cell r="D1103" t="str">
            <v>M</v>
          </cell>
          <cell r="E1103" t="str">
            <v>7.5.12.5</v>
          </cell>
          <cell r="F1103" t="str">
            <v>Tubo FoFo c/ flange e ponta TFP PN 10 DN 800mm</v>
          </cell>
          <cell r="G1103" t="str">
            <v>pç</v>
          </cell>
          <cell r="H1103">
            <v>2</v>
          </cell>
          <cell r="I1103">
            <v>1755.8300000000002</v>
          </cell>
          <cell r="J1103">
            <v>3511.66</v>
          </cell>
          <cell r="K1103">
            <v>1755.38</v>
          </cell>
          <cell r="L1103">
            <v>3510.76</v>
          </cell>
          <cell r="M1103">
            <v>2.5635474939900149E-4</v>
          </cell>
          <cell r="N1103">
            <v>0.8999999999996362</v>
          </cell>
        </row>
        <row r="1104">
          <cell r="B1104">
            <v>588</v>
          </cell>
          <cell r="D1104" t="str">
            <v>M</v>
          </cell>
          <cell r="E1104" t="str">
            <v>7.2.5.2.4</v>
          </cell>
          <cell r="F1104" t="str">
            <v>Tubo PVC DEFºFº (EB-1208) P/ Rede de Água JE 1 Mpa DN 150mm, Inclusive anel de borracha.</v>
          </cell>
          <cell r="G1104" t="str">
            <v>m</v>
          </cell>
          <cell r="H1104">
            <v>3499</v>
          </cell>
          <cell r="I1104">
            <v>5.49</v>
          </cell>
          <cell r="J1104">
            <v>19209.509999999998</v>
          </cell>
          <cell r="K1104">
            <v>5.51</v>
          </cell>
          <cell r="L1104">
            <v>19279.490000000002</v>
          </cell>
          <cell r="M1104">
            <v>-3.6297640653356611E-3</v>
          </cell>
          <cell r="N1104">
            <v>-69.980000000003201</v>
          </cell>
        </row>
        <row r="1105">
          <cell r="B1105">
            <v>589</v>
          </cell>
          <cell r="D1105" t="str">
            <v>M</v>
          </cell>
          <cell r="E1105" t="str">
            <v>7.2.5.2.5</v>
          </cell>
          <cell r="F1105" t="str">
            <v>Tubo PVC DEFºFº (EB-1208) P/ Rede de Água JE 1 Mpa DN 200mm, Inclusive anel de borracha.</v>
          </cell>
          <cell r="G1105" t="str">
            <v>m</v>
          </cell>
          <cell r="H1105">
            <v>651</v>
          </cell>
          <cell r="I1105">
            <v>9.3600000000000012</v>
          </cell>
          <cell r="J1105">
            <v>6093.36</v>
          </cell>
          <cell r="K1105">
            <v>9.3699999999999992</v>
          </cell>
          <cell r="L1105">
            <v>6099.87</v>
          </cell>
          <cell r="M1105">
            <v>-1.0672358591246045E-3</v>
          </cell>
          <cell r="N1105">
            <v>-6.5100000000002183</v>
          </cell>
        </row>
        <row r="1106">
          <cell r="B1106">
            <v>590</v>
          </cell>
          <cell r="D1106" t="str">
            <v>M</v>
          </cell>
          <cell r="E1106" t="str">
            <v>7.2.5.2.6</v>
          </cell>
          <cell r="F1106" t="str">
            <v>Tubo PVC DEFºFº (EB-1208) P/ Rede de Água JE 1 Mpa DN 250mm, Inclusive anel de borracha.</v>
          </cell>
          <cell r="G1106" t="str">
            <v>m</v>
          </cell>
          <cell r="H1106">
            <v>246</v>
          </cell>
          <cell r="I1106">
            <v>14.25</v>
          </cell>
          <cell r="J1106">
            <v>3505.5</v>
          </cell>
          <cell r="K1106">
            <v>14.26</v>
          </cell>
          <cell r="L1106">
            <v>3507.96</v>
          </cell>
          <cell r="M1106">
            <v>-7.0126227208977543E-4</v>
          </cell>
          <cell r="N1106">
            <v>-2.4600000000000364</v>
          </cell>
        </row>
        <row r="1107">
          <cell r="B1107">
            <v>591</v>
          </cell>
          <cell r="D1107" t="str">
            <v>M</v>
          </cell>
          <cell r="E1107" t="str">
            <v>7.2.5.2.7</v>
          </cell>
          <cell r="F1107" t="str">
            <v>Tubo PVC DEFºFº (EB-1208) P/ Rede de Água JE 1 Mpa DN 300mm, Inclusive anel de borracha.</v>
          </cell>
          <cell r="G1107" t="str">
            <v>m</v>
          </cell>
          <cell r="H1107">
            <v>18</v>
          </cell>
          <cell r="I1107">
            <v>20.159999999999997</v>
          </cell>
          <cell r="J1107">
            <v>362.88</v>
          </cell>
          <cell r="K1107">
            <v>20.170000000000002</v>
          </cell>
          <cell r="L1107">
            <v>363.06</v>
          </cell>
          <cell r="M1107">
            <v>-4.9578582052578479E-4</v>
          </cell>
          <cell r="N1107">
            <v>-0.18000000000000682</v>
          </cell>
        </row>
        <row r="1108">
          <cell r="B1108">
            <v>2076</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cell r="M1108">
            <v>0</v>
          </cell>
          <cell r="N1108">
            <v>0</v>
          </cell>
        </row>
        <row r="1109">
          <cell r="B1109">
            <v>2077</v>
          </cell>
          <cell r="D1109" t="str">
            <v>M</v>
          </cell>
          <cell r="E1109" t="str">
            <v>2.1.9.1.2</v>
          </cell>
          <cell r="F1109" t="str">
            <v>Tubo Pvc Eb-644 Para Rede Coletora de Esgoto JE Dn 200mm</v>
          </cell>
          <cell r="G1109" t="str">
            <v>m</v>
          </cell>
          <cell r="H1109">
            <v>3116.48</v>
          </cell>
          <cell r="I1109">
            <v>3.84</v>
          </cell>
          <cell r="J1109">
            <v>11967.28</v>
          </cell>
          <cell r="K1109">
            <v>3.83</v>
          </cell>
          <cell r="L1109">
            <v>11936.11</v>
          </cell>
          <cell r="M1109">
            <v>2.6109660574411553E-3</v>
          </cell>
          <cell r="N1109">
            <v>31.170000000000073</v>
          </cell>
        </row>
        <row r="1110">
          <cell r="B1110">
            <v>2227</v>
          </cell>
          <cell r="D1110" t="str">
            <v>M</v>
          </cell>
          <cell r="E1110" t="str">
            <v>3.1.8.1.2</v>
          </cell>
          <cell r="F1110" t="str">
            <v>Tubo Pvc Eb-644 Para Rede Coletora de Esgoto JE Dn 250mm</v>
          </cell>
          <cell r="G1110" t="str">
            <v>m</v>
          </cell>
          <cell r="H1110">
            <v>2140.8000000000002</v>
          </cell>
          <cell r="I1110">
            <v>6.5</v>
          </cell>
          <cell r="J1110">
            <v>13915.2</v>
          </cell>
          <cell r="K1110">
            <v>6.53</v>
          </cell>
          <cell r="L1110">
            <v>13979.42</v>
          </cell>
          <cell r="M1110">
            <v>-4.5941807044410643E-3</v>
          </cell>
          <cell r="N1110">
            <v>-64.219999999999345</v>
          </cell>
        </row>
        <row r="1111">
          <cell r="B1111">
            <v>3277</v>
          </cell>
          <cell r="D1111" t="str">
            <v>M</v>
          </cell>
          <cell r="E1111" t="str">
            <v>7.1.9.1.4</v>
          </cell>
          <cell r="F1111" t="str">
            <v>Tubo Pvc Eb-644 Para Rede Coletora de Esgoto JE Dn 300mm</v>
          </cell>
          <cell r="G1111" t="str">
            <v>m</v>
          </cell>
          <cell r="H1111">
            <v>572.21</v>
          </cell>
          <cell r="I1111">
            <v>10.229999999999999</v>
          </cell>
          <cell r="J1111">
            <v>5853.7</v>
          </cell>
          <cell r="K1111">
            <v>10.24</v>
          </cell>
          <cell r="L1111">
            <v>5859.43</v>
          </cell>
          <cell r="M1111">
            <v>-9.7656250000011102E-4</v>
          </cell>
          <cell r="N1111">
            <v>-5.7300000000004729</v>
          </cell>
        </row>
        <row r="1112">
          <cell r="B1112">
            <v>2228</v>
          </cell>
          <cell r="D1112" t="str">
            <v>M</v>
          </cell>
          <cell r="E1112" t="str">
            <v>3.1.8.1.3</v>
          </cell>
          <cell r="F1112" t="str">
            <v>Tubo Pvc Eb-644 Para Rede Coletora de Esgoto JE Dn 350mm</v>
          </cell>
          <cell r="G1112" t="str">
            <v>m</v>
          </cell>
          <cell r="H1112">
            <v>1021.51</v>
          </cell>
          <cell r="I1112">
            <v>13.16</v>
          </cell>
          <cell r="J1112">
            <v>13443.07</v>
          </cell>
          <cell r="K1112">
            <v>13.15</v>
          </cell>
          <cell r="L1112">
            <v>13432.85</v>
          </cell>
          <cell r="M1112">
            <v>7.6045627376419844E-4</v>
          </cell>
          <cell r="N1112">
            <v>10.219999999999345</v>
          </cell>
        </row>
        <row r="1113">
          <cell r="B1113">
            <v>2078</v>
          </cell>
          <cell r="D1113" t="str">
            <v>M</v>
          </cell>
          <cell r="E1113" t="str">
            <v>2.1.9.1.3</v>
          </cell>
          <cell r="F1113" t="str">
            <v>Tubo Pvc Eb-644 Para Rede Coletora de Esgoto JE Dn 400mm</v>
          </cell>
          <cell r="G1113" t="str">
            <v>m</v>
          </cell>
          <cell r="H1113">
            <v>691.29</v>
          </cell>
          <cell r="I1113">
            <v>16.8</v>
          </cell>
          <cell r="J1113">
            <v>11613.67</v>
          </cell>
          <cell r="K1113">
            <v>16.78</v>
          </cell>
          <cell r="L1113">
            <v>11599.84</v>
          </cell>
          <cell r="M1113">
            <v>1.1918951132299238E-3</v>
          </cell>
          <cell r="N1113">
            <v>13.829999999999927</v>
          </cell>
        </row>
        <row r="1114">
          <cell r="B1114">
            <v>148</v>
          </cell>
          <cell r="D1114" t="str">
            <v>M</v>
          </cell>
          <cell r="E1114" t="str">
            <v>3.4.1.8</v>
          </cell>
          <cell r="F1114" t="str">
            <v>Tubo com Pontas PVC  L =  3,65 m, DN 400 mm</v>
          </cell>
          <cell r="G1114" t="str">
            <v>un</v>
          </cell>
          <cell r="H1114">
            <v>8</v>
          </cell>
          <cell r="I1114">
            <v>122.42</v>
          </cell>
          <cell r="J1114">
            <v>979.36</v>
          </cell>
          <cell r="K1114">
            <v>122.51</v>
          </cell>
          <cell r="L1114">
            <v>980.08</v>
          </cell>
          <cell r="M1114">
            <v>-7.3463390743611079E-4</v>
          </cell>
          <cell r="N1114">
            <v>-0.72000000000002728</v>
          </cell>
        </row>
        <row r="1115">
          <cell r="B1115">
            <v>585</v>
          </cell>
          <cell r="D1115" t="str">
            <v>M</v>
          </cell>
          <cell r="E1115" t="str">
            <v>7.2.5.2.1</v>
          </cell>
          <cell r="F1115" t="str">
            <v>Tubo PVC-PBA Classe 15 (EB-183) DN 50mm, Inclusive anel de borracha, para rede de água.</v>
          </cell>
          <cell r="G1115" t="str">
            <v>m</v>
          </cell>
          <cell r="H1115">
            <v>25068</v>
          </cell>
          <cell r="I1115">
            <v>0.85000000000000009</v>
          </cell>
          <cell r="J1115">
            <v>21307.8</v>
          </cell>
          <cell r="K1115">
            <v>0.85</v>
          </cell>
          <cell r="L1115">
            <v>21307.8</v>
          </cell>
          <cell r="M1115">
            <v>0</v>
          </cell>
          <cell r="N1115">
            <v>0</v>
          </cell>
        </row>
        <row r="1116">
          <cell r="B1116">
            <v>586</v>
          </cell>
          <cell r="D1116" t="str">
            <v>M</v>
          </cell>
          <cell r="E1116" t="str">
            <v>7.2.5.2.2</v>
          </cell>
          <cell r="F1116" t="str">
            <v>Tubo PVC-PBA Classe 15 (EB-183) DN 75mm, Inclusive anel de borracha, para rede de água.</v>
          </cell>
          <cell r="G1116" t="str">
            <v>m</v>
          </cell>
          <cell r="H1116">
            <v>2622</v>
          </cell>
          <cell r="I1116">
            <v>1.69</v>
          </cell>
          <cell r="J1116">
            <v>4431.18</v>
          </cell>
          <cell r="K1116">
            <v>1.7</v>
          </cell>
          <cell r="L1116">
            <v>4457.3999999999996</v>
          </cell>
          <cell r="M1116">
            <v>-5.8823529411764497E-3</v>
          </cell>
          <cell r="N1116">
            <v>-26.219999999999345</v>
          </cell>
        </row>
        <row r="1117">
          <cell r="B1117">
            <v>587</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cell r="M1117">
            <v>0</v>
          </cell>
          <cell r="N1117">
            <v>0</v>
          </cell>
        </row>
        <row r="1118">
          <cell r="B1118">
            <v>1506</v>
          </cell>
          <cell r="D1118" t="str">
            <v>M</v>
          </cell>
          <cell r="E1118" t="str">
            <v>13.5.20</v>
          </cell>
          <cell r="F1118" t="str">
            <v>Tubo em PVC PBA PB JE cl20 DN 75</v>
          </cell>
          <cell r="G1118" t="str">
            <v>m</v>
          </cell>
          <cell r="H1118">
            <v>2674.37</v>
          </cell>
          <cell r="I1118">
            <v>2.15</v>
          </cell>
          <cell r="J1118">
            <v>5749.89</v>
          </cell>
          <cell r="K1118">
            <v>2.15</v>
          </cell>
          <cell r="L1118">
            <v>5749.89</v>
          </cell>
          <cell r="M1118">
            <v>0</v>
          </cell>
          <cell r="N1118">
            <v>0</v>
          </cell>
        </row>
        <row r="1119">
          <cell r="B1119">
            <v>1505</v>
          </cell>
          <cell r="D1119" t="str">
            <v>M</v>
          </cell>
          <cell r="E1119" t="str">
            <v>13.5.19</v>
          </cell>
          <cell r="F1119" t="str">
            <v>Tubo em PVC PBA PB JE cl20 DN 100</v>
          </cell>
          <cell r="G1119" t="str">
            <v>m</v>
          </cell>
          <cell r="H1119">
            <v>660</v>
          </cell>
          <cell r="I1119">
            <v>3.58</v>
          </cell>
          <cell r="J1119">
            <v>2362.8000000000002</v>
          </cell>
          <cell r="K1119">
            <v>3.59</v>
          </cell>
          <cell r="L1119">
            <v>2369.4</v>
          </cell>
          <cell r="M1119">
            <v>-2.7855153203342198E-3</v>
          </cell>
          <cell r="N1119">
            <v>-6.5999999999999091</v>
          </cell>
        </row>
        <row r="1120">
          <cell r="B1120">
            <v>4240</v>
          </cell>
          <cell r="D1120" t="str">
            <v>M</v>
          </cell>
          <cell r="E1120" t="str">
            <v>10.7.2.5.1</v>
          </cell>
          <cell r="F1120" t="str">
            <v>Tubo PVC Vinilfort DN 200mm (L=Metros)</v>
          </cell>
          <cell r="G1120" t="str">
            <v>m</v>
          </cell>
          <cell r="H1120">
            <v>240.4</v>
          </cell>
          <cell r="I1120">
            <v>3.82</v>
          </cell>
          <cell r="J1120">
            <v>918.32</v>
          </cell>
          <cell r="K1120">
            <v>3.83</v>
          </cell>
          <cell r="L1120">
            <v>920.73</v>
          </cell>
          <cell r="M1120">
            <v>-2.6109660574412663E-3</v>
          </cell>
          <cell r="N1120">
            <v>-2.4099999999999682</v>
          </cell>
        </row>
        <row r="1121">
          <cell r="B1121">
            <v>4231</v>
          </cell>
          <cell r="D1121" t="str">
            <v>M</v>
          </cell>
          <cell r="E1121" t="str">
            <v>10.7.2.3.1</v>
          </cell>
          <cell r="F1121" t="str">
            <v>Tubo em RPVC Classe 06 DN 100mm L=6,60m</v>
          </cell>
          <cell r="G1121" t="str">
            <v>pc</v>
          </cell>
          <cell r="H1121">
            <v>160</v>
          </cell>
          <cell r="I1121">
            <v>226.43</v>
          </cell>
          <cell r="J1121">
            <v>36228.800000000003</v>
          </cell>
          <cell r="K1121">
            <v>226.46</v>
          </cell>
          <cell r="L1121">
            <v>36233.599999999999</v>
          </cell>
          <cell r="M1121">
            <v>-1.3247372604430208E-4</v>
          </cell>
          <cell r="N1121">
            <v>-4.7999999999956344</v>
          </cell>
        </row>
        <row r="1122">
          <cell r="B1122">
            <v>446</v>
          </cell>
          <cell r="D1122" t="str">
            <v>M</v>
          </cell>
          <cell r="E1122" t="str">
            <v>7.1.6.22</v>
          </cell>
          <cell r="F1122" t="str">
            <v>Válvula borboleta tipo awwa com flanges FoFo Dn 400 PN-10 159,000kg</v>
          </cell>
          <cell r="G1122" t="str">
            <v>pc</v>
          </cell>
          <cell r="H1122">
            <v>1</v>
          </cell>
          <cell r="I1122">
            <v>922.48</v>
          </cell>
          <cell r="J1122">
            <v>922.48</v>
          </cell>
          <cell r="K1122">
            <v>16850</v>
          </cell>
          <cell r="L1122">
            <v>16850</v>
          </cell>
          <cell r="M1122">
            <v>-0.94525341246290806</v>
          </cell>
          <cell r="N1122">
            <v>-15927.52</v>
          </cell>
        </row>
        <row r="1123">
          <cell r="B1123">
            <v>271</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2051.14</v>
          </cell>
          <cell r="J1123">
            <v>16409.12</v>
          </cell>
          <cell r="K1123">
            <v>16850</v>
          </cell>
          <cell r="L1123">
            <v>134800</v>
          </cell>
          <cell r="M1123">
            <v>-0.87827062314540061</v>
          </cell>
          <cell r="N1123">
            <v>-118390.88</v>
          </cell>
        </row>
        <row r="1124">
          <cell r="B1124">
            <v>268</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2595.5500000000002</v>
          </cell>
          <cell r="J1124">
            <v>20764.400000000001</v>
          </cell>
          <cell r="K1124">
            <v>20000</v>
          </cell>
          <cell r="L1124">
            <v>160000</v>
          </cell>
          <cell r="M1124">
            <v>-0.87022250000000001</v>
          </cell>
          <cell r="N1124">
            <v>-139235.6</v>
          </cell>
        </row>
        <row r="1125">
          <cell r="B1125">
            <v>283</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3318.87</v>
          </cell>
          <cell r="J1125">
            <v>26550.959999999999</v>
          </cell>
          <cell r="K1125">
            <v>23750</v>
          </cell>
          <cell r="L1125">
            <v>190000</v>
          </cell>
          <cell r="M1125">
            <v>-0.86025810526315794</v>
          </cell>
          <cell r="N1125">
            <v>-163449.04</v>
          </cell>
        </row>
        <row r="1126">
          <cell r="B1126">
            <v>1945</v>
          </cell>
          <cell r="D1126" t="str">
            <v>M</v>
          </cell>
          <cell r="E1126" t="str">
            <v>18.14.1</v>
          </cell>
          <cell r="F1126" t="str">
            <v>Válvula Borboleta,biexcêntrica vulcanizadas intertravadas com flanges, FºFº DN400  PN 16</v>
          </cell>
          <cell r="G1126" t="str">
            <v>un</v>
          </cell>
          <cell r="H1126">
            <v>4</v>
          </cell>
          <cell r="I1126">
            <v>2164.6000000000004</v>
          </cell>
          <cell r="J1126">
            <v>8658.4</v>
          </cell>
          <cell r="K1126">
            <v>11850</v>
          </cell>
          <cell r="L1126">
            <v>47400</v>
          </cell>
          <cell r="M1126">
            <v>-0.81733333333333325</v>
          </cell>
          <cell r="N1126">
            <v>-38741.599999999999</v>
          </cell>
        </row>
        <row r="1127">
          <cell r="B1127">
            <v>3157</v>
          </cell>
          <cell r="D1127" t="str">
            <v>M</v>
          </cell>
          <cell r="E1127" t="str">
            <v>6.5.12.18</v>
          </cell>
          <cell r="F1127" t="str">
            <v>Valvula Borboleta Triexcentrica c/ flanges FoFo PN 10,  DN 250mm</v>
          </cell>
          <cell r="G1127" t="str">
            <v>pç</v>
          </cell>
          <cell r="H1127">
            <v>3</v>
          </cell>
          <cell r="I1127">
            <v>1577.1100000000001</v>
          </cell>
          <cell r="J1127">
            <v>4731.33</v>
          </cell>
          <cell r="K1127">
            <v>12624.5</v>
          </cell>
          <cell r="L1127">
            <v>37873.5</v>
          </cell>
          <cell r="M1127">
            <v>-0.8750754485326151</v>
          </cell>
          <cell r="N1127">
            <v>-33142.17</v>
          </cell>
        </row>
        <row r="1128">
          <cell r="B1128">
            <v>2725</v>
          </cell>
          <cell r="D1128" t="str">
            <v>M</v>
          </cell>
          <cell r="E1128" t="str">
            <v>4.5.12.18</v>
          </cell>
          <cell r="F1128" t="str">
            <v>Valvula Borboleta Triexcentrica c/ flanges FoFo PN 10,  DN 350mm</v>
          </cell>
          <cell r="G1128" t="str">
            <v>pç</v>
          </cell>
          <cell r="H1128">
            <v>1</v>
          </cell>
          <cell r="I1128">
            <v>2464.33</v>
          </cell>
          <cell r="J1128">
            <v>2464.33</v>
          </cell>
          <cell r="K1128">
            <v>14038.35</v>
          </cell>
          <cell r="L1128">
            <v>14038.35</v>
          </cell>
          <cell r="M1128">
            <v>-0.82445729020860714</v>
          </cell>
          <cell r="N1128">
            <v>-11574.02</v>
          </cell>
        </row>
        <row r="1129">
          <cell r="B1129">
            <v>2429</v>
          </cell>
          <cell r="D1129" t="str">
            <v>M</v>
          </cell>
          <cell r="E1129" t="str">
            <v>3.5.12.18</v>
          </cell>
          <cell r="F1129" t="str">
            <v>Valvula Borboleta Triexcentrica c/ flanges FoFo PN 10,  DN 400mm</v>
          </cell>
          <cell r="G1129" t="str">
            <v>pç</v>
          </cell>
          <cell r="H1129">
            <v>1</v>
          </cell>
          <cell r="I1129">
            <v>2965.5099999999998</v>
          </cell>
          <cell r="J1129">
            <v>2965.51</v>
          </cell>
          <cell r="K1129">
            <v>19351.919999999998</v>
          </cell>
          <cell r="L1129">
            <v>19351.919999999998</v>
          </cell>
          <cell r="M1129">
            <v>-0.84675887457161869</v>
          </cell>
          <cell r="N1129">
            <v>-16386.409999999996</v>
          </cell>
        </row>
        <row r="1130">
          <cell r="B1130">
            <v>3507</v>
          </cell>
          <cell r="D1130" t="str">
            <v>M</v>
          </cell>
          <cell r="E1130" t="str">
            <v>7.5.12.17</v>
          </cell>
          <cell r="F1130" t="str">
            <v>Valvula Borboleta Triexcentrica c/ flanges FoFo PN 10,  DN 800mm</v>
          </cell>
          <cell r="G1130" t="str">
            <v>pç</v>
          </cell>
          <cell r="H1130">
            <v>1</v>
          </cell>
          <cell r="I1130">
            <v>8604.1200000000008</v>
          </cell>
          <cell r="J1130">
            <v>8604.1200000000008</v>
          </cell>
          <cell r="K1130">
            <v>81783.45</v>
          </cell>
          <cell r="L1130">
            <v>81783.45</v>
          </cell>
          <cell r="M1130">
            <v>-0.89479387333256299</v>
          </cell>
          <cell r="N1130">
            <v>-73179.33</v>
          </cell>
        </row>
        <row r="1131">
          <cell r="B1131">
            <v>158</v>
          </cell>
          <cell r="D1131" t="str">
            <v>M</v>
          </cell>
          <cell r="E1131" t="str">
            <v>3.4.1.18</v>
          </cell>
          <cell r="F1131" t="str">
            <v>Válvula Borboleta triexcêntricas F°F°, FL DN 100 e acionamento elétrico</v>
          </cell>
          <cell r="G1131" t="str">
            <v>un</v>
          </cell>
          <cell r="H1131">
            <v>8</v>
          </cell>
          <cell r="I1131">
            <v>1628.02</v>
          </cell>
          <cell r="J1131">
            <v>13024.16</v>
          </cell>
          <cell r="K1131">
            <v>7798</v>
          </cell>
          <cell r="L1131">
            <v>62384</v>
          </cell>
          <cell r="M1131">
            <v>-0.79122595537317264</v>
          </cell>
          <cell r="N1131">
            <v>-49359.839999999997</v>
          </cell>
        </row>
        <row r="1132">
          <cell r="B1132">
            <v>1946</v>
          </cell>
          <cell r="D1132" t="str">
            <v>M</v>
          </cell>
          <cell r="E1132" t="str">
            <v>18.14.2</v>
          </cell>
          <cell r="F1132" t="str">
            <v>Válvula Borboleta triexcêntrica C/ flanges, FºFº DN300 PN 16, e acionamento elétrico</v>
          </cell>
          <cell r="G1132" t="str">
            <v>un</v>
          </cell>
          <cell r="H1132">
            <v>4</v>
          </cell>
          <cell r="I1132">
            <v>3087.5299999999997</v>
          </cell>
          <cell r="J1132">
            <v>12350.12</v>
          </cell>
          <cell r="K1132">
            <v>13872</v>
          </cell>
          <cell r="L1132">
            <v>55488</v>
          </cell>
          <cell r="M1132">
            <v>-0.7774271914648212</v>
          </cell>
          <cell r="N1132">
            <v>-43137.88</v>
          </cell>
        </row>
        <row r="1133">
          <cell r="B1133">
            <v>992</v>
          </cell>
          <cell r="D1133" t="str">
            <v>M</v>
          </cell>
          <cell r="E1133" t="str">
            <v>7.5.4.1.9</v>
          </cell>
          <cell r="F1133" t="str">
            <v>Válvula controladora de nível sustentadora de pressão c/ flanges  FoFo PN 10 DN 300mm</v>
          </cell>
          <cell r="G1133" t="str">
            <v>pç</v>
          </cell>
          <cell r="H1133">
            <v>1</v>
          </cell>
          <cell r="I1133">
            <v>5630.81</v>
          </cell>
          <cell r="J1133">
            <v>5630.81</v>
          </cell>
          <cell r="K1133">
            <v>5625</v>
          </cell>
          <cell r="L1133">
            <v>5625</v>
          </cell>
          <cell r="M1133">
            <v>1.032888888888861E-3</v>
          </cell>
          <cell r="N1133">
            <v>5.8100000000004002</v>
          </cell>
        </row>
        <row r="1134">
          <cell r="B1134">
            <v>288</v>
          </cell>
          <cell r="D1134" t="str">
            <v>M</v>
          </cell>
          <cell r="E1134" t="str">
            <v>4.4.3.34</v>
          </cell>
          <cell r="F1134" t="str">
            <v>Válvula de controle , monovar ou similar, DN 400</v>
          </cell>
          <cell r="G1134" t="str">
            <v>pc</v>
          </cell>
          <cell r="H1134">
            <v>8</v>
          </cell>
          <cell r="I1134">
            <v>1872.7</v>
          </cell>
          <cell r="J1134">
            <v>14981.6</v>
          </cell>
          <cell r="K1134">
            <v>1875.5</v>
          </cell>
          <cell r="L1134">
            <v>15004</v>
          </cell>
          <cell r="M1134">
            <v>-1.4929352172753374E-3</v>
          </cell>
          <cell r="N1134">
            <v>-22.399999999999636</v>
          </cell>
        </row>
        <row r="1135">
          <cell r="B1135">
            <v>696</v>
          </cell>
          <cell r="D1135" t="str">
            <v>M</v>
          </cell>
          <cell r="E1135" t="str">
            <v>7.3.4.2.11</v>
          </cell>
          <cell r="F1135" t="str">
            <v xml:space="preserve">Válvula de gaveta acionamento manual FºFº DN 200mm  </v>
          </cell>
          <cell r="G1135" t="str">
            <v>pç</v>
          </cell>
          <cell r="H1135">
            <v>4</v>
          </cell>
          <cell r="I1135">
            <v>684.92000000000007</v>
          </cell>
          <cell r="J1135">
            <v>2739.68</v>
          </cell>
          <cell r="K1135">
            <v>683.65</v>
          </cell>
          <cell r="L1135">
            <v>2734.6</v>
          </cell>
          <cell r="M1135">
            <v>1.8576757112558351E-3</v>
          </cell>
          <cell r="N1135">
            <v>5.0799999999999272</v>
          </cell>
        </row>
        <row r="1136">
          <cell r="B1136">
            <v>545</v>
          </cell>
          <cell r="D1136" t="str">
            <v>M</v>
          </cell>
          <cell r="E1136" t="str">
            <v>7.2.4.2.23</v>
          </cell>
          <cell r="F1136" t="str">
            <v xml:space="preserve">Válvula de Gaveta Flangeada PN10 c/ acionamento manual FºFº DN 250mm </v>
          </cell>
          <cell r="G1136" t="str">
            <v>pç</v>
          </cell>
          <cell r="H1136">
            <v>2</v>
          </cell>
          <cell r="I1136">
            <v>918.8</v>
          </cell>
          <cell r="J1136">
            <v>1837.6</v>
          </cell>
          <cell r="K1136">
            <v>919.6</v>
          </cell>
          <cell r="L1136">
            <v>1839.2</v>
          </cell>
          <cell r="M1136">
            <v>-8.6994345367563675E-4</v>
          </cell>
          <cell r="N1136">
            <v>-1.6000000000001364</v>
          </cell>
        </row>
        <row r="1137">
          <cell r="B1137">
            <v>3154</v>
          </cell>
          <cell r="D1137" t="str">
            <v>M</v>
          </cell>
          <cell r="E1137" t="str">
            <v>6.5.12.15</v>
          </cell>
          <cell r="F1137" t="str">
            <v>Válvula de retenção Portinhola Única com Flanges FoFo PN 10 DN 150mm</v>
          </cell>
          <cell r="G1137" t="str">
            <v>pç</v>
          </cell>
          <cell r="H1137">
            <v>2</v>
          </cell>
          <cell r="I1137">
            <v>402.61</v>
          </cell>
          <cell r="J1137">
            <v>805.22</v>
          </cell>
          <cell r="K1137">
            <v>403.78</v>
          </cell>
          <cell r="L1137">
            <v>807.56</v>
          </cell>
          <cell r="M1137">
            <v>-2.8976175144880267E-3</v>
          </cell>
          <cell r="N1137">
            <v>-2.3399999999999181</v>
          </cell>
        </row>
        <row r="1138">
          <cell r="B1138">
            <v>2426</v>
          </cell>
          <cell r="D1138" t="str">
            <v>M</v>
          </cell>
          <cell r="E1138" t="str">
            <v>3.5.12.15</v>
          </cell>
          <cell r="F1138" t="str">
            <v>Válvula de retenção Portinhola Unica com Flanges FoFo PN 10 DN 200mm</v>
          </cell>
          <cell r="G1138" t="str">
            <v>pç</v>
          </cell>
          <cell r="H1138">
            <v>4</v>
          </cell>
          <cell r="I1138">
            <v>499.40999999999997</v>
          </cell>
          <cell r="J1138">
            <v>1997.64</v>
          </cell>
          <cell r="K1138">
            <v>496.84</v>
          </cell>
          <cell r="L1138">
            <v>1987.36</v>
          </cell>
          <cell r="M1138">
            <v>5.1726914097094401E-3</v>
          </cell>
          <cell r="N1138">
            <v>10.2800000000002</v>
          </cell>
        </row>
        <row r="1139">
          <cell r="B1139">
            <v>3504</v>
          </cell>
          <cell r="D1139" t="str">
            <v>M</v>
          </cell>
          <cell r="E1139" t="str">
            <v>7.5.12.14</v>
          </cell>
          <cell r="F1139" t="str">
            <v>Válvula de retenção Portinhola Única com Flanges FoFo PN 10 DN 400mm</v>
          </cell>
          <cell r="G1139" t="str">
            <v>pç</v>
          </cell>
          <cell r="H1139">
            <v>2</v>
          </cell>
          <cell r="I1139">
            <v>1680.37</v>
          </cell>
          <cell r="J1139">
            <v>3360.74</v>
          </cell>
          <cell r="K1139">
            <v>1684.47</v>
          </cell>
          <cell r="L1139">
            <v>3368.94</v>
          </cell>
          <cell r="M1139">
            <v>-2.4340000118732164E-3</v>
          </cell>
          <cell r="N1139">
            <v>-8.2000000000002728</v>
          </cell>
        </row>
        <row r="1140">
          <cell r="B1140">
            <v>3790</v>
          </cell>
          <cell r="D1140" t="str">
            <v>M</v>
          </cell>
          <cell r="E1140" t="str">
            <v>8.5.12.16</v>
          </cell>
          <cell r="F1140" t="str">
            <v>Válvula de retenção Portinhola Dupla com Flanges FoFo PN 10 DN 150mm</v>
          </cell>
          <cell r="G1140" t="str">
            <v>pç</v>
          </cell>
          <cell r="H1140">
            <v>4</v>
          </cell>
          <cell r="I1140">
            <v>489.34999999999997</v>
          </cell>
          <cell r="J1140">
            <v>1957.4</v>
          </cell>
          <cell r="K1140">
            <v>485</v>
          </cell>
          <cell r="L1140">
            <v>1940</v>
          </cell>
          <cell r="M1140">
            <v>8.9690721649484662E-3</v>
          </cell>
          <cell r="N1140">
            <v>17.400000000000091</v>
          </cell>
        </row>
        <row r="1141">
          <cell r="B1141">
            <v>1824</v>
          </cell>
          <cell r="D1141" t="str">
            <v>M</v>
          </cell>
          <cell r="E1141" t="str">
            <v>17.2.3.2.1</v>
          </cell>
          <cell r="F1141" t="str">
            <v>Válvula de Retenção, tipo fechamento rápido, c/deslocamento axial  FoFo DN200 PN 16</v>
          </cell>
          <cell r="G1141" t="str">
            <v>pç</v>
          </cell>
          <cell r="H1141">
            <v>2</v>
          </cell>
          <cell r="I1141">
            <v>18342.740000000002</v>
          </cell>
          <cell r="J1141">
            <v>36685.480000000003</v>
          </cell>
          <cell r="K1141">
            <v>18350</v>
          </cell>
          <cell r="L1141">
            <v>36700</v>
          </cell>
          <cell r="M1141">
            <v>-3.9564032697536611E-4</v>
          </cell>
          <cell r="N1141">
            <v>-14.519999999996799</v>
          </cell>
        </row>
        <row r="1142">
          <cell r="B1142">
            <v>1947</v>
          </cell>
          <cell r="D1142" t="str">
            <v>M</v>
          </cell>
          <cell r="E1142" t="str">
            <v>18.14.3</v>
          </cell>
          <cell r="F1142" t="str">
            <v>Válvula de Retenção, tipo fechamento rápido, c/deslocamento axial  FoFo DN300 PN 16</v>
          </cell>
          <cell r="G1142" t="str">
            <v>un</v>
          </cell>
          <cell r="H1142">
            <v>4</v>
          </cell>
          <cell r="I1142">
            <v>10173.879999999999</v>
          </cell>
          <cell r="J1142">
            <v>40695.519999999997</v>
          </cell>
          <cell r="K1142">
            <v>10175</v>
          </cell>
          <cell r="L1142">
            <v>40700</v>
          </cell>
          <cell r="M1142">
            <v>-1.1007371007376587E-4</v>
          </cell>
          <cell r="N1142">
            <v>-4.4800000000032014</v>
          </cell>
        </row>
        <row r="1143">
          <cell r="B1143">
            <v>697</v>
          </cell>
          <cell r="D1143" t="str">
            <v>M</v>
          </cell>
          <cell r="E1143" t="str">
            <v>7.3.4.2.12</v>
          </cell>
          <cell r="F1143" t="str">
            <v>Válvula flangeada sustentadora de pressão a jusante, com acionamento e transmissão de dados via PLC, DN 200 FºFº</v>
          </cell>
          <cell r="G1143" t="str">
            <v>pç</v>
          </cell>
          <cell r="H1143">
            <v>2</v>
          </cell>
          <cell r="I1143">
            <v>2439.02</v>
          </cell>
          <cell r="J1143">
            <v>4878.04</v>
          </cell>
          <cell r="K1143">
            <v>2440</v>
          </cell>
          <cell r="L1143">
            <v>4880</v>
          </cell>
          <cell r="M1143">
            <v>-4.0163934426229453E-4</v>
          </cell>
          <cell r="N1143">
            <v>-1.9600000000000364</v>
          </cell>
        </row>
        <row r="1144">
          <cell r="B1144">
            <v>546</v>
          </cell>
          <cell r="D1144" t="str">
            <v>M</v>
          </cell>
          <cell r="E1144" t="str">
            <v>7.2.4.2.24</v>
          </cell>
          <cell r="F1144" t="str">
            <v>Válvula flangeada sustentadora de pressão a jusante, com acionamento e transmissão de dados via PLC, DN 250 FºFº</v>
          </cell>
          <cell r="G1144" t="str">
            <v>pç</v>
          </cell>
          <cell r="H1144">
            <v>1</v>
          </cell>
          <cell r="I1144">
            <v>3318.41</v>
          </cell>
          <cell r="J1144">
            <v>3318.41</v>
          </cell>
          <cell r="K1144">
            <v>3320</v>
          </cell>
          <cell r="L1144">
            <v>3320</v>
          </cell>
          <cell r="M1144">
            <v>-4.7891566265068075E-4</v>
          </cell>
          <cell r="N1144">
            <v>-1.5900000000001455</v>
          </cell>
        </row>
        <row r="1145">
          <cell r="B1145">
            <v>1144</v>
          </cell>
          <cell r="D1145" t="str">
            <v>M</v>
          </cell>
          <cell r="E1145" t="str">
            <v>8.4.1.12</v>
          </cell>
          <cell r="F1145" t="str">
            <v>Válvula flangeada sustentadora de pressão a jusante com acionamento e transmissão de dados via plc dn 300</v>
          </cell>
          <cell r="G1145" t="str">
            <v>pc</v>
          </cell>
          <cell r="H1145">
            <v>4</v>
          </cell>
          <cell r="I1145">
            <v>3690.19</v>
          </cell>
          <cell r="J1145">
            <v>14760.76</v>
          </cell>
          <cell r="K1145">
            <v>3690</v>
          </cell>
          <cell r="L1145">
            <v>14760</v>
          </cell>
          <cell r="M1145">
            <v>5.1490514905161433E-5</v>
          </cell>
          <cell r="N1145">
            <v>0.76000000000021828</v>
          </cell>
        </row>
        <row r="1146">
          <cell r="B1146">
            <v>1142</v>
          </cell>
          <cell r="D1146" t="str">
            <v>M</v>
          </cell>
          <cell r="E1146" t="str">
            <v>8.4.1.10</v>
          </cell>
          <cell r="F1146" t="str">
            <v>Valvula gaveta fofo acionamento manual dn 300</v>
          </cell>
          <cell r="G1146" t="str">
            <v>un</v>
          </cell>
          <cell r="H1146">
            <v>8</v>
          </cell>
          <cell r="I1146">
            <v>1294.54</v>
          </cell>
          <cell r="J1146">
            <v>10356.32</v>
          </cell>
          <cell r="K1146">
            <v>1296.75</v>
          </cell>
          <cell r="L1146">
            <v>10374</v>
          </cell>
          <cell r="M1146">
            <v>-1.704260651629097E-3</v>
          </cell>
          <cell r="N1146">
            <v>-17.680000000000291</v>
          </cell>
        </row>
        <row r="1147">
          <cell r="B1147">
            <v>439</v>
          </cell>
          <cell r="D1147" t="str">
            <v>M</v>
          </cell>
          <cell r="E1147" t="str">
            <v>7.1.6.15</v>
          </cell>
          <cell r="F1147" t="str">
            <v>Ventosa simples fofo c/ flanges pn-10/16/25 dn 50  5,800kg</v>
          </cell>
          <cell r="G1147" t="str">
            <v>pc</v>
          </cell>
          <cell r="H1147">
            <v>3</v>
          </cell>
          <cell r="I1147">
            <v>71.81</v>
          </cell>
          <cell r="J1147">
            <v>215.43</v>
          </cell>
          <cell r="K1147">
            <v>70.98</v>
          </cell>
          <cell r="L1147">
            <v>212.94</v>
          </cell>
          <cell r="M1147">
            <v>1.1693434770357891E-2</v>
          </cell>
          <cell r="N1147">
            <v>2.4900000000000091</v>
          </cell>
          <cell r="O1147">
            <v>6646747.9399999939</v>
          </cell>
          <cell r="P1147">
            <v>7624232.290000001</v>
          </cell>
          <cell r="Q1147">
            <v>-977484.35000000708</v>
          </cell>
          <cell r="R1147">
            <v>0.8717924227883137</v>
          </cell>
          <cell r="S1147">
            <v>0.1282075772116863</v>
          </cell>
          <cell r="T1147">
            <v>0.2858822284249169</v>
          </cell>
          <cell r="V1147">
            <v>6646747.9399999939</v>
          </cell>
        </row>
        <row r="1148">
          <cell r="B1148">
            <v>23</v>
          </cell>
          <cell r="D1148" t="str">
            <v>P</v>
          </cell>
          <cell r="E1148" t="str">
            <v>1.1.2.3</v>
          </cell>
          <cell r="F1148" t="str">
            <v>Almoxarife</v>
          </cell>
          <cell r="G1148" t="str">
            <v>h</v>
          </cell>
          <cell r="H1148">
            <v>21120</v>
          </cell>
          <cell r="I1148">
            <v>8.8000000000000007</v>
          </cell>
          <cell r="J1148">
            <v>185856</v>
          </cell>
          <cell r="K1148">
            <v>8.8000000000000007</v>
          </cell>
          <cell r="L1148">
            <v>185856</v>
          </cell>
        </row>
        <row r="1149">
          <cell r="B1149">
            <v>27</v>
          </cell>
          <cell r="D1149" t="str">
            <v>P</v>
          </cell>
          <cell r="E1149" t="str">
            <v>1.1.2.7</v>
          </cell>
          <cell r="F1149" t="str">
            <v>Apontador</v>
          </cell>
          <cell r="G1149" t="str">
            <v>h</v>
          </cell>
          <cell r="H1149">
            <v>13200</v>
          </cell>
          <cell r="I1149">
            <v>8.8000000000000007</v>
          </cell>
          <cell r="J1149">
            <v>116160</v>
          </cell>
          <cell r="K1149">
            <v>8.8000000000000007</v>
          </cell>
          <cell r="L1149">
            <v>116160</v>
          </cell>
        </row>
        <row r="1150">
          <cell r="B1150">
            <v>22</v>
          </cell>
          <cell r="D1150" t="str">
            <v>P</v>
          </cell>
          <cell r="E1150" t="str">
            <v>1.1.2.2</v>
          </cell>
          <cell r="F1150" t="str">
            <v>Auxiliar administrativo</v>
          </cell>
          <cell r="G1150" t="str">
            <v>h</v>
          </cell>
          <cell r="H1150">
            <v>13200</v>
          </cell>
          <cell r="I1150">
            <v>7.02</v>
          </cell>
          <cell r="J1150">
            <v>92664</v>
          </cell>
          <cell r="K1150">
            <v>7.02</v>
          </cell>
          <cell r="L1150">
            <v>92664</v>
          </cell>
        </row>
        <row r="1151">
          <cell r="B1151">
            <v>24</v>
          </cell>
          <cell r="D1151" t="str">
            <v>P</v>
          </cell>
          <cell r="E1151" t="str">
            <v>1.1.2.4</v>
          </cell>
          <cell r="F1151" t="str">
            <v>Auxiliar de Almoxarifado</v>
          </cell>
          <cell r="G1151" t="str">
            <v>h</v>
          </cell>
          <cell r="H1151">
            <v>18480</v>
          </cell>
          <cell r="I1151">
            <v>6.41</v>
          </cell>
          <cell r="J1151">
            <v>118456.8</v>
          </cell>
          <cell r="K1151">
            <v>6.41</v>
          </cell>
          <cell r="L1151">
            <v>118456.8</v>
          </cell>
        </row>
        <row r="1152">
          <cell r="B1152">
            <v>26</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row>
        <row r="1153">
          <cell r="B1153">
            <v>31</v>
          </cell>
          <cell r="D1153" t="str">
            <v>P</v>
          </cell>
          <cell r="E1153" t="str">
            <v>1.1.2.11</v>
          </cell>
          <cell r="F1153" t="str">
            <v>Copeira</v>
          </cell>
          <cell r="G1153" t="str">
            <v>h</v>
          </cell>
          <cell r="H1153">
            <v>13200</v>
          </cell>
          <cell r="I1153">
            <v>6.41</v>
          </cell>
          <cell r="J1153">
            <v>84612</v>
          </cell>
          <cell r="K1153">
            <v>6.41</v>
          </cell>
          <cell r="L1153">
            <v>84612</v>
          </cell>
        </row>
        <row r="1154">
          <cell r="B1154">
            <v>19</v>
          </cell>
          <cell r="D1154" t="str">
            <v>P</v>
          </cell>
          <cell r="E1154" t="str">
            <v>1.1.1.15</v>
          </cell>
          <cell r="F1154" t="str">
            <v>Encarregado de Obra</v>
          </cell>
          <cell r="G1154" t="str">
            <v>h</v>
          </cell>
          <cell r="H1154">
            <v>26400</v>
          </cell>
          <cell r="I1154">
            <v>10.35</v>
          </cell>
          <cell r="J1154">
            <v>273240</v>
          </cell>
          <cell r="K1154">
            <v>10.35</v>
          </cell>
          <cell r="L1154">
            <v>273240</v>
          </cell>
        </row>
        <row r="1155">
          <cell r="B1155">
            <v>29</v>
          </cell>
          <cell r="D1155" t="str">
            <v>P</v>
          </cell>
          <cell r="E1155" t="str">
            <v>1.1.2.9</v>
          </cell>
          <cell r="F1155" t="str">
            <v>Encarregado de Pessoal</v>
          </cell>
          <cell r="G1155" t="str">
            <v>h</v>
          </cell>
          <cell r="H1155">
            <v>21120</v>
          </cell>
          <cell r="I1155">
            <v>10.35</v>
          </cell>
          <cell r="J1155">
            <v>218592</v>
          </cell>
          <cell r="K1155">
            <v>10.35</v>
          </cell>
          <cell r="L1155">
            <v>218592</v>
          </cell>
        </row>
        <row r="1156">
          <cell r="B1156">
            <v>5</v>
          </cell>
          <cell r="D1156" t="str">
            <v>P</v>
          </cell>
          <cell r="E1156" t="str">
            <v>1.1.1.1</v>
          </cell>
          <cell r="F1156" t="str">
            <v>Engenheiro Chefe de Obra</v>
          </cell>
          <cell r="G1156" t="str">
            <v>h</v>
          </cell>
          <cell r="H1156">
            <v>6600</v>
          </cell>
          <cell r="I1156">
            <v>100.18</v>
          </cell>
          <cell r="J1156">
            <v>661188</v>
          </cell>
          <cell r="K1156">
            <v>100.18</v>
          </cell>
          <cell r="L1156">
            <v>661188</v>
          </cell>
        </row>
        <row r="1157">
          <cell r="B1157">
            <v>8</v>
          </cell>
          <cell r="D1157" t="str">
            <v>P</v>
          </cell>
          <cell r="E1157" t="str">
            <v>1.1.1.4</v>
          </cell>
          <cell r="F1157" t="str">
            <v>Engenheiro de Obra</v>
          </cell>
          <cell r="G1157" t="str">
            <v>h</v>
          </cell>
          <cell r="H1157">
            <v>10560</v>
          </cell>
          <cell r="I1157">
            <v>51.25</v>
          </cell>
          <cell r="J1157">
            <v>541200</v>
          </cell>
          <cell r="K1157">
            <v>51.25</v>
          </cell>
          <cell r="L1157">
            <v>541200</v>
          </cell>
        </row>
        <row r="1158">
          <cell r="B1158">
            <v>6</v>
          </cell>
          <cell r="D1158" t="str">
            <v>P</v>
          </cell>
          <cell r="E1158" t="str">
            <v>1.1.1.2</v>
          </cell>
          <cell r="F1158" t="str">
            <v>Engenheiro de Produção Civil</v>
          </cell>
          <cell r="G1158" t="str">
            <v>h</v>
          </cell>
          <cell r="H1158">
            <v>6600</v>
          </cell>
          <cell r="I1158">
            <v>72.31</v>
          </cell>
          <cell r="J1158">
            <v>477246</v>
          </cell>
          <cell r="K1158">
            <v>72.31</v>
          </cell>
          <cell r="L1158">
            <v>477246</v>
          </cell>
        </row>
        <row r="1159">
          <cell r="B1159">
            <v>7</v>
          </cell>
          <cell r="D1159" t="str">
            <v>P</v>
          </cell>
          <cell r="E1159" t="str">
            <v>1.1.1.3</v>
          </cell>
          <cell r="F1159" t="str">
            <v>Engenheiro de Produção de Rede</v>
          </cell>
          <cell r="G1159" t="str">
            <v>h</v>
          </cell>
          <cell r="H1159">
            <v>10560</v>
          </cell>
          <cell r="I1159">
            <v>72.31</v>
          </cell>
          <cell r="J1159">
            <v>763593.6</v>
          </cell>
          <cell r="K1159">
            <v>72.31</v>
          </cell>
          <cell r="L1159">
            <v>763593.6</v>
          </cell>
        </row>
        <row r="1160">
          <cell r="B1160">
            <v>21</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row>
        <row r="1161">
          <cell r="B1161">
            <v>18</v>
          </cell>
          <cell r="D1161" t="str">
            <v>P</v>
          </cell>
          <cell r="E1161" t="str">
            <v>1.1.1.14</v>
          </cell>
          <cell r="F1161" t="str">
            <v>Laboratorista</v>
          </cell>
          <cell r="G1161" t="str">
            <v>h</v>
          </cell>
          <cell r="H1161">
            <v>10560</v>
          </cell>
          <cell r="I1161">
            <v>23.78</v>
          </cell>
          <cell r="J1161">
            <v>251116.79999999999</v>
          </cell>
          <cell r="K1161">
            <v>23.78</v>
          </cell>
          <cell r="L1161">
            <v>251116.79999999999</v>
          </cell>
        </row>
        <row r="1162">
          <cell r="B1162">
            <v>13</v>
          </cell>
          <cell r="D1162" t="str">
            <v>P</v>
          </cell>
          <cell r="E1162" t="str">
            <v>1.1.1.9</v>
          </cell>
          <cell r="F1162" t="str">
            <v>Mestre de Obras - Civil</v>
          </cell>
          <cell r="G1162" t="str">
            <v>h</v>
          </cell>
          <cell r="H1162">
            <v>6600</v>
          </cell>
          <cell r="I1162">
            <v>13.46</v>
          </cell>
          <cell r="J1162">
            <v>88836</v>
          </cell>
          <cell r="K1162">
            <v>13.46</v>
          </cell>
          <cell r="L1162">
            <v>88836</v>
          </cell>
        </row>
        <row r="1163">
          <cell r="B1163">
            <v>16</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row>
        <row r="1164">
          <cell r="B1164">
            <v>15</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row>
        <row r="1165">
          <cell r="B1165">
            <v>14</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row>
        <row r="1166">
          <cell r="B1166">
            <v>30</v>
          </cell>
          <cell r="D1166" t="str">
            <v>P</v>
          </cell>
          <cell r="E1166" t="str">
            <v>1.1.2.10</v>
          </cell>
          <cell r="F1166" t="str">
            <v>Secretária</v>
          </cell>
          <cell r="G1166" t="str">
            <v>h</v>
          </cell>
          <cell r="H1166">
            <v>10560</v>
          </cell>
          <cell r="I1166">
            <v>7.02</v>
          </cell>
          <cell r="J1166">
            <v>74131.199999999997</v>
          </cell>
          <cell r="K1166">
            <v>7.02</v>
          </cell>
          <cell r="L1166">
            <v>74131.199999999997</v>
          </cell>
        </row>
        <row r="1167">
          <cell r="B1167">
            <v>12</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row>
        <row r="1168">
          <cell r="B1168">
            <v>10</v>
          </cell>
          <cell r="D1168" t="str">
            <v>P</v>
          </cell>
          <cell r="E1168" t="str">
            <v>1.1.1.6</v>
          </cell>
          <cell r="F1168" t="str">
            <v>Técnico de Compras</v>
          </cell>
          <cell r="G1168" t="str">
            <v>h</v>
          </cell>
          <cell r="H1168">
            <v>6600</v>
          </cell>
          <cell r="I1168">
            <v>23.78</v>
          </cell>
          <cell r="J1168">
            <v>156948</v>
          </cell>
          <cell r="K1168">
            <v>23.78</v>
          </cell>
          <cell r="L1168">
            <v>156948</v>
          </cell>
        </row>
        <row r="1169">
          <cell r="B1169">
            <v>11</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row>
        <row r="1170">
          <cell r="B1170">
            <v>9</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row>
        <row r="1171">
          <cell r="B1171">
            <v>28</v>
          </cell>
          <cell r="D1171" t="str">
            <v>P</v>
          </cell>
          <cell r="E1171" t="str">
            <v>1.1.2.8</v>
          </cell>
          <cell r="F1171" t="str">
            <v>Técnico em Segurança do Trabalho</v>
          </cell>
          <cell r="G1171" t="str">
            <v>h</v>
          </cell>
          <cell r="H1171">
            <v>13200</v>
          </cell>
          <cell r="I1171">
            <v>23.78</v>
          </cell>
          <cell r="J1171">
            <v>313896</v>
          </cell>
          <cell r="K1171">
            <v>23.78</v>
          </cell>
          <cell r="L1171">
            <v>313896</v>
          </cell>
        </row>
        <row r="1172">
          <cell r="B1172">
            <v>25</v>
          </cell>
          <cell r="D1172" t="str">
            <v>P</v>
          </cell>
          <cell r="E1172" t="str">
            <v>1.1.2.5</v>
          </cell>
          <cell r="F1172" t="str">
            <v>Tesoureiro</v>
          </cell>
          <cell r="G1172" t="str">
            <v>h</v>
          </cell>
          <cell r="H1172">
            <v>10560</v>
          </cell>
          <cell r="I1172">
            <v>7.02</v>
          </cell>
          <cell r="J1172">
            <v>74131.199999999997</v>
          </cell>
          <cell r="K1172">
            <v>7.02</v>
          </cell>
          <cell r="L1172">
            <v>74131.199999999997</v>
          </cell>
        </row>
        <row r="1173">
          <cell r="B1173">
            <v>17</v>
          </cell>
          <cell r="D1173" t="str">
            <v>P</v>
          </cell>
          <cell r="E1173" t="str">
            <v>1.1.1.13</v>
          </cell>
          <cell r="F1173" t="str">
            <v>Topógrafo</v>
          </cell>
          <cell r="G1173" t="str">
            <v>h</v>
          </cell>
          <cell r="H1173">
            <v>10560</v>
          </cell>
          <cell r="I1173">
            <v>11.4</v>
          </cell>
          <cell r="J1173">
            <v>120384</v>
          </cell>
          <cell r="K1173">
            <v>11.4</v>
          </cell>
          <cell r="L1173">
            <v>120384</v>
          </cell>
        </row>
        <row r="1174">
          <cell r="B1174">
            <v>1558</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5.64</v>
          </cell>
          <cell r="J1174">
            <v>5.64</v>
          </cell>
          <cell r="K1174">
            <v>5.64</v>
          </cell>
          <cell r="L1174">
            <v>5.64</v>
          </cell>
        </row>
        <row r="1175">
          <cell r="B1175">
            <v>66</v>
          </cell>
          <cell r="D1175" t="str">
            <v>S/F</v>
          </cell>
          <cell r="E1175" t="str">
            <v>2.3.5.1.4</v>
          </cell>
          <cell r="F1175" t="str">
            <v>Alvenaria 1/2 vez de tijolo cerâmico furado 10x20x20, e=10cm, com argamassa de cimento: cal: areia 1:2:8</v>
          </cell>
          <cell r="G1175" t="str">
            <v>m2</v>
          </cell>
          <cell r="H1175">
            <v>1231.3599999999999</v>
          </cell>
          <cell r="I1175">
            <v>24.3</v>
          </cell>
          <cell r="J1175">
            <v>29922.04</v>
          </cell>
          <cell r="K1175">
            <v>24.3</v>
          </cell>
          <cell r="L1175">
            <v>29922.04</v>
          </cell>
        </row>
        <row r="1176">
          <cell r="B1176">
            <v>1155</v>
          </cell>
          <cell r="D1176" t="str">
            <v>S/F</v>
          </cell>
          <cell r="E1176" t="str">
            <v>8.5.1.4</v>
          </cell>
          <cell r="F1176" t="str">
            <v>Alvenaria c 1vez tijolo cerâmico maciço 5x10x20, e=10cm, assentado com argam de cimento: cal: areia 1:2:8</v>
          </cell>
          <cell r="G1176" t="str">
            <v>m2</v>
          </cell>
          <cell r="H1176">
            <v>1097.5999999999999</v>
          </cell>
          <cell r="I1176">
            <v>95.91</v>
          </cell>
          <cell r="J1176">
            <v>105270.81</v>
          </cell>
          <cell r="K1176">
            <v>95.91</v>
          </cell>
          <cell r="L1176">
            <v>105270.81</v>
          </cell>
        </row>
        <row r="1177">
          <cell r="B1177">
            <v>1078</v>
          </cell>
          <cell r="D1177" t="str">
            <v>S/F</v>
          </cell>
          <cell r="E1177" t="str">
            <v>7.5.10.6.1</v>
          </cell>
          <cell r="F1177" t="str">
            <v>Alvenaria de bloco de concreto com função estrutural, e=15cm, assentado com argamassa traço 1:4 (Cimento/areia).</v>
          </cell>
          <cell r="G1177" t="str">
            <v>m2</v>
          </cell>
          <cell r="H1177">
            <v>717.16</v>
          </cell>
          <cell r="I1177">
            <v>46.07</v>
          </cell>
          <cell r="J1177">
            <v>33039.56</v>
          </cell>
          <cell r="K1177">
            <v>46.07</v>
          </cell>
          <cell r="L1177">
            <v>33039.56</v>
          </cell>
        </row>
        <row r="1178">
          <cell r="B1178">
            <v>1042</v>
          </cell>
          <cell r="D1178" t="str">
            <v>S/F</v>
          </cell>
          <cell r="E1178" t="str">
            <v>7.5.8.3.1</v>
          </cell>
          <cell r="F1178" t="str">
            <v>Alvenaria de vedação c/ bloco cerâmico furado 10x20x20, 1 vez assentado com argamassa traço 1:4</v>
          </cell>
          <cell r="G1178" t="str">
            <v>m2</v>
          </cell>
          <cell r="H1178">
            <v>36.79</v>
          </cell>
          <cell r="I1178">
            <v>48.71</v>
          </cell>
          <cell r="J1178">
            <v>1792.04</v>
          </cell>
          <cell r="K1178">
            <v>48.71</v>
          </cell>
          <cell r="L1178">
            <v>1792.04</v>
          </cell>
        </row>
        <row r="1179">
          <cell r="B1179">
            <v>1557</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row>
        <row r="1180">
          <cell r="B1180">
            <v>46</v>
          </cell>
          <cell r="D1180" t="str">
            <v>S/F</v>
          </cell>
          <cell r="E1180" t="str">
            <v>1.2.2.2</v>
          </cell>
          <cell r="F1180" t="str">
            <v>Aquisição de placa pronta e assentamento.</v>
          </cell>
          <cell r="G1180" t="str">
            <v>m2</v>
          </cell>
          <cell r="H1180">
            <v>467.67</v>
          </cell>
          <cell r="I1180">
            <v>400.04</v>
          </cell>
          <cell r="J1180">
            <v>187086.7</v>
          </cell>
          <cell r="K1180">
            <v>400.04</v>
          </cell>
          <cell r="L1180">
            <v>187086.7</v>
          </cell>
        </row>
        <row r="1181">
          <cell r="B1181">
            <v>65</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row>
        <row r="1182">
          <cell r="B1182">
            <v>42</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row>
        <row r="1183">
          <cell r="B1183">
            <v>43</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row>
        <row r="1184">
          <cell r="B1184">
            <v>468</v>
          </cell>
          <cell r="D1184" t="str">
            <v>S/F</v>
          </cell>
          <cell r="E1184" t="str">
            <v>7.1.9.1</v>
          </cell>
          <cell r="F1184" t="str">
            <v>Bloco de ancoragem em concreto simples 15 Mpa, incluindo forma, escoramento e desforma</v>
          </cell>
          <cell r="G1184" t="str">
            <v>m³</v>
          </cell>
          <cell r="H1184">
            <v>90.72</v>
          </cell>
          <cell r="I1184">
            <v>1276.5</v>
          </cell>
          <cell r="J1184">
            <v>115804.08</v>
          </cell>
          <cell r="K1184">
            <v>1276.5</v>
          </cell>
          <cell r="L1184">
            <v>115804.08</v>
          </cell>
        </row>
        <row r="1185">
          <cell r="B1185">
            <v>645</v>
          </cell>
          <cell r="D1185" t="str">
            <v>S/F</v>
          </cell>
          <cell r="E1185" t="str">
            <v>7.2.13.3</v>
          </cell>
          <cell r="F1185" t="str">
            <v>C90o PVC JR DN 1/2'</v>
          </cell>
          <cell r="G1185" t="str">
            <v>pç</v>
          </cell>
          <cell r="H1185">
            <v>4552</v>
          </cell>
          <cell r="I1185">
            <v>2.1</v>
          </cell>
          <cell r="J1185">
            <v>9559.2000000000007</v>
          </cell>
          <cell r="K1185">
            <v>2.1</v>
          </cell>
          <cell r="L1185">
            <v>9559.2000000000007</v>
          </cell>
        </row>
        <row r="1186">
          <cell r="B1186">
            <v>2141</v>
          </cell>
          <cell r="D1186" t="str">
            <v>S/F</v>
          </cell>
          <cell r="E1186" t="str">
            <v>2.3.1.1</v>
          </cell>
          <cell r="F1186" t="str">
            <v>Cadastro de ligações domiciliares (novas) em redes de água / esgoto</v>
          </cell>
          <cell r="G1186" t="str">
            <v>un</v>
          </cell>
          <cell r="H1186">
            <v>7238</v>
          </cell>
          <cell r="I1186">
            <v>4</v>
          </cell>
          <cell r="J1186">
            <v>28952</v>
          </cell>
          <cell r="K1186">
            <v>4</v>
          </cell>
          <cell r="L1186">
            <v>28952</v>
          </cell>
        </row>
        <row r="1187">
          <cell r="B1187">
            <v>386</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row>
        <row r="1188">
          <cell r="B1188">
            <v>1537</v>
          </cell>
          <cell r="D1188" t="str">
            <v>S/F</v>
          </cell>
          <cell r="E1188" t="str">
            <v>14.1.1</v>
          </cell>
          <cell r="F1188" t="str">
            <v>Cadastro de obra localizada</v>
          </cell>
          <cell r="G1188" t="str">
            <v>m²</v>
          </cell>
          <cell r="H1188">
            <v>164.22</v>
          </cell>
          <cell r="I1188">
            <v>7.6</v>
          </cell>
          <cell r="J1188">
            <v>1248.07</v>
          </cell>
          <cell r="K1188">
            <v>7.6</v>
          </cell>
          <cell r="L1188">
            <v>1248.07</v>
          </cell>
        </row>
        <row r="1189">
          <cell r="B1189">
            <v>334</v>
          </cell>
          <cell r="D1189" t="str">
            <v>S/F</v>
          </cell>
          <cell r="E1189" t="str">
            <v>5.1.1</v>
          </cell>
          <cell r="F1189" t="str">
            <v>Cadastro de obras civis</v>
          </cell>
          <cell r="G1189" t="str">
            <v>m²</v>
          </cell>
          <cell r="H1189">
            <v>1508.46</v>
          </cell>
          <cell r="I1189">
            <v>7.6</v>
          </cell>
          <cell r="J1189">
            <v>11464.29</v>
          </cell>
          <cell r="K1189">
            <v>7.6</v>
          </cell>
          <cell r="L1189">
            <v>11464.29</v>
          </cell>
        </row>
        <row r="1190">
          <cell r="B1190">
            <v>190</v>
          </cell>
          <cell r="D1190" t="str">
            <v>S/F</v>
          </cell>
          <cell r="E1190" t="str">
            <v>4.3.1</v>
          </cell>
          <cell r="F1190" t="str">
            <v>Cadastro completo de estruturas</v>
          </cell>
          <cell r="G1190" t="str">
            <v>m2</v>
          </cell>
          <cell r="H1190">
            <v>655.56</v>
          </cell>
          <cell r="I1190">
            <v>7.6</v>
          </cell>
          <cell r="J1190">
            <v>4982.25</v>
          </cell>
          <cell r="K1190">
            <v>7.6</v>
          </cell>
          <cell r="L1190">
            <v>4982.25</v>
          </cell>
        </row>
        <row r="1191">
          <cell r="B1191">
            <v>651</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107.2</v>
          </cell>
          <cell r="J1191">
            <v>487974.40000000002</v>
          </cell>
          <cell r="K1191">
            <v>107.2</v>
          </cell>
          <cell r="L1191">
            <v>487974.40000000002</v>
          </cell>
        </row>
        <row r="1192">
          <cell r="B1192">
            <v>2117</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176.44</v>
          </cell>
          <cell r="J1192">
            <v>767161.12</v>
          </cell>
          <cell r="K1192">
            <v>176.44</v>
          </cell>
          <cell r="L1192">
            <v>767161.12</v>
          </cell>
        </row>
        <row r="1193">
          <cell r="B1193">
            <v>2118</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248.06</v>
          </cell>
          <cell r="J1193">
            <v>1437259.64</v>
          </cell>
          <cell r="K1193">
            <v>248.06</v>
          </cell>
          <cell r="L1193">
            <v>1437259.64</v>
          </cell>
        </row>
        <row r="1194">
          <cell r="B1194">
            <v>2144</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283.2</v>
          </cell>
          <cell r="J1194">
            <v>820996.8</v>
          </cell>
          <cell r="K1194">
            <v>283.2</v>
          </cell>
          <cell r="L1194">
            <v>820996.8</v>
          </cell>
        </row>
        <row r="1195">
          <cell r="B1195">
            <v>4457</v>
          </cell>
          <cell r="D1195" t="str">
            <v>S/F</v>
          </cell>
          <cell r="E1195" t="str">
            <v>12.2.2.1.20</v>
          </cell>
          <cell r="F1195" t="str">
            <v>Caixa de passagem em alvenaria com tampa em concreto e fundo em brita, nas dimensões de 0,3 x 0,3 x 0,3m</v>
          </cell>
          <cell r="G1195" t="str">
            <v>un</v>
          </cell>
          <cell r="H1195">
            <v>24</v>
          </cell>
          <cell r="I1195">
            <v>396</v>
          </cell>
          <cell r="J1195">
            <v>9504</v>
          </cell>
          <cell r="K1195">
            <v>396</v>
          </cell>
          <cell r="L1195">
            <v>9504</v>
          </cell>
        </row>
        <row r="1196">
          <cell r="B1196">
            <v>1731</v>
          </cell>
          <cell r="D1196" t="str">
            <v>S/F</v>
          </cell>
          <cell r="E1196" t="str">
            <v>15.5.1.41</v>
          </cell>
          <cell r="F1196" t="str">
            <v>Caixa de passagem em alvenaria com tampa em concreto e fundo em brita, nas dimensões de 0,5 x 0,5 x 0,5m</v>
          </cell>
          <cell r="G1196" t="str">
            <v>un</v>
          </cell>
          <cell r="H1196">
            <v>33</v>
          </cell>
          <cell r="I1196">
            <v>476</v>
          </cell>
          <cell r="J1196">
            <v>15708</v>
          </cell>
          <cell r="K1196">
            <v>476</v>
          </cell>
          <cell r="L1196">
            <v>15708</v>
          </cell>
        </row>
        <row r="1197">
          <cell r="B1197">
            <v>2119</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476.06</v>
          </cell>
          <cell r="J1197">
            <v>688858.82</v>
          </cell>
          <cell r="K1197">
            <v>476.06</v>
          </cell>
          <cell r="L1197">
            <v>688858.82</v>
          </cell>
        </row>
        <row r="1198">
          <cell r="B1198">
            <v>1566</v>
          </cell>
          <cell r="D1198" t="str">
            <v>S/F</v>
          </cell>
          <cell r="E1198" t="str">
            <v>14.5.15</v>
          </cell>
          <cell r="F1198" t="str">
            <v>Caixa em tijolo maciço, 120x120 cm, revestida com massa única, com tampão e fundo de concreto armado</v>
          </cell>
          <cell r="G1198" t="str">
            <v>un</v>
          </cell>
          <cell r="H1198">
            <v>4</v>
          </cell>
          <cell r="I1198">
            <v>948.08</v>
          </cell>
          <cell r="J1198">
            <v>3792.32</v>
          </cell>
          <cell r="K1198">
            <v>948.08</v>
          </cell>
          <cell r="L1198">
            <v>3792.32</v>
          </cell>
        </row>
        <row r="1199">
          <cell r="B1199">
            <v>633</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1252.3599999999999</v>
          </cell>
          <cell r="J1199">
            <v>5009.4399999999996</v>
          </cell>
          <cell r="K1199">
            <v>1252.3599999999999</v>
          </cell>
          <cell r="L1199">
            <v>5009.4399999999996</v>
          </cell>
        </row>
        <row r="1200">
          <cell r="B1200">
            <v>469</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1803.48</v>
          </cell>
          <cell r="J1200">
            <v>5410.44</v>
          </cell>
          <cell r="K1200">
            <v>1803.48</v>
          </cell>
          <cell r="L1200">
            <v>5410.44</v>
          </cell>
        </row>
        <row r="1201">
          <cell r="B1201">
            <v>470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2159.3000000000002</v>
          </cell>
          <cell r="J1201">
            <v>6477.9</v>
          </cell>
          <cell r="K1201">
            <v>2159.3000000000002</v>
          </cell>
          <cell r="L1201">
            <v>6477.9</v>
          </cell>
        </row>
        <row r="1202">
          <cell r="B1202">
            <v>1565</v>
          </cell>
          <cell r="D1202" t="str">
            <v>S/F</v>
          </cell>
          <cell r="E1202" t="str">
            <v>14.5.14</v>
          </cell>
          <cell r="F1202" t="str">
            <v xml:space="preserve">Calhas de drenagem pluvial para telhado tipo PVC, incluindo calha, bicas e condutos, braçadeiras e fixadores </v>
          </cell>
          <cell r="G1202" t="str">
            <v>m</v>
          </cell>
          <cell r="H1202">
            <v>59</v>
          </cell>
          <cell r="I1202">
            <v>186.92</v>
          </cell>
          <cell r="J1202">
            <v>11028.28</v>
          </cell>
          <cell r="K1202">
            <v>186.92</v>
          </cell>
          <cell r="L1202">
            <v>11028.28</v>
          </cell>
        </row>
        <row r="1203">
          <cell r="B1203">
            <v>625</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row>
        <row r="1204">
          <cell r="B1204">
            <v>174</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row>
        <row r="1205">
          <cell r="B1205">
            <v>165</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row>
        <row r="1206">
          <cell r="B1206">
            <v>166</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row>
        <row r="1207">
          <cell r="B1207">
            <v>4254</v>
          </cell>
          <cell r="D1207" t="str">
            <v>S/F</v>
          </cell>
          <cell r="E1207" t="str">
            <v>10.8.2</v>
          </cell>
          <cell r="F1207" t="str">
            <v>Carga e descarga de tubos de concreto DN até 600mm</v>
          </cell>
          <cell r="G1207" t="str">
            <v>m</v>
          </cell>
          <cell r="H1207">
            <v>202</v>
          </cell>
          <cell r="I1207">
            <v>99.3</v>
          </cell>
          <cell r="J1207">
            <v>20058.599999999999</v>
          </cell>
          <cell r="K1207">
            <v>99.3</v>
          </cell>
          <cell r="L1207">
            <v>20058.599999999999</v>
          </cell>
        </row>
        <row r="1208">
          <cell r="B1208">
            <v>2846</v>
          </cell>
          <cell r="D1208" t="str">
            <v>S/F</v>
          </cell>
          <cell r="E1208" t="str">
            <v>6.1.10.3</v>
          </cell>
          <cell r="F1208" t="str">
            <v>Carga e descarga de tubos em Concreto Classe A-2  DN 500mm</v>
          </cell>
          <cell r="G1208" t="str">
            <v>m</v>
          </cell>
          <cell r="H1208">
            <v>677.14</v>
          </cell>
          <cell r="I1208">
            <v>99.3</v>
          </cell>
          <cell r="J1208">
            <v>67240</v>
          </cell>
          <cell r="K1208">
            <v>99.3</v>
          </cell>
          <cell r="L1208">
            <v>67240</v>
          </cell>
        </row>
        <row r="1209">
          <cell r="B1209">
            <v>3306</v>
          </cell>
          <cell r="D1209" t="str">
            <v>S/F</v>
          </cell>
          <cell r="E1209" t="str">
            <v>7.1.10.4</v>
          </cell>
          <cell r="F1209" t="str">
            <v>Carga e descarga de tubos em Concreto Classe A-2  DN 700mm</v>
          </cell>
          <cell r="G1209" t="str">
            <v>m</v>
          </cell>
          <cell r="H1209">
            <v>173.49</v>
          </cell>
          <cell r="I1209">
            <v>123.08</v>
          </cell>
          <cell r="J1209">
            <v>21353.14</v>
          </cell>
          <cell r="K1209">
            <v>123.08</v>
          </cell>
          <cell r="L1209">
            <v>21353.14</v>
          </cell>
        </row>
        <row r="1210">
          <cell r="B1210">
            <v>2098</v>
          </cell>
          <cell r="D1210" t="str">
            <v>S/F</v>
          </cell>
          <cell r="E1210" t="str">
            <v>2.1.10.3</v>
          </cell>
          <cell r="F1210" t="str">
            <v>Carga e descarga de tubos em Concreto Classe A-2  DN 800mm</v>
          </cell>
          <cell r="G1210" t="str">
            <v>m</v>
          </cell>
          <cell r="H1210">
            <v>212.95</v>
          </cell>
          <cell r="I1210">
            <v>123.08</v>
          </cell>
          <cell r="J1210">
            <v>26209.88</v>
          </cell>
          <cell r="K1210">
            <v>123.08</v>
          </cell>
          <cell r="L1210">
            <v>26209.88</v>
          </cell>
        </row>
        <row r="1211">
          <cell r="B1211">
            <v>2099</v>
          </cell>
          <cell r="D1211" t="str">
            <v>S/F</v>
          </cell>
          <cell r="E1211" t="str">
            <v>2.1.10.4</v>
          </cell>
          <cell r="F1211" t="str">
            <v>Carga e descarga de tubos em Concreto Classe A-2  DN 900mm</v>
          </cell>
          <cell r="G1211" t="str">
            <v>m</v>
          </cell>
          <cell r="H1211">
            <v>667.23</v>
          </cell>
          <cell r="I1211">
            <v>201.18</v>
          </cell>
          <cell r="J1211">
            <v>134233.32999999999</v>
          </cell>
          <cell r="K1211">
            <v>201.18</v>
          </cell>
          <cell r="L1211">
            <v>134233.32999999999</v>
          </cell>
        </row>
        <row r="1212">
          <cell r="B1212">
            <v>2100</v>
          </cell>
          <cell r="D1212" t="str">
            <v>S/F</v>
          </cell>
          <cell r="E1212" t="str">
            <v>2.1.10.5</v>
          </cell>
          <cell r="F1212" t="str">
            <v>Carga e descarga de tubos em Concreto Classe A-2  DN 1000mm</v>
          </cell>
          <cell r="G1212" t="str">
            <v>m</v>
          </cell>
          <cell r="H1212">
            <v>549.42999999999995</v>
          </cell>
          <cell r="I1212">
            <v>201.18</v>
          </cell>
          <cell r="J1212">
            <v>110534.32</v>
          </cell>
          <cell r="K1212">
            <v>201.18</v>
          </cell>
          <cell r="L1212">
            <v>110534.32</v>
          </cell>
        </row>
        <row r="1213">
          <cell r="B1213">
            <v>611</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row>
        <row r="1214">
          <cell r="B1214">
            <v>2097</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row>
        <row r="1215">
          <cell r="B1215">
            <v>59</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row>
        <row r="1216">
          <cell r="B1216">
            <v>461</v>
          </cell>
          <cell r="D1216" t="str">
            <v>S/F</v>
          </cell>
          <cell r="E1216" t="str">
            <v>7.1.7.9</v>
          </cell>
          <cell r="F1216" t="str">
            <v>Carga manual de entulho ou solo em caminhão basculante, incl. descarga</v>
          </cell>
          <cell r="G1216" t="str">
            <v>m³</v>
          </cell>
          <cell r="H1216">
            <v>69.069999999999993</v>
          </cell>
          <cell r="I1216">
            <v>17.78</v>
          </cell>
          <cell r="J1216">
            <v>1228.06</v>
          </cell>
          <cell r="K1216">
            <v>17.78</v>
          </cell>
          <cell r="L1216">
            <v>1228.06</v>
          </cell>
        </row>
        <row r="1217">
          <cell r="B1217">
            <v>4272</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175.74</v>
          </cell>
          <cell r="J1217">
            <v>26361</v>
          </cell>
          <cell r="K1217">
            <v>175.74</v>
          </cell>
          <cell r="L1217">
            <v>26361</v>
          </cell>
        </row>
        <row r="1218">
          <cell r="B1218">
            <v>481</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17.12</v>
          </cell>
          <cell r="J1218">
            <v>306210.53999999998</v>
          </cell>
          <cell r="K1218">
            <v>17.12</v>
          </cell>
          <cell r="L1218">
            <v>306210.53999999998</v>
          </cell>
        </row>
        <row r="1219">
          <cell r="B1219">
            <v>381</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15.22</v>
          </cell>
          <cell r="J1219">
            <v>412428.66</v>
          </cell>
          <cell r="K1219">
            <v>15.22</v>
          </cell>
          <cell r="L1219">
            <v>412428.66</v>
          </cell>
        </row>
        <row r="1220">
          <cell r="B1220">
            <v>67</v>
          </cell>
          <cell r="D1220" t="str">
            <v>S/F</v>
          </cell>
          <cell r="E1220" t="str">
            <v>2.3.5.1.5</v>
          </cell>
          <cell r="F1220" t="str">
            <v>Chapisco traço 1:3 (cimento / areia)</v>
          </cell>
          <cell r="G1220" t="str">
            <v>m2</v>
          </cell>
          <cell r="H1220">
            <v>3592.46</v>
          </cell>
          <cell r="I1220">
            <v>3.99</v>
          </cell>
          <cell r="J1220">
            <v>14333.91</v>
          </cell>
          <cell r="K1220">
            <v>3.99</v>
          </cell>
          <cell r="L1220">
            <v>14333.91</v>
          </cell>
        </row>
        <row r="1221">
          <cell r="B1221">
            <v>1550</v>
          </cell>
          <cell r="D1221" t="str">
            <v>S/F</v>
          </cell>
          <cell r="E1221" t="str">
            <v>14.4.6</v>
          </cell>
          <cell r="F1221" t="str">
            <v>Cimbramento para edificações</v>
          </cell>
          <cell r="G1221" t="str">
            <v>m2</v>
          </cell>
          <cell r="H1221">
            <v>9597.94</v>
          </cell>
          <cell r="I1221">
            <v>20.02</v>
          </cell>
          <cell r="J1221">
            <v>192150.75</v>
          </cell>
          <cell r="K1221">
            <v>20.02</v>
          </cell>
          <cell r="L1221">
            <v>192150.75</v>
          </cell>
        </row>
        <row r="1222">
          <cell r="B1222">
            <v>69</v>
          </cell>
          <cell r="D1222" t="str">
            <v>S/F</v>
          </cell>
          <cell r="E1222" t="str">
            <v>2.3.5.1.7</v>
          </cell>
          <cell r="F1222" t="str">
            <v>Cimentado liso queimado e=2cm, com junta plastica cim/areia 1:4</v>
          </cell>
          <cell r="G1222" t="str">
            <v>m2</v>
          </cell>
          <cell r="H1222">
            <v>310.51</v>
          </cell>
          <cell r="I1222">
            <v>23.26</v>
          </cell>
          <cell r="J1222">
            <v>7222.46</v>
          </cell>
          <cell r="K1222">
            <v>23.26</v>
          </cell>
          <cell r="L1222">
            <v>7222.46</v>
          </cell>
        </row>
        <row r="1223">
          <cell r="B1223">
            <v>322</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80.5</v>
          </cell>
          <cell r="J1223">
            <v>48565.65</v>
          </cell>
          <cell r="K1223">
            <v>80.5</v>
          </cell>
          <cell r="L1223">
            <v>48565.65</v>
          </cell>
        </row>
        <row r="1224">
          <cell r="B1224">
            <v>1932</v>
          </cell>
          <cell r="D1224" t="str">
            <v>S/F</v>
          </cell>
          <cell r="E1224" t="str">
            <v>18.11.1.3</v>
          </cell>
          <cell r="F1224" t="str">
            <v>Cobertura telha Fibrocimento ondulada 6mm inclusive madeiramento(apoiadas em paredes sem tesouras)</v>
          </cell>
          <cell r="G1224" t="str">
            <v>m2</v>
          </cell>
          <cell r="H1224">
            <v>33</v>
          </cell>
          <cell r="I1224">
            <v>68.61</v>
          </cell>
          <cell r="J1224">
            <v>2264.13</v>
          </cell>
          <cell r="K1224">
            <v>68.61</v>
          </cell>
          <cell r="L1224">
            <v>2264.13</v>
          </cell>
        </row>
        <row r="1225">
          <cell r="B1225">
            <v>63</v>
          </cell>
          <cell r="D1225" t="str">
            <v>S/F</v>
          </cell>
          <cell r="E1225" t="str">
            <v>2.3.5.1.1</v>
          </cell>
          <cell r="F1225" t="str">
            <v>Lastro concreto magro</v>
          </cell>
          <cell r="G1225" t="str">
            <v>m3</v>
          </cell>
          <cell r="H1225">
            <v>386.81</v>
          </cell>
          <cell r="I1225">
            <v>454.03</v>
          </cell>
          <cell r="J1225">
            <v>175623.34</v>
          </cell>
          <cell r="K1225">
            <v>454.03</v>
          </cell>
          <cell r="L1225">
            <v>175623.34</v>
          </cell>
        </row>
        <row r="1226">
          <cell r="B1226">
            <v>345</v>
          </cell>
          <cell r="D1226" t="str">
            <v>S/F</v>
          </cell>
          <cell r="E1226" t="str">
            <v>5.4.1</v>
          </cell>
          <cell r="F1226" t="str">
            <v>Concreto estrutural fck = 15 MPA (1:2:3) - prep. c/betoneira</v>
          </cell>
          <cell r="G1226" t="str">
            <v>m³</v>
          </cell>
          <cell r="H1226">
            <v>14.02</v>
          </cell>
          <cell r="I1226">
            <v>466.04</v>
          </cell>
          <cell r="J1226">
            <v>6533.88</v>
          </cell>
          <cell r="K1226">
            <v>466.04</v>
          </cell>
          <cell r="L1226">
            <v>6533.88</v>
          </cell>
        </row>
        <row r="1227">
          <cell r="B1227">
            <v>365</v>
          </cell>
          <cell r="D1227" t="str">
            <v>S/F</v>
          </cell>
          <cell r="E1227" t="str">
            <v>6.5.1.2</v>
          </cell>
          <cell r="F1227" t="str">
            <v>Concreto estrutural fck=25Mpa, incluindo fornecimento, lançamento em forma e adensamento.</v>
          </cell>
          <cell r="G1227" t="str">
            <v>m3</v>
          </cell>
          <cell r="H1227">
            <v>78.97</v>
          </cell>
          <cell r="I1227">
            <v>504.24</v>
          </cell>
          <cell r="J1227">
            <v>39819.83</v>
          </cell>
          <cell r="K1227">
            <v>504.24</v>
          </cell>
          <cell r="L1227">
            <v>39819.83</v>
          </cell>
        </row>
        <row r="1228">
          <cell r="B1228">
            <v>64</v>
          </cell>
          <cell r="D1228" t="str">
            <v>S/F</v>
          </cell>
          <cell r="E1228" t="str">
            <v>2.3.5.1.2</v>
          </cell>
          <cell r="F1228" t="str">
            <v>Concreto estrutural fck=30Mpa, incluindo fornecimento, lançamento em forma e adensamento.</v>
          </cell>
          <cell r="G1228" t="str">
            <v>m3</v>
          </cell>
          <cell r="H1228">
            <v>5019.93</v>
          </cell>
          <cell r="I1228">
            <v>548.21</v>
          </cell>
          <cell r="J1228">
            <v>2751975.82</v>
          </cell>
          <cell r="K1228">
            <v>548.21</v>
          </cell>
          <cell r="L1228">
            <v>2751975.82</v>
          </cell>
        </row>
        <row r="1229">
          <cell r="B1229">
            <v>1573</v>
          </cell>
          <cell r="D1229" t="str">
            <v>S/F</v>
          </cell>
          <cell r="E1229" t="str">
            <v>14.6.2</v>
          </cell>
          <cell r="F1229" t="str">
            <v>Conjunto de fossa séptica/sumidouro capacidade para 2 m³.</v>
          </cell>
          <cell r="G1229" t="str">
            <v>cj</v>
          </cell>
          <cell r="H1229">
            <v>1</v>
          </cell>
          <cell r="I1229">
            <v>1936.18</v>
          </cell>
          <cell r="J1229">
            <v>1936.18</v>
          </cell>
          <cell r="K1229">
            <v>1936.18</v>
          </cell>
          <cell r="L1229">
            <v>1936.18</v>
          </cell>
        </row>
        <row r="1230">
          <cell r="B1230">
            <v>643</v>
          </cell>
          <cell r="D1230" t="str">
            <v>S/F</v>
          </cell>
          <cell r="E1230" t="str">
            <v>7.2.13.1</v>
          </cell>
          <cell r="F1230" t="str">
            <v>CT c/ TR. JR PVC LP DN 50x1/2'</v>
          </cell>
          <cell r="G1230" t="str">
            <v>pç</v>
          </cell>
          <cell r="H1230">
            <v>4552</v>
          </cell>
          <cell r="I1230">
            <v>11.16</v>
          </cell>
          <cell r="J1230">
            <v>50800.32</v>
          </cell>
          <cell r="K1230">
            <v>11.16</v>
          </cell>
          <cell r="L1230">
            <v>50800.32</v>
          </cell>
        </row>
        <row r="1231">
          <cell r="B1231">
            <v>1927</v>
          </cell>
          <cell r="D1231" t="str">
            <v>S/F</v>
          </cell>
          <cell r="E1231" t="str">
            <v>18.10.1.1</v>
          </cell>
          <cell r="F1231" t="str">
            <v>Demolição de alvenaria de bloco de concreto, sem reaproveitamento</v>
          </cell>
          <cell r="G1231" t="str">
            <v>m2</v>
          </cell>
          <cell r="H1231">
            <v>21</v>
          </cell>
          <cell r="I1231">
            <v>34</v>
          </cell>
          <cell r="J1231">
            <v>714</v>
          </cell>
          <cell r="K1231">
            <v>34</v>
          </cell>
          <cell r="L1231">
            <v>714</v>
          </cell>
        </row>
        <row r="1232">
          <cell r="B1232">
            <v>52</v>
          </cell>
          <cell r="D1232" t="str">
            <v>S/F</v>
          </cell>
          <cell r="E1232" t="str">
            <v>2.3.1.2</v>
          </cell>
          <cell r="F1232" t="str">
            <v>Demolição manual de alvenaria de bloco cerâmico inclusive remoção e carregamento manual do expurgo</v>
          </cell>
          <cell r="G1232" t="str">
            <v>m2</v>
          </cell>
          <cell r="H1232">
            <v>1008.59</v>
          </cell>
          <cell r="I1232">
            <v>34</v>
          </cell>
          <cell r="J1232">
            <v>34292.06</v>
          </cell>
          <cell r="K1232">
            <v>34</v>
          </cell>
          <cell r="L1232">
            <v>34292.06</v>
          </cell>
        </row>
        <row r="1233">
          <cell r="B1233">
            <v>473</v>
          </cell>
          <cell r="D1233" t="str">
            <v>S/F</v>
          </cell>
          <cell r="E1233" t="str">
            <v>7.1.10.2</v>
          </cell>
          <cell r="F1233" t="str">
            <v>Demoliçao de asfalto</v>
          </cell>
          <cell r="G1233" t="str">
            <v>m³</v>
          </cell>
          <cell r="H1233">
            <v>3109.33</v>
          </cell>
          <cell r="I1233">
            <v>19.45</v>
          </cell>
          <cell r="J1233">
            <v>60476.46</v>
          </cell>
          <cell r="K1233">
            <v>19.45</v>
          </cell>
          <cell r="L1233">
            <v>60476.46</v>
          </cell>
        </row>
        <row r="1234">
          <cell r="B1234">
            <v>51</v>
          </cell>
          <cell r="D1234" t="str">
            <v>S/F</v>
          </cell>
          <cell r="E1234" t="str">
            <v>2.3.1.1</v>
          </cell>
          <cell r="F1234" t="str">
            <v>Demolição de dispositivos de concreto armado</v>
          </cell>
          <cell r="G1234" t="str">
            <v>m3</v>
          </cell>
          <cell r="H1234">
            <v>840.21</v>
          </cell>
          <cell r="I1234">
            <v>406.38</v>
          </cell>
          <cell r="J1234">
            <v>341444.53</v>
          </cell>
          <cell r="K1234">
            <v>406.38</v>
          </cell>
          <cell r="L1234">
            <v>341444.53</v>
          </cell>
        </row>
        <row r="1235">
          <cell r="B1235">
            <v>472</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row>
        <row r="1236">
          <cell r="B1236">
            <v>53</v>
          </cell>
          <cell r="D1236" t="str">
            <v>S/F</v>
          </cell>
          <cell r="E1236" t="str">
            <v>2.3.1.3</v>
          </cell>
          <cell r="F1236" t="str">
            <v>Demolição de reboco</v>
          </cell>
          <cell r="G1236" t="str">
            <v>m2</v>
          </cell>
          <cell r="H1236">
            <v>636.25</v>
          </cell>
          <cell r="I1236">
            <v>5.34</v>
          </cell>
          <cell r="J1236">
            <v>3397.57</v>
          </cell>
          <cell r="K1236">
            <v>5.34</v>
          </cell>
          <cell r="L1236">
            <v>3397.57</v>
          </cell>
        </row>
        <row r="1237">
          <cell r="B1237">
            <v>4264</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row>
        <row r="1238">
          <cell r="B1238">
            <v>181</v>
          </cell>
          <cell r="D1238" t="str">
            <v>S/F</v>
          </cell>
          <cell r="E1238" t="str">
            <v>3.7.1.4</v>
          </cell>
          <cell r="F1238" t="str">
            <v>Enchimento de piramide em tijolo maciço (concreto 15 MPA)</v>
          </cell>
          <cell r="G1238" t="str">
            <v>m³</v>
          </cell>
          <cell r="H1238">
            <v>291.08</v>
          </cell>
          <cell r="I1238">
            <v>466.04</v>
          </cell>
          <cell r="J1238">
            <v>135654.92000000001</v>
          </cell>
          <cell r="K1238">
            <v>466.04</v>
          </cell>
          <cell r="L1238">
            <v>135654.92000000001</v>
          </cell>
        </row>
        <row r="1239">
          <cell r="B1239">
            <v>4133</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239.74</v>
          </cell>
          <cell r="J1239">
            <v>3356.36</v>
          </cell>
          <cell r="K1239">
            <v>239.74</v>
          </cell>
          <cell r="L1239">
            <v>3356.36</v>
          </cell>
        </row>
        <row r="1240">
          <cell r="B1240">
            <v>1881</v>
          </cell>
          <cell r="D1240" t="str">
            <v>S/F</v>
          </cell>
          <cell r="E1240" t="str">
            <v>17.4.4.6</v>
          </cell>
          <cell r="F1240" t="str">
            <v xml:space="preserve">Escada tipo marinheiro com degraus e guarda corpo em aço galvanizado, gradil em aço </v>
          </cell>
          <cell r="G1240" t="str">
            <v>m</v>
          </cell>
          <cell r="H1240">
            <v>12</v>
          </cell>
          <cell r="I1240">
            <v>185.25</v>
          </cell>
          <cell r="J1240">
            <v>2223</v>
          </cell>
          <cell r="K1240">
            <v>185.25</v>
          </cell>
          <cell r="L1240">
            <v>2223</v>
          </cell>
        </row>
        <row r="1241">
          <cell r="B1241">
            <v>456</v>
          </cell>
          <cell r="D1241" t="str">
            <v>S/F</v>
          </cell>
          <cell r="E1241" t="str">
            <v>7.1.7.4</v>
          </cell>
          <cell r="F1241" t="str">
            <v>Escavação de valas em rocha sã, executada entre as profundidades de 0 a 2,00m com uso de explosivo, incluindo proteção</v>
          </cell>
          <cell r="G1241" t="str">
            <v>m³</v>
          </cell>
          <cell r="H1241">
            <v>1015.92</v>
          </cell>
          <cell r="I1241">
            <v>191.06</v>
          </cell>
          <cell r="J1241">
            <v>194101.67</v>
          </cell>
          <cell r="K1241">
            <v>191.06</v>
          </cell>
          <cell r="L1241">
            <v>194101.67</v>
          </cell>
        </row>
        <row r="1242">
          <cell r="B1242">
            <v>2023</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row>
        <row r="1243">
          <cell r="B1243">
            <v>2024</v>
          </cell>
          <cell r="D1243" t="str">
            <v>S/F</v>
          </cell>
          <cell r="E1243" t="str">
            <v>2.1.3.13</v>
          </cell>
          <cell r="F1243" t="str">
            <v>Escavação de valas em rocha sã, executada entre as profundidades de 0 a 6,00m com uso de explosivo incluindo proteção</v>
          </cell>
          <cell r="G1243" t="str">
            <v>m3</v>
          </cell>
          <cell r="H1243">
            <v>1054.26</v>
          </cell>
          <cell r="I1243">
            <v>412.88</v>
          </cell>
          <cell r="J1243">
            <v>435282.86</v>
          </cell>
          <cell r="K1243">
            <v>412.88</v>
          </cell>
          <cell r="L1243">
            <v>435282.86</v>
          </cell>
        </row>
        <row r="1244">
          <cell r="B1244">
            <v>338</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row>
        <row r="1245">
          <cell r="B1245">
            <v>453</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row>
        <row r="1246">
          <cell r="B1246">
            <v>2013</v>
          </cell>
          <cell r="D1246" t="str">
            <v>S/F</v>
          </cell>
          <cell r="E1246" t="str">
            <v>2.1.3.2</v>
          </cell>
          <cell r="F1246" t="str">
            <v>Escavação manual de valas em solo de 1ª categoria executada entre as profundidades de 1,51 e 3,00m</v>
          </cell>
          <cell r="G1246" t="str">
            <v>m3</v>
          </cell>
          <cell r="H1246">
            <v>1043.81</v>
          </cell>
          <cell r="I1246">
            <v>27.98</v>
          </cell>
          <cell r="J1246">
            <v>29205.8</v>
          </cell>
          <cell r="K1246">
            <v>27.98</v>
          </cell>
          <cell r="L1246">
            <v>29205.8</v>
          </cell>
        </row>
        <row r="1247">
          <cell r="B1247">
            <v>2014</v>
          </cell>
          <cell r="D1247" t="str">
            <v>S/F</v>
          </cell>
          <cell r="E1247" t="str">
            <v>2.1.3.3</v>
          </cell>
          <cell r="F1247" t="str">
            <v>Escavação manual de valas - esgoto - em solo de 2ª categoria executada com profundade ate 1,50m</v>
          </cell>
          <cell r="G1247" t="str">
            <v>m3</v>
          </cell>
          <cell r="H1247">
            <v>1436.59</v>
          </cell>
          <cell r="I1247">
            <v>35.4</v>
          </cell>
          <cell r="J1247">
            <v>50855.28</v>
          </cell>
          <cell r="K1247">
            <v>35.4</v>
          </cell>
          <cell r="L1247">
            <v>50855.28</v>
          </cell>
        </row>
        <row r="1248">
          <cell r="B1248">
            <v>2015</v>
          </cell>
          <cell r="D1248" t="str">
            <v>S/F</v>
          </cell>
          <cell r="E1248" t="str">
            <v>2.1.3.4</v>
          </cell>
          <cell r="F1248" t="str">
            <v>Escavação manual de valas - esgoto - em solo de 2ª categoria executada entre as profundidades de 1,51 e 3,00m</v>
          </cell>
          <cell r="G1248" t="str">
            <v>m3</v>
          </cell>
          <cell r="H1248">
            <v>695.89</v>
          </cell>
          <cell r="I1248">
            <v>49.6</v>
          </cell>
          <cell r="J1248">
            <v>34516.14</v>
          </cell>
          <cell r="K1248">
            <v>49.6</v>
          </cell>
          <cell r="L1248">
            <v>34516.14</v>
          </cell>
        </row>
        <row r="1249">
          <cell r="B1249">
            <v>2355</v>
          </cell>
          <cell r="D1249" t="str">
            <v>S/F</v>
          </cell>
          <cell r="E1249" t="str">
            <v>3.5.3.4</v>
          </cell>
          <cell r="F1249" t="str">
            <v>Escavação Manual de cavas em solo de 1ª categoria executada com profundidade 4,00 a 6,00m</v>
          </cell>
          <cell r="G1249" t="str">
            <v>m3</v>
          </cell>
          <cell r="H1249">
            <v>65.95</v>
          </cell>
          <cell r="I1249">
            <v>49.73</v>
          </cell>
          <cell r="J1249">
            <v>3279.69</v>
          </cell>
          <cell r="K1249">
            <v>49.73</v>
          </cell>
          <cell r="L1249">
            <v>3279.69</v>
          </cell>
        </row>
        <row r="1250">
          <cell r="B1250">
            <v>170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row>
        <row r="1251">
          <cell r="B1251">
            <v>309</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row>
        <row r="1252">
          <cell r="B1252">
            <v>2353</v>
          </cell>
          <cell r="D1252" t="str">
            <v>S/F</v>
          </cell>
          <cell r="E1252" t="str">
            <v>3.5.3.2</v>
          </cell>
          <cell r="F1252" t="str">
            <v>Escavação mecanizada de cavas em solo de 1ª categoria executada entre as profundidades de 0 a 4,00m</v>
          </cell>
          <cell r="G1252" t="str">
            <v>m3</v>
          </cell>
          <cell r="H1252">
            <v>2638</v>
          </cell>
          <cell r="I1252">
            <v>9.0399999999999991</v>
          </cell>
          <cell r="J1252">
            <v>23847.52</v>
          </cell>
          <cell r="K1252">
            <v>9.0399999999999991</v>
          </cell>
          <cell r="L1252">
            <v>23847.52</v>
          </cell>
        </row>
        <row r="1253">
          <cell r="B1253">
            <v>2017</v>
          </cell>
          <cell r="D1253" t="str">
            <v>S/F</v>
          </cell>
          <cell r="E1253" t="str">
            <v>2.1.3.6</v>
          </cell>
          <cell r="F1253" t="str">
            <v>Escavação mecanizada de valas em solo de 1ª categoria executada entre as profundidades de 0 a 4,00m</v>
          </cell>
          <cell r="G1253" t="str">
            <v>m3</v>
          </cell>
          <cell r="H1253">
            <v>34817.910000000003</v>
          </cell>
          <cell r="I1253">
            <v>9.0399999999999991</v>
          </cell>
          <cell r="J1253">
            <v>314753.90000000002</v>
          </cell>
          <cell r="K1253">
            <v>9.0399999999999991</v>
          </cell>
          <cell r="L1253">
            <v>314753.90000000002</v>
          </cell>
        </row>
        <row r="1254">
          <cell r="B1254">
            <v>2018</v>
          </cell>
          <cell r="D1254" t="str">
            <v>S/F</v>
          </cell>
          <cell r="E1254" t="str">
            <v>2.1.3.7</v>
          </cell>
          <cell r="F1254" t="str">
            <v>Escavação mecanizada de valas em solo de 1ª categoria executada entre as profundidades de 0 a 6,00m</v>
          </cell>
          <cell r="G1254" t="str">
            <v>m3</v>
          </cell>
          <cell r="H1254">
            <v>255.33</v>
          </cell>
          <cell r="I1254">
            <v>9.4</v>
          </cell>
          <cell r="J1254">
            <v>2400.1</v>
          </cell>
          <cell r="K1254">
            <v>9.4</v>
          </cell>
          <cell r="L1254">
            <v>2400.1</v>
          </cell>
        </row>
        <row r="1255">
          <cell r="B1255">
            <v>310</v>
          </cell>
          <cell r="D1255" t="str">
            <v>S/F</v>
          </cell>
          <cell r="E1255" t="str">
            <v>4.6.3</v>
          </cell>
          <cell r="F1255" t="str">
            <v>Escavação mecanizada de poços em solo de 2ª categoria executadas em profundidade de 0 a 2,00m</v>
          </cell>
          <cell r="G1255" t="str">
            <v>m3</v>
          </cell>
          <cell r="H1255">
            <v>570.84</v>
          </cell>
          <cell r="I1255">
            <v>14</v>
          </cell>
          <cell r="J1255">
            <v>7991.76</v>
          </cell>
          <cell r="K1255">
            <v>14</v>
          </cell>
          <cell r="L1255">
            <v>7991.76</v>
          </cell>
        </row>
        <row r="1256">
          <cell r="B1256">
            <v>455</v>
          </cell>
          <cell r="D1256" t="str">
            <v>S/F</v>
          </cell>
          <cell r="E1256" t="str">
            <v>7.1.7.3</v>
          </cell>
          <cell r="F1256" t="str">
            <v>Escavação mecanizada de valas em solo de 2ª categoria executada entre as profundidades de 0 a 2,00m</v>
          </cell>
          <cell r="G1256" t="str">
            <v>m³</v>
          </cell>
          <cell r="H1256">
            <v>8118.22</v>
          </cell>
          <cell r="I1256">
            <v>14</v>
          </cell>
          <cell r="J1256">
            <v>113655.08</v>
          </cell>
          <cell r="K1256">
            <v>14</v>
          </cell>
          <cell r="L1256">
            <v>113655.08</v>
          </cell>
        </row>
        <row r="1257">
          <cell r="B1257">
            <v>2354</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row>
        <row r="1258">
          <cell r="B1258">
            <v>2020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row>
        <row r="1259">
          <cell r="B1259">
            <v>2356</v>
          </cell>
          <cell r="D1259" t="str">
            <v>S/F</v>
          </cell>
          <cell r="E1259" t="str">
            <v>3.5.3.5</v>
          </cell>
          <cell r="F1259" t="str">
            <v>Escavação mecanizada de cavas em solo de 2a categoria executada entre as profundidades de 0 a 6,00m</v>
          </cell>
          <cell r="G1259" t="str">
            <v>m3</v>
          </cell>
          <cell r="H1259">
            <v>65.95</v>
          </cell>
          <cell r="I1259">
            <v>18.66</v>
          </cell>
          <cell r="J1259">
            <v>1230.6199999999999</v>
          </cell>
          <cell r="K1259">
            <v>18.66</v>
          </cell>
          <cell r="L1259">
            <v>1230.6199999999999</v>
          </cell>
        </row>
        <row r="1260">
          <cell r="B1260">
            <v>2021</v>
          </cell>
          <cell r="D1260" t="str">
            <v>S/F</v>
          </cell>
          <cell r="E1260" t="str">
            <v>2.1.3.10</v>
          </cell>
          <cell r="F1260" t="str">
            <v>Escavação mecanizada de valas em solo de 2a categoria executada entre as profundidades de 0 a 6,00m</v>
          </cell>
          <cell r="G1260" t="str">
            <v>m3</v>
          </cell>
          <cell r="H1260">
            <v>5311.55</v>
          </cell>
          <cell r="I1260">
            <v>18.66</v>
          </cell>
          <cell r="J1260">
            <v>99113.52</v>
          </cell>
          <cell r="K1260">
            <v>18.66</v>
          </cell>
          <cell r="L1260">
            <v>99113.52</v>
          </cell>
        </row>
        <row r="1261">
          <cell r="B1261">
            <v>1917</v>
          </cell>
          <cell r="D1261" t="str">
            <v>S/F</v>
          </cell>
          <cell r="E1261" t="str">
            <v>18.7.2</v>
          </cell>
          <cell r="F1261" t="str">
            <v>Escoramento continuo com prancha metálica</v>
          </cell>
          <cell r="G1261" t="str">
            <v>m²</v>
          </cell>
          <cell r="H1261">
            <v>47470.49</v>
          </cell>
          <cell r="I1261">
            <v>64.89</v>
          </cell>
          <cell r="J1261">
            <v>3080360.09</v>
          </cell>
          <cell r="K1261">
            <v>64.89</v>
          </cell>
          <cell r="L1261">
            <v>3080360.09</v>
          </cell>
        </row>
        <row r="1262">
          <cell r="B1262">
            <v>629</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row>
        <row r="1263">
          <cell r="B1263">
            <v>1443</v>
          </cell>
          <cell r="D1263" t="str">
            <v>S/F</v>
          </cell>
          <cell r="E1263" t="str">
            <v>12.7.1</v>
          </cell>
          <cell r="F1263" t="str">
            <v>Escoramento descontinuo com prancha metálica</v>
          </cell>
          <cell r="G1263" t="str">
            <v>m2</v>
          </cell>
          <cell r="H1263">
            <v>356.17</v>
          </cell>
          <cell r="I1263">
            <v>47.3</v>
          </cell>
          <cell r="J1263">
            <v>16846.84</v>
          </cell>
          <cell r="K1263">
            <v>47.3</v>
          </cell>
          <cell r="L1263">
            <v>16846.84</v>
          </cell>
        </row>
        <row r="1264">
          <cell r="B1264">
            <v>465</v>
          </cell>
          <cell r="D1264" t="str">
            <v>S/F</v>
          </cell>
          <cell r="E1264" t="str">
            <v>7.1.8.1</v>
          </cell>
          <cell r="F1264" t="str">
            <v>Escoramento descontinuo de madeira</v>
          </cell>
          <cell r="G1264" t="str">
            <v>m²</v>
          </cell>
          <cell r="H1264">
            <v>53659.91</v>
          </cell>
          <cell r="I1264">
            <v>16.3</v>
          </cell>
          <cell r="J1264">
            <v>874656.53</v>
          </cell>
          <cell r="K1264">
            <v>16.3</v>
          </cell>
          <cell r="L1264">
            <v>874656.53</v>
          </cell>
        </row>
        <row r="1265">
          <cell r="B1265">
            <v>466</v>
          </cell>
          <cell r="D1265" t="str">
            <v>S/F</v>
          </cell>
          <cell r="E1265" t="str">
            <v>7.1.8.2</v>
          </cell>
          <cell r="F1265" t="str">
            <v>Esgotamento com bombas</v>
          </cell>
          <cell r="G1265" t="str">
            <v>HpxH</v>
          </cell>
          <cell r="H1265">
            <v>2689.38</v>
          </cell>
          <cell r="I1265">
            <v>4.42</v>
          </cell>
          <cell r="J1265">
            <v>11887.05</v>
          </cell>
          <cell r="K1265">
            <v>4.42</v>
          </cell>
          <cell r="L1265">
            <v>11887.05</v>
          </cell>
        </row>
        <row r="1266">
          <cell r="B1266">
            <v>462</v>
          </cell>
          <cell r="D1266" t="str">
            <v>S/F</v>
          </cell>
          <cell r="E1266" t="str">
            <v>7.1.7.10</v>
          </cell>
          <cell r="F1266" t="str">
            <v>Espalhamento mecânico de rocha em bota-fora</v>
          </cell>
          <cell r="G1266" t="str">
            <v>m³</v>
          </cell>
          <cell r="H1266">
            <v>56.73</v>
          </cell>
          <cell r="I1266">
            <v>10.3</v>
          </cell>
          <cell r="J1266">
            <v>584.30999999999995</v>
          </cell>
          <cell r="K1266">
            <v>10.3</v>
          </cell>
          <cell r="L1266">
            <v>584.30999999999995</v>
          </cell>
        </row>
        <row r="1267">
          <cell r="B1267">
            <v>341</v>
          </cell>
          <cell r="D1267" t="str">
            <v>S/F</v>
          </cell>
          <cell r="E1267" t="str">
            <v>5.2.5</v>
          </cell>
          <cell r="F1267" t="str">
            <v>Espalhamento mecânico de solo em bota-fora</v>
          </cell>
          <cell r="G1267" t="str">
            <v>m³</v>
          </cell>
          <cell r="H1267">
            <v>863.67</v>
          </cell>
          <cell r="I1267">
            <v>4.12</v>
          </cell>
          <cell r="J1267">
            <v>3558.32</v>
          </cell>
          <cell r="K1267">
            <v>4.12</v>
          </cell>
          <cell r="L1267">
            <v>3558.32</v>
          </cell>
        </row>
        <row r="1268">
          <cell r="B1268">
            <v>1434</v>
          </cell>
          <cell r="D1268" t="str">
            <v>S/F</v>
          </cell>
          <cell r="E1268" t="str">
            <v>12.6.6</v>
          </cell>
          <cell r="F1268" t="str">
            <v>Exec. De envoltória ou berço de areia em valas, incl. Lançam., espalham. e compact. c/ placa vibratória, soquete pneumático ou soquete manual, c/ fornec. Do mat.</v>
          </cell>
          <cell r="G1268" t="str">
            <v>m3</v>
          </cell>
          <cell r="H1268">
            <v>161.47</v>
          </cell>
          <cell r="I1268">
            <v>73.97</v>
          </cell>
          <cell r="J1268">
            <v>11943.93</v>
          </cell>
          <cell r="K1268">
            <v>73.97</v>
          </cell>
          <cell r="L1268">
            <v>11943.93</v>
          </cell>
        </row>
        <row r="1269">
          <cell r="B1269">
            <v>311</v>
          </cell>
          <cell r="D1269" t="str">
            <v>S/F</v>
          </cell>
          <cell r="E1269" t="str">
            <v>4.6.4</v>
          </cell>
          <cell r="F1269" t="str">
            <v>Execução de aterro (reaterro) em poços e valas com o solo proveniente das escavações, inclusive lançamento, espalhamento e compactação macanizada , com controle de compactação</v>
          </cell>
          <cell r="G1269" t="str">
            <v>m3</v>
          </cell>
          <cell r="H1269">
            <v>15092.58</v>
          </cell>
          <cell r="I1269">
            <v>17.170000000000002</v>
          </cell>
          <cell r="J1269">
            <v>259139.59</v>
          </cell>
          <cell r="K1269">
            <v>17.170000000000002</v>
          </cell>
          <cell r="L1269">
            <v>259139.59</v>
          </cell>
        </row>
        <row r="1270">
          <cell r="B1270">
            <v>339</v>
          </cell>
          <cell r="D1270" t="str">
            <v>S/F</v>
          </cell>
          <cell r="E1270" t="str">
            <v>5.2.3</v>
          </cell>
          <cell r="F1270" t="str">
            <v>Exec. de aterro em valas/poços/cavas de fundação c/ solo proveniente das escavações, incl. lançam., espalham., compact. c/ placa vibrat., soquete pneumático ou soquete manual</v>
          </cell>
          <cell r="G1270" t="str">
            <v>m³</v>
          </cell>
          <cell r="H1270">
            <v>4989.53</v>
          </cell>
          <cell r="I1270">
            <v>17.170000000000002</v>
          </cell>
          <cell r="J1270">
            <v>85670.23</v>
          </cell>
          <cell r="K1270">
            <v>17.170000000000002</v>
          </cell>
          <cell r="L1270">
            <v>85670.23</v>
          </cell>
        </row>
        <row r="1271">
          <cell r="B1271">
            <v>57</v>
          </cell>
          <cell r="D1271" t="str">
            <v>S/F</v>
          </cell>
          <cell r="E1271" t="str">
            <v>2.3.3.1</v>
          </cell>
          <cell r="F1271" t="str">
            <v>Execução de aterro em poços ou cavas de fundação com fornecimento de solo, inclusive lançamento, espalhamento e compactação mecanizada, com controle de compactação.</v>
          </cell>
          <cell r="G1271" t="str">
            <v>m3</v>
          </cell>
          <cell r="H1271">
            <v>568.46</v>
          </cell>
          <cell r="I1271">
            <v>32.119999999999997</v>
          </cell>
          <cell r="J1271">
            <v>18258.93</v>
          </cell>
          <cell r="K1271">
            <v>32.119999999999997</v>
          </cell>
          <cell r="L1271">
            <v>18258.93</v>
          </cell>
        </row>
        <row r="1272">
          <cell r="B1272">
            <v>621</v>
          </cell>
          <cell r="D1272" t="str">
            <v>S/F</v>
          </cell>
          <cell r="E1272" t="str">
            <v>7.2.7.6</v>
          </cell>
          <cell r="F1272" t="str">
            <v>Execução de aterro em valas/poços/cavas de fundação, com fornecimento de solo, incluindo lançamento, espalhamento, compactação, com placa vibratória, soquete pneumático ou  soquete manual</v>
          </cell>
          <cell r="G1272" t="str">
            <v>m³</v>
          </cell>
          <cell r="H1272">
            <v>9696.08</v>
          </cell>
          <cell r="I1272">
            <v>32.119999999999997</v>
          </cell>
          <cell r="J1272">
            <v>311438.08000000002</v>
          </cell>
          <cell r="K1272">
            <v>32.119999999999997</v>
          </cell>
          <cell r="L1272">
            <v>311438.08000000002</v>
          </cell>
        </row>
        <row r="1273">
          <cell r="B1273">
            <v>2028</v>
          </cell>
          <cell r="D1273" t="str">
            <v>S/F</v>
          </cell>
          <cell r="E1273" t="str">
            <v>2.1.3.17</v>
          </cell>
          <cell r="F1273" t="str">
            <v>Execução de envoltória ou berço de brita ou seixo em valas, incluindo lançamento, espalhamento e compactação com placa vibratória, soquete pneumático ou soquete manual, com fornecimento do material</v>
          </cell>
          <cell r="G1273" t="str">
            <v>m3</v>
          </cell>
          <cell r="H1273">
            <v>1036.77</v>
          </cell>
          <cell r="I1273">
            <v>107.98</v>
          </cell>
          <cell r="J1273">
            <v>111950.42</v>
          </cell>
          <cell r="K1273">
            <v>107.98</v>
          </cell>
          <cell r="L1273">
            <v>111950.42</v>
          </cell>
        </row>
        <row r="1274">
          <cell r="B1274">
            <v>1909</v>
          </cell>
          <cell r="D1274" t="str">
            <v>S/F</v>
          </cell>
          <cell r="E1274" t="str">
            <v>18.5.6</v>
          </cell>
          <cell r="F1274" t="str">
            <v>Execução de lastro de areia em valas, incluindo lançamento, espalhamento e compactação com soquete manual, com fornecimento de material, esp = 10cm</v>
          </cell>
          <cell r="G1274" t="str">
            <v>m³</v>
          </cell>
          <cell r="H1274">
            <v>4.18</v>
          </cell>
          <cell r="I1274">
            <v>73.97</v>
          </cell>
          <cell r="J1274">
            <v>309.19</v>
          </cell>
          <cell r="K1274">
            <v>73.97</v>
          </cell>
          <cell r="L1274">
            <v>309.19</v>
          </cell>
        </row>
        <row r="1275">
          <cell r="B1275">
            <v>2027</v>
          </cell>
          <cell r="D1275" t="str">
            <v>S/F</v>
          </cell>
          <cell r="E1275" t="str">
            <v>2.1.3.16</v>
          </cell>
          <cell r="F1275" t="str">
            <v>Execução de envoltória ou berço de areia em valas, incluindo lançamento, espalhamento e compactação com placa vibratória, soquete pneumático ou soquete manual , com fornecimento do material</v>
          </cell>
          <cell r="G1275" t="str">
            <v>m3</v>
          </cell>
          <cell r="H1275">
            <v>6025.56</v>
          </cell>
          <cell r="I1275">
            <v>73.97</v>
          </cell>
          <cell r="J1275">
            <v>445710.67</v>
          </cell>
          <cell r="K1275">
            <v>73.97</v>
          </cell>
          <cell r="L1275">
            <v>445710.67</v>
          </cell>
        </row>
        <row r="1276">
          <cell r="B1276">
            <v>171</v>
          </cell>
          <cell r="D1276" t="str">
            <v>S/F</v>
          </cell>
          <cell r="E1276" t="str">
            <v>3.5.3</v>
          </cell>
          <cell r="F1276" t="str">
            <v>Execussão de aterro (reaterro) em poços e valas com o solo proveniente das escavações, inclusive lançamento, espalhamento e compactação macanizada , com controle de compactação</v>
          </cell>
          <cell r="G1276" t="str">
            <v>m3</v>
          </cell>
          <cell r="H1276">
            <v>825.46</v>
          </cell>
          <cell r="I1276">
            <v>17.170000000000002</v>
          </cell>
          <cell r="J1276">
            <v>14173.14</v>
          </cell>
          <cell r="K1276">
            <v>17.170000000000002</v>
          </cell>
          <cell r="L1276">
            <v>14173.14</v>
          </cell>
        </row>
        <row r="1277">
          <cell r="B1277">
            <v>2025</v>
          </cell>
          <cell r="D1277" t="str">
            <v>S/F</v>
          </cell>
          <cell r="E1277" t="str">
            <v>2.1.3.14</v>
          </cell>
          <cell r="F1277" t="str">
            <v>Execução de aterro em valas/poços/cavas de fundação com solo proveniente das escavações, incluindo lançamento, espalhamento, compactação com placa vibratória, soquete pneumático ou soquete manual</v>
          </cell>
          <cell r="G1277" t="str">
            <v>m3</v>
          </cell>
          <cell r="H1277">
            <v>71491.41</v>
          </cell>
          <cell r="I1277">
            <v>17.170000000000002</v>
          </cell>
          <cell r="J1277">
            <v>1227507.5</v>
          </cell>
          <cell r="K1277">
            <v>17.170000000000002</v>
          </cell>
          <cell r="L1277">
            <v>1227507.5</v>
          </cell>
        </row>
        <row r="1278">
          <cell r="B1278">
            <v>2373</v>
          </cell>
          <cell r="D1278" t="str">
            <v>S/F</v>
          </cell>
          <cell r="E1278" t="str">
            <v>3.5.8.2</v>
          </cell>
          <cell r="F1278" t="str">
            <v>Forma curva em compensado resinado para estruturas</v>
          </cell>
          <cell r="G1278" t="str">
            <v>m2</v>
          </cell>
          <cell r="H1278">
            <v>2642</v>
          </cell>
          <cell r="I1278">
            <v>45.82</v>
          </cell>
          <cell r="J1278">
            <v>121056.44</v>
          </cell>
          <cell r="K1278">
            <v>45.82</v>
          </cell>
          <cell r="L1278">
            <v>121056.44</v>
          </cell>
        </row>
        <row r="1279">
          <cell r="B1279">
            <v>1031</v>
          </cell>
          <cell r="D1279" t="str">
            <v>S/F</v>
          </cell>
          <cell r="E1279" t="str">
            <v>7.5.7.1.5</v>
          </cell>
          <cell r="F1279" t="str">
            <v>Forma curva para reservatórios elevados, em compensado plastificado de 10mm, inclusive plataforma, 01 uso</v>
          </cell>
          <cell r="G1279" t="str">
            <v>m2</v>
          </cell>
          <cell r="H1279">
            <v>970.62</v>
          </cell>
          <cell r="I1279">
            <v>45.82</v>
          </cell>
          <cell r="J1279">
            <v>44473.8</v>
          </cell>
          <cell r="K1279">
            <v>45.82</v>
          </cell>
          <cell r="L1279">
            <v>44473.8</v>
          </cell>
        </row>
        <row r="1280">
          <cell r="B1280">
            <v>1030</v>
          </cell>
          <cell r="D1280" t="str">
            <v>S/F</v>
          </cell>
          <cell r="E1280" t="str">
            <v>7.5.7.1.4</v>
          </cell>
          <cell r="F1280" t="str">
            <v>Fôrma de madeira comum para fundações, inclusive montagem e desforma.</v>
          </cell>
          <cell r="G1280" t="str">
            <v>m2</v>
          </cell>
          <cell r="H1280">
            <v>630.04999999999995</v>
          </cell>
          <cell r="I1280">
            <v>29.13</v>
          </cell>
          <cell r="J1280">
            <v>18353.349999999999</v>
          </cell>
          <cell r="K1280">
            <v>29.13</v>
          </cell>
          <cell r="L1280">
            <v>18353.349999999999</v>
          </cell>
        </row>
        <row r="1281">
          <cell r="B1281">
            <v>2372</v>
          </cell>
          <cell r="D1281" t="str">
            <v>S/F</v>
          </cell>
          <cell r="E1281" t="str">
            <v>3.5.8.1</v>
          </cell>
          <cell r="F1281" t="str">
            <v>Fôrma plana com compensado resinado de para estruturas em concreto armado, inclusive montagem e desforma. (reaproveitamento de 3x)</v>
          </cell>
          <cell r="G1281" t="str">
            <v>m2</v>
          </cell>
          <cell r="H1281">
            <v>10437.67</v>
          </cell>
          <cell r="I1281">
            <v>42.33</v>
          </cell>
          <cell r="J1281">
            <v>441826.57</v>
          </cell>
          <cell r="K1281">
            <v>42.33</v>
          </cell>
          <cell r="L1281">
            <v>441826.57</v>
          </cell>
        </row>
        <row r="1282">
          <cell r="B1282">
            <v>349</v>
          </cell>
          <cell r="D1282" t="str">
            <v>S/F</v>
          </cell>
          <cell r="E1282" t="str">
            <v>5.4.5</v>
          </cell>
          <cell r="F1282" t="str">
            <v>Forma plana em madeira comum p/ fundacao</v>
          </cell>
          <cell r="G1282" t="str">
            <v>m²</v>
          </cell>
          <cell r="H1282">
            <v>42.7</v>
          </cell>
          <cell r="I1282">
            <v>29.13</v>
          </cell>
          <cell r="J1282">
            <v>1243.8499999999999</v>
          </cell>
          <cell r="K1282">
            <v>29.13</v>
          </cell>
          <cell r="L1282">
            <v>1243.8499999999999</v>
          </cell>
        </row>
        <row r="1283">
          <cell r="B1283">
            <v>180</v>
          </cell>
          <cell r="D1283" t="str">
            <v>S/F</v>
          </cell>
          <cell r="E1283" t="str">
            <v>3.7.1.3</v>
          </cell>
          <cell r="F1283" t="str">
            <v>Fôrma Planas com compensado resinado 12mm, de concretos em estuturas incluindo escoramento, montagem e desforma (com reaprov. 3x)</v>
          </cell>
          <cell r="G1283" t="str">
            <v>m2</v>
          </cell>
          <cell r="H1283">
            <v>2232.81</v>
          </cell>
          <cell r="I1283">
            <v>42.33</v>
          </cell>
          <cell r="J1283">
            <v>94514.84</v>
          </cell>
          <cell r="K1283">
            <v>42.33</v>
          </cell>
          <cell r="L1283">
            <v>94514.84</v>
          </cell>
        </row>
        <row r="1284">
          <cell r="B1284">
            <v>1880</v>
          </cell>
          <cell r="D1284" t="str">
            <v>S/F</v>
          </cell>
          <cell r="E1284" t="str">
            <v>17.4.4.5</v>
          </cell>
          <cell r="F1284" t="str">
            <v xml:space="preserve">Fornec. e assent. de tampa metálica 0.80x0.80cm, de inspeção, em chapa de aço e=1/4" com bordas em cantoneiras de 1 1/2"x1 , 1 1/2"x3/16" </v>
          </cell>
          <cell r="G1284" t="str">
            <v>un</v>
          </cell>
          <cell r="H1284">
            <v>1</v>
          </cell>
          <cell r="I1284">
            <v>191.32</v>
          </cell>
          <cell r="J1284">
            <v>191.32</v>
          </cell>
          <cell r="K1284">
            <v>191.32</v>
          </cell>
          <cell r="L1284">
            <v>191.32</v>
          </cell>
        </row>
        <row r="1285">
          <cell r="B1285">
            <v>4141</v>
          </cell>
          <cell r="D1285" t="str">
            <v>S/F</v>
          </cell>
          <cell r="E1285" t="str">
            <v>10.5.2.1</v>
          </cell>
          <cell r="F1285" t="str">
            <v>Fornec. e inst. de Vertedor de Fibra de Vidro, com acionamento direto na gaveta, e=6 mm, incluindo quadro de fibra de vidro e chumbadores de aço inox</v>
          </cell>
          <cell r="G1285" t="str">
            <v>m2</v>
          </cell>
          <cell r="H1285">
            <v>9.6</v>
          </cell>
          <cell r="I1285">
            <v>600.96</v>
          </cell>
          <cell r="J1285">
            <v>5769.21</v>
          </cell>
          <cell r="K1285">
            <v>600.96</v>
          </cell>
          <cell r="L1285">
            <v>5769.21</v>
          </cell>
        </row>
        <row r="1286">
          <cell r="B1286">
            <v>329</v>
          </cell>
          <cell r="D1286" t="str">
            <v>S/F</v>
          </cell>
          <cell r="E1286" t="str">
            <v>4.8.1.12</v>
          </cell>
          <cell r="F1286" t="str">
            <v>Fornec., colocação e espalhamento de areia selecionado em camadas</v>
          </cell>
          <cell r="G1286" t="str">
            <v>m3</v>
          </cell>
          <cell r="H1286">
            <v>326.39999999999998</v>
          </cell>
          <cell r="I1286">
            <v>73.97</v>
          </cell>
          <cell r="J1286">
            <v>24143.8</v>
          </cell>
          <cell r="K1286">
            <v>73.97</v>
          </cell>
          <cell r="L1286">
            <v>24143.8</v>
          </cell>
        </row>
        <row r="1287">
          <cell r="B1287">
            <v>325</v>
          </cell>
          <cell r="D1287" t="str">
            <v>S/F</v>
          </cell>
          <cell r="E1287" t="str">
            <v>4.8.1.8</v>
          </cell>
          <cell r="F1287" t="str">
            <v>Fornec., colocação e espalhamento de pedregulho</v>
          </cell>
          <cell r="G1287" t="str">
            <v>m3</v>
          </cell>
          <cell r="H1287">
            <v>216.24</v>
          </cell>
          <cell r="I1287">
            <v>107.98</v>
          </cell>
          <cell r="J1287">
            <v>23349.59</v>
          </cell>
          <cell r="K1287">
            <v>107.98</v>
          </cell>
          <cell r="L1287">
            <v>23349.59</v>
          </cell>
        </row>
        <row r="1288">
          <cell r="B1288">
            <v>1567</v>
          </cell>
          <cell r="D1288" t="str">
            <v>S/F</v>
          </cell>
          <cell r="E1288" t="str">
            <v>14.5.16</v>
          </cell>
          <cell r="F1288" t="str">
            <v xml:space="preserve">Fornecimento e aplicação de Piso Elevado Modulado incluindo apoios e acabamento de bordas. </v>
          </cell>
          <cell r="G1288" t="str">
            <v>m²</v>
          </cell>
          <cell r="H1288">
            <v>9</v>
          </cell>
          <cell r="I1288">
            <v>560</v>
          </cell>
          <cell r="J1288">
            <v>5040</v>
          </cell>
          <cell r="K1288">
            <v>560</v>
          </cell>
          <cell r="L1288">
            <v>5040</v>
          </cell>
        </row>
        <row r="1289">
          <cell r="B1289">
            <v>1576</v>
          </cell>
          <cell r="D1289" t="str">
            <v>S/F</v>
          </cell>
          <cell r="E1289" t="str">
            <v>14.6.5</v>
          </cell>
          <cell r="F1289" t="str">
            <v>Fornecimento e assentamento de conjunto de descarga embutida, incl. tubos de ligação.</v>
          </cell>
          <cell r="G1289" t="str">
            <v>cj</v>
          </cell>
          <cell r="H1289">
            <v>2</v>
          </cell>
          <cell r="I1289">
            <v>152.04</v>
          </cell>
          <cell r="J1289">
            <v>304.08</v>
          </cell>
          <cell r="K1289">
            <v>152.04</v>
          </cell>
          <cell r="L1289">
            <v>304.08</v>
          </cell>
        </row>
        <row r="1290">
          <cell r="B1290">
            <v>1575</v>
          </cell>
          <cell r="D1290" t="str">
            <v>S/F</v>
          </cell>
          <cell r="E1290" t="str">
            <v>14.6.4</v>
          </cell>
          <cell r="F1290" t="str">
            <v>Fornecimento e assentamento de conjunto de louça tipo vaso sanitária, lavatório médio com coluna, saboneteira e porta papel, conforme projeto.</v>
          </cell>
          <cell r="G1290" t="str">
            <v>cj</v>
          </cell>
          <cell r="H1290">
            <v>2</v>
          </cell>
          <cell r="I1290">
            <v>390.07</v>
          </cell>
          <cell r="J1290">
            <v>780.14</v>
          </cell>
          <cell r="K1290">
            <v>390.07</v>
          </cell>
          <cell r="L1290">
            <v>780.14</v>
          </cell>
        </row>
        <row r="1291">
          <cell r="B1291">
            <v>1577</v>
          </cell>
          <cell r="D1291" t="str">
            <v>S/F</v>
          </cell>
          <cell r="E1291" t="str">
            <v>14.6.6</v>
          </cell>
          <cell r="F1291" t="str">
            <v>Fornecimento e assentamento de conjunto de metais DECA ou similar, registro gaveta, registro de pressão, válvula e torneira para lavatório.</v>
          </cell>
          <cell r="G1291" t="str">
            <v>cj</v>
          </cell>
          <cell r="H1291">
            <v>2</v>
          </cell>
          <cell r="I1291">
            <v>168.52</v>
          </cell>
          <cell r="J1291">
            <v>337.04</v>
          </cell>
          <cell r="K1291">
            <v>168.52</v>
          </cell>
          <cell r="L1291">
            <v>337.04</v>
          </cell>
        </row>
        <row r="1292">
          <cell r="B1292">
            <v>1574</v>
          </cell>
          <cell r="D1292" t="str">
            <v>S/F</v>
          </cell>
          <cell r="E1292" t="str">
            <v>14.6.3</v>
          </cell>
          <cell r="F1292" t="str">
            <v>Fornecimento e assentamento de conjunto de tubos e conexões hidro-sanitária, chuveiro, duchas, sifões e rabichos, caixas e ralos sifonados, em PVC linha predial, conforme projeto.</v>
          </cell>
          <cell r="G1292" t="str">
            <v>cj</v>
          </cell>
          <cell r="H1292">
            <v>2</v>
          </cell>
          <cell r="I1292">
            <v>400</v>
          </cell>
          <cell r="J1292">
            <v>800</v>
          </cell>
          <cell r="K1292">
            <v>400</v>
          </cell>
          <cell r="L1292">
            <v>800</v>
          </cell>
        </row>
        <row r="1293">
          <cell r="B1293">
            <v>2445</v>
          </cell>
          <cell r="D1293" t="str">
            <v>S/F</v>
          </cell>
          <cell r="E1293" t="str">
            <v>3.5.17.1</v>
          </cell>
          <cell r="F1293" t="str">
            <v>Fornecimento e assentamento de grade manual para pre-tratamento de esgotos/água bruta, incluindo pintura de proteção</v>
          </cell>
          <cell r="G1293" t="str">
            <v>un</v>
          </cell>
          <cell r="H1293">
            <v>6</v>
          </cell>
          <cell r="I1293">
            <v>351.02</v>
          </cell>
          <cell r="J1293">
            <v>2106.12</v>
          </cell>
          <cell r="K1293">
            <v>351.02</v>
          </cell>
          <cell r="L1293">
            <v>2106.12</v>
          </cell>
        </row>
        <row r="1294">
          <cell r="B1294">
            <v>2458</v>
          </cell>
          <cell r="D1294" t="str">
            <v>S/F</v>
          </cell>
          <cell r="E1294" t="str">
            <v>3.5.20.3</v>
          </cell>
          <cell r="F1294" t="str">
            <v>Fornecimento e assentamento de perfil metálico "I" para monovias</v>
          </cell>
          <cell r="G1294" t="str">
            <v>kg</v>
          </cell>
          <cell r="H1294">
            <v>720</v>
          </cell>
          <cell r="I1294">
            <v>9.39</v>
          </cell>
          <cell r="J1294">
            <v>6760.8</v>
          </cell>
          <cell r="K1294">
            <v>9.39</v>
          </cell>
          <cell r="L1294">
            <v>6760.8</v>
          </cell>
        </row>
        <row r="1295">
          <cell r="B1295">
            <v>2365</v>
          </cell>
          <cell r="D1295" t="str">
            <v>S/F</v>
          </cell>
          <cell r="E1295" t="str">
            <v>3.5.5.1</v>
          </cell>
          <cell r="F1295" t="str">
            <v>Fornecimento e assentamento de tampa em chapa de alumínio para inspeção, inclusive pintura anticorrosiva a óleo em duas demãos e acessórios de fixação</v>
          </cell>
          <cell r="G1295" t="str">
            <v>m2</v>
          </cell>
          <cell r="H1295">
            <v>580.55999999999995</v>
          </cell>
          <cell r="I1295">
            <v>387.9</v>
          </cell>
          <cell r="J1295">
            <v>225199.22</v>
          </cell>
          <cell r="K1295">
            <v>387.9</v>
          </cell>
          <cell r="L1295">
            <v>225199.22</v>
          </cell>
        </row>
        <row r="1296">
          <cell r="B1296">
            <v>2042</v>
          </cell>
          <cell r="D1296" t="str">
            <v>S/F</v>
          </cell>
          <cell r="E1296" t="str">
            <v>2.1.5.1.7</v>
          </cell>
          <cell r="F1296" t="str">
            <v>Fornecimento e assentamento de tampão articulado em F°F° para PV's, DN =600mm, carga 12,5 ton. Dimensionado Conforme NBR 10158</v>
          </cell>
          <cell r="G1296" t="str">
            <v>un</v>
          </cell>
          <cell r="H1296">
            <v>1340</v>
          </cell>
          <cell r="I1296">
            <v>306.14999999999998</v>
          </cell>
          <cell r="J1296">
            <v>410241</v>
          </cell>
          <cell r="K1296">
            <v>306.14999999999998</v>
          </cell>
          <cell r="L1296">
            <v>410241</v>
          </cell>
        </row>
        <row r="1297">
          <cell r="B1297">
            <v>2120</v>
          </cell>
          <cell r="D1297" t="str">
            <v>S/F</v>
          </cell>
          <cell r="E1297" t="str">
            <v>2.2.1.5</v>
          </cell>
          <cell r="F1297" t="str">
            <v>Fornecimento e Assentamento de Tampão Articulado em F°F° para PV's, DN=600mm, Carga 5 ton., dimensionamento conforme NBR 10158</v>
          </cell>
          <cell r="G1297" t="str">
            <v>un</v>
          </cell>
          <cell r="H1297">
            <v>68</v>
          </cell>
          <cell r="I1297">
            <v>170.83</v>
          </cell>
          <cell r="J1297">
            <v>11616.44</v>
          </cell>
          <cell r="K1297">
            <v>170.83</v>
          </cell>
          <cell r="L1297">
            <v>11616.44</v>
          </cell>
        </row>
        <row r="1298">
          <cell r="B1298">
            <v>4139</v>
          </cell>
          <cell r="D1298" t="str">
            <v>S/F</v>
          </cell>
          <cell r="E1298" t="str">
            <v>10.5.1.1</v>
          </cell>
          <cell r="F1298" t="str">
            <v>Fornecimento e instalação de comporta de superfície em fibra de vidro e=12mm, inclusive guias</v>
          </cell>
          <cell r="G1298" t="str">
            <v>m2</v>
          </cell>
          <cell r="H1298">
            <v>15.84</v>
          </cell>
          <cell r="I1298">
            <v>1500.96</v>
          </cell>
          <cell r="J1298">
            <v>23775.200000000001</v>
          </cell>
          <cell r="K1298">
            <v>1500.96</v>
          </cell>
          <cell r="L1298">
            <v>23775.200000000001</v>
          </cell>
        </row>
        <row r="1299">
          <cell r="B1299">
            <v>2447</v>
          </cell>
          <cell r="D1299" t="str">
            <v>S/F</v>
          </cell>
          <cell r="E1299" t="str">
            <v>3.5.18.1</v>
          </cell>
          <cell r="F1299" t="str">
            <v>Fornecimento e instalação de vertedor de fibra de vidro, com acionamento direto na gaveta  e=6 mm, incluindo quadro de fibra de vidro e chumbadores de aço inox</v>
          </cell>
          <cell r="G1299" t="str">
            <v>m2</v>
          </cell>
          <cell r="H1299">
            <v>3.6</v>
          </cell>
          <cell r="I1299">
            <v>600.96</v>
          </cell>
          <cell r="J1299">
            <v>2163.4499999999998</v>
          </cell>
          <cell r="K1299">
            <v>600.96</v>
          </cell>
          <cell r="L1299">
            <v>2163.4499999999998</v>
          </cell>
        </row>
        <row r="1300">
          <cell r="B1300">
            <v>1776</v>
          </cell>
          <cell r="D1300" t="str">
            <v>S/F</v>
          </cell>
          <cell r="E1300" t="str">
            <v>16.1</v>
          </cell>
          <cell r="F1300" t="str">
            <v>Fornecimento e Instalação SMA</v>
          </cell>
          <cell r="G1300" t="str">
            <v>un</v>
          </cell>
          <cell r="H1300">
            <v>10500</v>
          </cell>
          <cell r="I1300">
            <v>315.82</v>
          </cell>
          <cell r="J1300">
            <v>3316110</v>
          </cell>
          <cell r="K1300">
            <v>315.82</v>
          </cell>
          <cell r="L1300">
            <v>3316110</v>
          </cell>
        </row>
        <row r="1301">
          <cell r="B1301">
            <v>1648</v>
          </cell>
          <cell r="D1301" t="str">
            <v>S/F</v>
          </cell>
          <cell r="E1301" t="str">
            <v>15.2.3.2</v>
          </cell>
          <cell r="F1301" t="str">
            <v>Fornecimento e instalações de software de automoção e controle</v>
          </cell>
          <cell r="G1301" t="str">
            <v>un</v>
          </cell>
          <cell r="H1301">
            <v>2</v>
          </cell>
          <cell r="I1301">
            <v>352600</v>
          </cell>
          <cell r="J1301">
            <v>705200</v>
          </cell>
          <cell r="K1301">
            <v>352600</v>
          </cell>
          <cell r="L1301">
            <v>705200</v>
          </cell>
        </row>
        <row r="1302">
          <cell r="B1302">
            <v>4145</v>
          </cell>
          <cell r="D1302" t="str">
            <v>S/F</v>
          </cell>
          <cell r="E1302" t="str">
            <v>10.5.4.1</v>
          </cell>
          <cell r="F1302" t="str">
            <v>Fornecimento e intalação de defletor de gases em fibra de vidro nervurada com chumbadores e parafusos em aço inox</v>
          </cell>
          <cell r="G1302" t="str">
            <v>und</v>
          </cell>
          <cell r="H1302">
            <v>16</v>
          </cell>
          <cell r="I1302">
            <v>24672.14</v>
          </cell>
          <cell r="J1302">
            <v>394754.24</v>
          </cell>
          <cell r="K1302">
            <v>24672.14</v>
          </cell>
          <cell r="L1302">
            <v>394754.24</v>
          </cell>
        </row>
        <row r="1303">
          <cell r="B1303">
            <v>4143</v>
          </cell>
          <cell r="D1303" t="str">
            <v>S/F</v>
          </cell>
          <cell r="E1303" t="str">
            <v>10.5.3.1</v>
          </cell>
          <cell r="F1303" t="str">
            <v>Fornecimento e intalação de separadores de fases em fibra de vidro nervurada com chumbadores e parafusos em aço inox</v>
          </cell>
          <cell r="G1303" t="str">
            <v>und</v>
          </cell>
          <cell r="H1303">
            <v>16</v>
          </cell>
          <cell r="I1303">
            <v>30672.14</v>
          </cell>
          <cell r="J1303">
            <v>490754.24</v>
          </cell>
          <cell r="K1303">
            <v>30672.14</v>
          </cell>
          <cell r="L1303">
            <v>490754.24</v>
          </cell>
        </row>
        <row r="1304">
          <cell r="B1304">
            <v>2440</v>
          </cell>
          <cell r="D1304" t="str">
            <v>S/F</v>
          </cell>
          <cell r="E1304" t="str">
            <v>3.5.15.1</v>
          </cell>
          <cell r="F1304" t="str">
            <v>Fornecimento e montagem de grade de proteção em chapa de aço No.7, perfurada com orificios de 1" de diâmetro, e=3/16", com acessórios para fixação, incluindo assentamento e pintura</v>
          </cell>
          <cell r="G1304" t="str">
            <v>m2</v>
          </cell>
          <cell r="H1304">
            <v>47.5</v>
          </cell>
          <cell r="I1304">
            <v>291.02</v>
          </cell>
          <cell r="J1304">
            <v>13823.45</v>
          </cell>
          <cell r="K1304">
            <v>291.02</v>
          </cell>
          <cell r="L1304">
            <v>13823.45</v>
          </cell>
        </row>
        <row r="1305">
          <cell r="B1305">
            <v>2441</v>
          </cell>
          <cell r="D1305" t="str">
            <v>S/F</v>
          </cell>
          <cell r="E1305" t="str">
            <v>3.5.15.2</v>
          </cell>
          <cell r="F1305" t="str">
            <v>Fornecimento e montagem de guarda-corpo em tubos de ferro galvanizado, DN = 1 1/2", incluindo pintura a óleo em duas demãos sob base anticorrosiva, h = 0,80m</v>
          </cell>
          <cell r="G1305" t="str">
            <v>m</v>
          </cell>
          <cell r="H1305">
            <v>430.83</v>
          </cell>
          <cell r="I1305">
            <v>127.36</v>
          </cell>
          <cell r="J1305">
            <v>54870.5</v>
          </cell>
          <cell r="K1305">
            <v>127.36</v>
          </cell>
          <cell r="L1305">
            <v>54870.5</v>
          </cell>
        </row>
        <row r="1306">
          <cell r="B1306">
            <v>1578</v>
          </cell>
          <cell r="D1306" t="str">
            <v>S/F</v>
          </cell>
          <cell r="E1306" t="str">
            <v>14.6.7</v>
          </cell>
          <cell r="F1306" t="str">
            <v xml:space="preserve">Fornecimento e montagem de ramal de esgoto domiciliar com tubos e conecções  PVC 100 mm </v>
          </cell>
          <cell r="G1306" t="str">
            <v>m</v>
          </cell>
          <cell r="H1306">
            <v>48</v>
          </cell>
          <cell r="I1306">
            <v>37</v>
          </cell>
          <cell r="J1306">
            <v>1776</v>
          </cell>
          <cell r="K1306">
            <v>37</v>
          </cell>
          <cell r="L1306">
            <v>1776</v>
          </cell>
        </row>
        <row r="1307">
          <cell r="B1307">
            <v>4148</v>
          </cell>
          <cell r="D1307" t="str">
            <v>S/F</v>
          </cell>
          <cell r="E1307" t="str">
            <v>10.6.2</v>
          </cell>
          <cell r="F1307" t="str">
            <v>Fornecimento, colocação e espalhamento de areia selecionada em camadas para os leitos de secagem</v>
          </cell>
          <cell r="G1307" t="str">
            <v>m3</v>
          </cell>
          <cell r="H1307">
            <v>95.48</v>
          </cell>
          <cell r="I1307">
            <v>73.97</v>
          </cell>
          <cell r="J1307">
            <v>7062.65</v>
          </cell>
          <cell r="K1307">
            <v>73.97</v>
          </cell>
          <cell r="L1307">
            <v>7062.65</v>
          </cell>
        </row>
        <row r="1308">
          <cell r="B1308">
            <v>4147</v>
          </cell>
          <cell r="D1308" t="str">
            <v>S/F</v>
          </cell>
          <cell r="E1308" t="str">
            <v>10.6.1</v>
          </cell>
          <cell r="F1308" t="str">
            <v>Fornecimento, colocação e espalhamento de seixo rolado selecionado em camadas para os leitos de secagem</v>
          </cell>
          <cell r="G1308" t="str">
            <v>m3</v>
          </cell>
          <cell r="H1308">
            <v>668.36</v>
          </cell>
          <cell r="I1308">
            <v>107.98</v>
          </cell>
          <cell r="J1308">
            <v>72169.509999999995</v>
          </cell>
          <cell r="K1308">
            <v>107.98</v>
          </cell>
          <cell r="L1308">
            <v>72169.509999999995</v>
          </cell>
        </row>
        <row r="1309">
          <cell r="B1309">
            <v>2448</v>
          </cell>
          <cell r="D1309" t="str">
            <v>S/F</v>
          </cell>
          <cell r="E1309" t="str">
            <v>3.5.18.2</v>
          </cell>
          <cell r="F1309" t="str">
            <v>Fornecimento, montagem e instalação de STOP-LOG em fibra de vidro</v>
          </cell>
          <cell r="G1309" t="str">
            <v>un</v>
          </cell>
          <cell r="H1309">
            <v>6</v>
          </cell>
          <cell r="I1309">
            <v>1445.7</v>
          </cell>
          <cell r="J1309">
            <v>8674.2000000000007</v>
          </cell>
          <cell r="K1309">
            <v>1445.7</v>
          </cell>
          <cell r="L1309">
            <v>8674.2000000000007</v>
          </cell>
        </row>
        <row r="1310">
          <cell r="B1310">
            <v>1568</v>
          </cell>
          <cell r="D1310" t="str">
            <v>S/F</v>
          </cell>
          <cell r="E1310" t="str">
            <v>14.5.17</v>
          </cell>
          <cell r="F1310" t="str">
            <v xml:space="preserve">Forro em lambris de madeira de lei com bites de contorno conforme projeto </v>
          </cell>
          <cell r="G1310" t="str">
            <v>m²</v>
          </cell>
          <cell r="H1310">
            <v>10.76</v>
          </cell>
          <cell r="I1310">
            <v>110</v>
          </cell>
          <cell r="J1310">
            <v>1183.5999999999999</v>
          </cell>
          <cell r="K1310">
            <v>110</v>
          </cell>
          <cell r="L1310">
            <v>1183.5999999999999</v>
          </cell>
        </row>
        <row r="1311">
          <cell r="B1311">
            <v>4110</v>
          </cell>
          <cell r="D1311" t="str">
            <v>S/F</v>
          </cell>
          <cell r="E1311" t="str">
            <v>10.1.2</v>
          </cell>
          <cell r="F1311" t="str">
            <v>Gabarito para edificação</v>
          </cell>
          <cell r="G1311" t="str">
            <v>m2</v>
          </cell>
          <cell r="H1311">
            <v>1251.3800000000001</v>
          </cell>
          <cell r="I1311">
            <v>4.55</v>
          </cell>
          <cell r="J1311">
            <v>5693.77</v>
          </cell>
          <cell r="K1311">
            <v>4.55</v>
          </cell>
          <cell r="L1311">
            <v>5693.77</v>
          </cell>
        </row>
        <row r="1312">
          <cell r="B1312">
            <v>323</v>
          </cell>
          <cell r="D1312" t="str">
            <v>S/F</v>
          </cell>
          <cell r="E1312" t="str">
            <v>4.8.1.6</v>
          </cell>
          <cell r="F1312" t="str">
            <v>Grade de piso LOS-4010-A IBRATEX, e=3,0mm, com cantoneiras de borda, com acessórios para fixação, incluindo pintura a óleo e anti ferruginosa, fornecimento  e assentamento.</v>
          </cell>
          <cell r="G1312" t="str">
            <v>m2</v>
          </cell>
          <cell r="H1312">
            <v>41.23</v>
          </cell>
          <cell r="I1312">
            <v>291.02</v>
          </cell>
          <cell r="J1312">
            <v>11998.75</v>
          </cell>
          <cell r="K1312">
            <v>291.02</v>
          </cell>
          <cell r="L1312">
            <v>11998.75</v>
          </cell>
        </row>
        <row r="1313">
          <cell r="B1313">
            <v>1884</v>
          </cell>
          <cell r="D1313" t="str">
            <v>S/F</v>
          </cell>
          <cell r="E1313" t="str">
            <v>17.4.4.9</v>
          </cell>
          <cell r="F1313" t="str">
            <v>Impermeabilizaçao em reservatorios com preparo de superficie e tratamento epoxi</v>
          </cell>
          <cell r="G1313" t="str">
            <v>m²</v>
          </cell>
          <cell r="H1313">
            <v>146.08000000000001</v>
          </cell>
          <cell r="I1313">
            <v>89.52</v>
          </cell>
          <cell r="J1313">
            <v>13077.08</v>
          </cell>
          <cell r="K1313">
            <v>89.52</v>
          </cell>
          <cell r="L1313">
            <v>13077.08</v>
          </cell>
        </row>
        <row r="1314">
          <cell r="B1314">
            <v>1882</v>
          </cell>
          <cell r="D1314" t="str">
            <v>S/F</v>
          </cell>
          <cell r="E1314" t="str">
            <v>17.4.4.7</v>
          </cell>
          <cell r="F1314" t="str">
            <v xml:space="preserve">Instalação de Buzinote de PVC com DN 50  </v>
          </cell>
          <cell r="G1314" t="str">
            <v>un</v>
          </cell>
          <cell r="H1314">
            <v>1</v>
          </cell>
          <cell r="I1314">
            <v>6.78</v>
          </cell>
          <cell r="J1314">
            <v>6.78</v>
          </cell>
          <cell r="K1314">
            <v>6.78</v>
          </cell>
          <cell r="L1314">
            <v>6.78</v>
          </cell>
        </row>
        <row r="1315">
          <cell r="B1315">
            <v>1777</v>
          </cell>
          <cell r="D1315" t="str">
            <v>S/F</v>
          </cell>
          <cell r="E1315" t="str">
            <v>16.2</v>
          </cell>
          <cell r="F1315" t="str">
            <v>Instalação Ramal Completo</v>
          </cell>
          <cell r="G1315" t="str">
            <v>un</v>
          </cell>
          <cell r="H1315">
            <v>2000</v>
          </cell>
          <cell r="I1315">
            <v>50.06</v>
          </cell>
          <cell r="J1315">
            <v>100120</v>
          </cell>
          <cell r="K1315">
            <v>50.06</v>
          </cell>
          <cell r="L1315">
            <v>100120</v>
          </cell>
        </row>
        <row r="1316">
          <cell r="B1316">
            <v>1560</v>
          </cell>
          <cell r="D1316" t="str">
            <v>S/F</v>
          </cell>
          <cell r="E1316" t="str">
            <v>14.5.9</v>
          </cell>
          <cell r="F1316" t="str">
            <v>Janela com caixilhos em Ferro  1,50 x 1,30 m</v>
          </cell>
          <cell r="G1316" t="str">
            <v>m²</v>
          </cell>
          <cell r="H1316">
            <v>13.65</v>
          </cell>
          <cell r="I1316">
            <v>384.16</v>
          </cell>
          <cell r="J1316">
            <v>5243.78</v>
          </cell>
          <cell r="K1316">
            <v>384.16</v>
          </cell>
          <cell r="L1316">
            <v>5243.78</v>
          </cell>
        </row>
        <row r="1317">
          <cell r="B1317">
            <v>646</v>
          </cell>
          <cell r="D1317" t="str">
            <v>S/F</v>
          </cell>
          <cell r="E1317" t="str">
            <v>7.2.13.4</v>
          </cell>
          <cell r="F1317" t="str">
            <v>Joelho 90o PVC JR DN 1/2'</v>
          </cell>
          <cell r="G1317" t="str">
            <v>pç</v>
          </cell>
          <cell r="H1317">
            <v>13890</v>
          </cell>
          <cell r="I1317">
            <v>1.2</v>
          </cell>
          <cell r="J1317">
            <v>16668</v>
          </cell>
          <cell r="K1317">
            <v>1.2</v>
          </cell>
          <cell r="L1317">
            <v>16668</v>
          </cell>
        </row>
        <row r="1318">
          <cell r="B1318">
            <v>648</v>
          </cell>
          <cell r="D1318" t="str">
            <v>S/F</v>
          </cell>
          <cell r="E1318" t="str">
            <v>7.2.13.6</v>
          </cell>
          <cell r="F1318" t="str">
            <v>L PVC JR DN 1/2'</v>
          </cell>
          <cell r="G1318" t="str">
            <v>pç</v>
          </cell>
          <cell r="H1318">
            <v>4552</v>
          </cell>
          <cell r="I1318">
            <v>0.86</v>
          </cell>
          <cell r="J1318">
            <v>3914.72</v>
          </cell>
          <cell r="K1318">
            <v>0.86</v>
          </cell>
          <cell r="L1318">
            <v>3914.72</v>
          </cell>
        </row>
        <row r="1319">
          <cell r="B1319">
            <v>98</v>
          </cell>
          <cell r="D1319" t="str">
            <v>S/F</v>
          </cell>
          <cell r="E1319" t="str">
            <v>2.4.5.1.11</v>
          </cell>
          <cell r="F1319" t="str">
            <v>Lavagem de concreto para remoção de poeira, residuos e limo</v>
          </cell>
          <cell r="G1319" t="str">
            <v>m²</v>
          </cell>
          <cell r="H1319">
            <v>3668.6</v>
          </cell>
          <cell r="I1319">
            <v>3.42</v>
          </cell>
          <cell r="J1319">
            <v>12546.61</v>
          </cell>
          <cell r="K1319">
            <v>3.42</v>
          </cell>
          <cell r="L1319">
            <v>12546.61</v>
          </cell>
        </row>
        <row r="1320">
          <cell r="B1320">
            <v>337</v>
          </cell>
          <cell r="D1320" t="str">
            <v>S/F</v>
          </cell>
          <cell r="E1320" t="str">
            <v>5.2.1</v>
          </cell>
          <cell r="F1320" t="str">
            <v>Limpeza de terreno com remoção de vegetação e entulho</v>
          </cell>
          <cell r="G1320" t="str">
            <v>m²</v>
          </cell>
          <cell r="H1320">
            <v>257.08</v>
          </cell>
          <cell r="I1320">
            <v>1.55</v>
          </cell>
          <cell r="J1320">
            <v>398.47</v>
          </cell>
          <cell r="K1320">
            <v>1.55</v>
          </cell>
          <cell r="L1320">
            <v>398.47</v>
          </cell>
        </row>
        <row r="1321">
          <cell r="B1321">
            <v>103</v>
          </cell>
          <cell r="D1321" t="str">
            <v>S/F</v>
          </cell>
          <cell r="E1321" t="str">
            <v>3.1.1</v>
          </cell>
          <cell r="F1321" t="str">
            <v>Limpeza do terreno</v>
          </cell>
          <cell r="G1321" t="str">
            <v>m²</v>
          </cell>
          <cell r="H1321">
            <v>7378.68</v>
          </cell>
          <cell r="I1321">
            <v>1.55</v>
          </cell>
          <cell r="J1321">
            <v>11436.95</v>
          </cell>
          <cell r="K1321">
            <v>1.55</v>
          </cell>
          <cell r="L1321">
            <v>11436.95</v>
          </cell>
        </row>
        <row r="1322">
          <cell r="B1322">
            <v>2347</v>
          </cell>
          <cell r="D1322" t="str">
            <v>S/F</v>
          </cell>
          <cell r="E1322" t="str">
            <v>3.5.1.1</v>
          </cell>
          <cell r="F1322" t="str">
            <v>Limpeza manual do terreno, incluindo, raspagem, juntamento e queima do material</v>
          </cell>
          <cell r="G1322" t="str">
            <v>m2</v>
          </cell>
          <cell r="H1322">
            <v>408</v>
          </cell>
          <cell r="I1322">
            <v>1.55</v>
          </cell>
          <cell r="J1322">
            <v>632.4</v>
          </cell>
          <cell r="K1322">
            <v>1.55</v>
          </cell>
          <cell r="L1322">
            <v>632.4</v>
          </cell>
        </row>
        <row r="1323">
          <cell r="B1323">
            <v>104</v>
          </cell>
          <cell r="D1323" t="str">
            <v>S/F</v>
          </cell>
          <cell r="E1323" t="str">
            <v>3.1.2</v>
          </cell>
          <cell r="F1323" t="str">
            <v>Locação com auxilio de equipamento topografico</v>
          </cell>
          <cell r="G1323" t="str">
            <v>m</v>
          </cell>
          <cell r="H1323">
            <v>123804.24</v>
          </cell>
          <cell r="I1323">
            <v>4.88</v>
          </cell>
          <cell r="J1323">
            <v>604164.68999999994</v>
          </cell>
          <cell r="K1323">
            <v>4.88</v>
          </cell>
          <cell r="L1323">
            <v>604164.68999999994</v>
          </cell>
        </row>
        <row r="1324">
          <cell r="B1324">
            <v>335</v>
          </cell>
          <cell r="D1324" t="str">
            <v>S/F</v>
          </cell>
          <cell r="E1324" t="str">
            <v>5.1.2</v>
          </cell>
          <cell r="F1324" t="str">
            <v>Locação da Obra</v>
          </cell>
          <cell r="G1324" t="str">
            <v>m²</v>
          </cell>
          <cell r="H1324">
            <v>421.3</v>
          </cell>
          <cell r="I1324">
            <v>8.68</v>
          </cell>
          <cell r="J1324">
            <v>3656.88</v>
          </cell>
          <cell r="K1324">
            <v>8.68</v>
          </cell>
          <cell r="L1324">
            <v>3656.88</v>
          </cell>
        </row>
        <row r="1325">
          <cell r="B1325">
            <v>4270</v>
          </cell>
          <cell r="D1325" t="str">
            <v>S/F</v>
          </cell>
          <cell r="E1325" t="str">
            <v>11.3.1</v>
          </cell>
          <cell r="F1325" t="str">
            <v>Material de jazida ou areia fina para aterro, inclusive aquisição, escavação na jazida e  transporte</v>
          </cell>
          <cell r="G1325" t="str">
            <v>m3</v>
          </cell>
          <cell r="H1325">
            <v>368</v>
          </cell>
          <cell r="I1325">
            <v>47.8</v>
          </cell>
          <cell r="J1325">
            <v>17590.400000000001</v>
          </cell>
          <cell r="K1325">
            <v>47.8</v>
          </cell>
          <cell r="L1325">
            <v>17590.400000000001</v>
          </cell>
        </row>
        <row r="1326">
          <cell r="B1326">
            <v>2454</v>
          </cell>
          <cell r="D1326" t="str">
            <v>S/F</v>
          </cell>
          <cell r="E1326" t="str">
            <v>3.5.19.5</v>
          </cell>
          <cell r="F1326" t="str">
            <v>Meio-fio de concreto padrão DNER, tipo econômico, assentado sobre lastro de concreto magro</v>
          </cell>
          <cell r="G1326" t="str">
            <v>m</v>
          </cell>
          <cell r="H1326">
            <v>625.75</v>
          </cell>
          <cell r="I1326">
            <v>34.53</v>
          </cell>
          <cell r="J1326">
            <v>21607.14</v>
          </cell>
          <cell r="K1326">
            <v>34.53</v>
          </cell>
          <cell r="L1326">
            <v>21607.14</v>
          </cell>
        </row>
        <row r="1327">
          <cell r="B1327">
            <v>60</v>
          </cell>
          <cell r="D1327" t="str">
            <v>S/F</v>
          </cell>
          <cell r="E1327" t="str">
            <v>2.3.4.2</v>
          </cell>
          <cell r="F1327" t="str">
            <v>Momento de transporte de materiais para bota fora</v>
          </cell>
          <cell r="G1327" t="str">
            <v>m3xkm</v>
          </cell>
          <cell r="H1327">
            <v>375541.25</v>
          </cell>
          <cell r="I1327">
            <v>1.66</v>
          </cell>
          <cell r="J1327">
            <v>623398.47</v>
          </cell>
          <cell r="K1327">
            <v>1.66</v>
          </cell>
          <cell r="L1327">
            <v>623398.47</v>
          </cell>
        </row>
        <row r="1328">
          <cell r="B1328">
            <v>343</v>
          </cell>
          <cell r="D1328" t="str">
            <v>S/F</v>
          </cell>
          <cell r="E1328" t="str">
            <v>5.3.1</v>
          </cell>
          <cell r="F1328" t="str">
            <v>Momento de transporte de solo, em caminhao basculante</v>
          </cell>
          <cell r="G1328" t="str">
            <v>m³xkm</v>
          </cell>
          <cell r="H1328">
            <v>1136.46</v>
          </cell>
          <cell r="I1328">
            <v>1.66</v>
          </cell>
          <cell r="J1328">
            <v>1886.52</v>
          </cell>
          <cell r="K1328">
            <v>1.66</v>
          </cell>
          <cell r="L1328">
            <v>1886.52</v>
          </cell>
        </row>
        <row r="1329">
          <cell r="B1329">
            <v>2102</v>
          </cell>
          <cell r="D1329" t="str">
            <v>S/F</v>
          </cell>
          <cell r="E1329" t="str">
            <v>2.1.10.7</v>
          </cell>
          <cell r="F1329" t="str">
            <v>Momento de transporte para tubos em  PVC Rígido / RPVC DN 400 a 700mm DMT=10,00km</v>
          </cell>
          <cell r="G1329" t="str">
            <v>mxkm</v>
          </cell>
          <cell r="H1329">
            <v>5895.2</v>
          </cell>
          <cell r="I1329">
            <v>0.94</v>
          </cell>
          <cell r="J1329">
            <v>5541.48</v>
          </cell>
          <cell r="K1329">
            <v>0.94</v>
          </cell>
          <cell r="L1329">
            <v>5541.48</v>
          </cell>
        </row>
        <row r="1330">
          <cell r="B1330">
            <v>167</v>
          </cell>
          <cell r="D1330" t="str">
            <v>S/F</v>
          </cell>
          <cell r="E1330" t="str">
            <v>3.4.3.3</v>
          </cell>
          <cell r="F1330" t="str">
            <v>Momento de transporte para tubos, peças e conexões de FºFº ductil ou aço carbono</v>
          </cell>
          <cell r="G1330" t="str">
            <v>txkm</v>
          </cell>
          <cell r="H1330">
            <v>7241.36</v>
          </cell>
          <cell r="I1330">
            <v>15.34</v>
          </cell>
          <cell r="J1330">
            <v>111082.46</v>
          </cell>
          <cell r="K1330">
            <v>15.34</v>
          </cell>
          <cell r="L1330">
            <v>111082.46</v>
          </cell>
        </row>
        <row r="1331">
          <cell r="B1331">
            <v>657</v>
          </cell>
          <cell r="D1331" t="str">
            <v>S/F</v>
          </cell>
          <cell r="E1331" t="str">
            <v>7.2.16.2</v>
          </cell>
          <cell r="F1331" t="str">
            <v>Momento de transporte. p/ tubos em  PVC Rígido / RPVC DMT=10,00km</v>
          </cell>
          <cell r="G1331" t="str">
            <v>m x Km</v>
          </cell>
          <cell r="H1331">
            <v>273120</v>
          </cell>
          <cell r="I1331">
            <v>0.24</v>
          </cell>
          <cell r="J1331">
            <v>65548.800000000003</v>
          </cell>
          <cell r="K1331">
            <v>0.24</v>
          </cell>
          <cell r="L1331">
            <v>65548.800000000003</v>
          </cell>
        </row>
        <row r="1332">
          <cell r="B1332">
            <v>613</v>
          </cell>
          <cell r="D1332" t="str">
            <v>S/F</v>
          </cell>
          <cell r="E1332" t="str">
            <v>7.2.6.3</v>
          </cell>
          <cell r="F1332" t="str">
            <v>Momento de transporte para tubos em  PVC Rígido / RPVC DN até 350mm DMT=10,00km</v>
          </cell>
          <cell r="G1332" t="str">
            <v>m x Km</v>
          </cell>
          <cell r="H1332">
            <v>1912392.4</v>
          </cell>
          <cell r="I1332">
            <v>0.24</v>
          </cell>
          <cell r="J1332">
            <v>458974.17</v>
          </cell>
          <cell r="K1332">
            <v>0.24</v>
          </cell>
          <cell r="L1332">
            <v>458974.17</v>
          </cell>
        </row>
        <row r="1333">
          <cell r="B1333">
            <v>1427</v>
          </cell>
          <cell r="D1333" t="str">
            <v>S/F</v>
          </cell>
          <cell r="E1333" t="str">
            <v>12.5.24</v>
          </cell>
          <cell r="F1333" t="str">
            <v>Momento de transp. p/ tubos, peças e conexoes de PVC rígido com dn até 350, DMT=20 km</v>
          </cell>
          <cell r="G1333" t="str">
            <v>mxkm</v>
          </cell>
          <cell r="H1333">
            <v>85847.42</v>
          </cell>
          <cell r="I1333">
            <v>0.24</v>
          </cell>
          <cell r="J1333">
            <v>20603.38</v>
          </cell>
          <cell r="K1333">
            <v>0.24</v>
          </cell>
          <cell r="L1333">
            <v>20603.38</v>
          </cell>
        </row>
        <row r="1334">
          <cell r="B1334">
            <v>4258</v>
          </cell>
          <cell r="D1334" t="str">
            <v>S/F</v>
          </cell>
          <cell r="E1334" t="str">
            <v>10.8.6</v>
          </cell>
          <cell r="F1334" t="str">
            <v>Momento de transporte. para tubos em concreto DN até 600mm.  DMT=10,00km</v>
          </cell>
          <cell r="G1334" t="str">
            <v>txkm</v>
          </cell>
          <cell r="H1334">
            <v>502</v>
          </cell>
          <cell r="I1334">
            <v>6.92</v>
          </cell>
          <cell r="J1334">
            <v>3473.84</v>
          </cell>
          <cell r="K1334">
            <v>6.92</v>
          </cell>
          <cell r="L1334">
            <v>3473.84</v>
          </cell>
        </row>
        <row r="1335">
          <cell r="B1335">
            <v>1730</v>
          </cell>
          <cell r="D1335" t="str">
            <v>S/F</v>
          </cell>
          <cell r="E1335" t="str">
            <v>15.5.1.40</v>
          </cell>
          <cell r="F1335" t="str">
            <v>Mureta de alvenaria para montagem do quadro de medição</v>
          </cell>
          <cell r="G1335" t="str">
            <v>m²</v>
          </cell>
          <cell r="H1335">
            <v>8</v>
          </cell>
          <cell r="I1335">
            <v>636</v>
          </cell>
          <cell r="J1335">
            <v>5088</v>
          </cell>
          <cell r="K1335">
            <v>636</v>
          </cell>
          <cell r="L1335">
            <v>5088</v>
          </cell>
        </row>
        <row r="1336">
          <cell r="B1336">
            <v>1076</v>
          </cell>
          <cell r="D1336" t="str">
            <v>S/F</v>
          </cell>
          <cell r="E1336" t="str">
            <v>7.5.10.5.1</v>
          </cell>
          <cell r="F1336" t="str">
            <v>Muro em alvenaria bloco cerâmico 0,09m, c/ alv de pedra 0,35 x 0,60m, pilares (9x20cm) a cada 3,0m, cintas inferior e superior (9x15cm) em concreto armado fck=15,0 Mpa, c/ chapisco, reboco e pintura hidracor ou similar.</v>
          </cell>
          <cell r="G1336" t="str">
            <v>m²</v>
          </cell>
          <cell r="H1336">
            <v>400</v>
          </cell>
          <cell r="I1336">
            <v>385</v>
          </cell>
          <cell r="J1336">
            <v>154000</v>
          </cell>
          <cell r="K1336">
            <v>385</v>
          </cell>
          <cell r="L1336">
            <v>154000</v>
          </cell>
        </row>
        <row r="1337">
          <cell r="B1337">
            <v>2452</v>
          </cell>
          <cell r="D1337" t="str">
            <v>S/F</v>
          </cell>
          <cell r="E1337" t="str">
            <v>3.5.19.3</v>
          </cell>
          <cell r="F1337" t="str">
            <v>Muro em alvenaria, chapiscado, rebocado inclusive com fundação e colunas</v>
          </cell>
          <cell r="G1337" t="str">
            <v>m2</v>
          </cell>
          <cell r="H1337">
            <v>994.7</v>
          </cell>
          <cell r="I1337">
            <v>385</v>
          </cell>
          <cell r="J1337">
            <v>382959.5</v>
          </cell>
          <cell r="K1337">
            <v>385</v>
          </cell>
          <cell r="L1337">
            <v>382959.5</v>
          </cell>
        </row>
        <row r="1338">
          <cell r="B1338">
            <v>647</v>
          </cell>
          <cell r="D1338" t="str">
            <v>S/F</v>
          </cell>
          <cell r="E1338" t="str">
            <v>7.2.13.5</v>
          </cell>
          <cell r="F1338" t="str">
            <v>NP PVC JR DN 1/2'</v>
          </cell>
          <cell r="G1338" t="str">
            <v>pç</v>
          </cell>
          <cell r="H1338">
            <v>4552</v>
          </cell>
          <cell r="I1338">
            <v>0.6</v>
          </cell>
          <cell r="J1338">
            <v>2731.2</v>
          </cell>
          <cell r="K1338">
            <v>0.6</v>
          </cell>
          <cell r="L1338">
            <v>2731.2</v>
          </cell>
        </row>
        <row r="1339">
          <cell r="B1339">
            <v>383</v>
          </cell>
          <cell r="D1339" t="str">
            <v>S/F</v>
          </cell>
          <cell r="E1339" t="str">
            <v>7.1.2.3</v>
          </cell>
          <cell r="F1339" t="str">
            <v>Passadiço em madeira de lei, com corrimão para pedestres</v>
          </cell>
          <cell r="G1339" t="str">
            <v>m²</v>
          </cell>
          <cell r="H1339">
            <v>581.38</v>
          </cell>
          <cell r="I1339">
            <v>33.549999999999997</v>
          </cell>
          <cell r="J1339">
            <v>19505.29</v>
          </cell>
          <cell r="K1339">
            <v>33.549999999999997</v>
          </cell>
          <cell r="L1339">
            <v>19505.29</v>
          </cell>
        </row>
        <row r="1340">
          <cell r="B1340">
            <v>384</v>
          </cell>
          <cell r="D1340" t="str">
            <v>S/F</v>
          </cell>
          <cell r="E1340" t="str">
            <v>7.1.2.4</v>
          </cell>
          <cell r="F1340" t="str">
            <v>Passadiço metálico p/ veículos</v>
          </cell>
          <cell r="G1340" t="str">
            <v>m²</v>
          </cell>
          <cell r="H1340">
            <v>939.97</v>
          </cell>
          <cell r="I1340">
            <v>67.3</v>
          </cell>
          <cell r="J1340">
            <v>63259.98</v>
          </cell>
          <cell r="K1340">
            <v>67.3</v>
          </cell>
          <cell r="L1340">
            <v>63259.98</v>
          </cell>
        </row>
        <row r="1341">
          <cell r="B1341">
            <v>1564</v>
          </cell>
          <cell r="D1341" t="str">
            <v>S/F</v>
          </cell>
          <cell r="E1341" t="str">
            <v>14.5.13</v>
          </cell>
          <cell r="F1341" t="str">
            <v>Passeio cimentado rústico desempolado e=2cm cimento /areia 1:4, com borda de apoio sobre tijolo maciço</v>
          </cell>
          <cell r="G1341" t="str">
            <v>m²</v>
          </cell>
          <cell r="H1341">
            <v>41.28</v>
          </cell>
          <cell r="I1341">
            <v>17.68</v>
          </cell>
          <cell r="J1341">
            <v>729.83</v>
          </cell>
          <cell r="K1341">
            <v>17.68</v>
          </cell>
          <cell r="L1341">
            <v>729.83</v>
          </cell>
        </row>
        <row r="1342">
          <cell r="B1342">
            <v>1879</v>
          </cell>
          <cell r="D1342" t="str">
            <v>S/F</v>
          </cell>
          <cell r="E1342" t="str">
            <v>17.4.4.4</v>
          </cell>
          <cell r="F1342" t="str">
            <v>Pintura de estrutura de concreto com tinta acrilica-látex</v>
          </cell>
          <cell r="G1342" t="str">
            <v>m²</v>
          </cell>
          <cell r="H1342">
            <v>1218.56</v>
          </cell>
          <cell r="I1342">
            <v>8.84</v>
          </cell>
          <cell r="J1342">
            <v>10772.07</v>
          </cell>
          <cell r="K1342">
            <v>8.84</v>
          </cell>
          <cell r="L1342">
            <v>10772.07</v>
          </cell>
        </row>
        <row r="1343">
          <cell r="B1343">
            <v>1570</v>
          </cell>
          <cell r="D1343" t="str">
            <v>S/F</v>
          </cell>
          <cell r="E1343" t="str">
            <v>14.5.19</v>
          </cell>
          <cell r="F1343" t="str">
            <v>Pintura interna e externa c/ tinta acrílica, duas demãos, s/ massa, incluindo o líquido selador e lixamento da superfície.</v>
          </cell>
          <cell r="G1343" t="str">
            <v>m²</v>
          </cell>
          <cell r="H1343">
            <v>321.33999999999997</v>
          </cell>
          <cell r="I1343">
            <v>12.83</v>
          </cell>
          <cell r="J1343">
            <v>4122.79</v>
          </cell>
          <cell r="K1343">
            <v>12.83</v>
          </cell>
          <cell r="L1343">
            <v>4122.79</v>
          </cell>
        </row>
        <row r="1344">
          <cell r="B1344">
            <v>71</v>
          </cell>
          <cell r="D1344" t="str">
            <v>S/F</v>
          </cell>
          <cell r="E1344" t="str">
            <v>2.3.5.1.9</v>
          </cell>
          <cell r="F1344" t="str">
            <v>Pintura latex pva 2 demaos + 1 selador, em paredes -nao incl emassam.</v>
          </cell>
          <cell r="G1344" t="str">
            <v>m2</v>
          </cell>
          <cell r="H1344">
            <v>5379.42</v>
          </cell>
          <cell r="I1344">
            <v>7.77</v>
          </cell>
          <cell r="J1344">
            <v>41798.089999999997</v>
          </cell>
          <cell r="K1344">
            <v>7.77</v>
          </cell>
          <cell r="L1344">
            <v>41798.089999999997</v>
          </cell>
        </row>
        <row r="1345">
          <cell r="B1345">
            <v>70</v>
          </cell>
          <cell r="D1345" t="str">
            <v>S/F</v>
          </cell>
          <cell r="E1345" t="str">
            <v>2.3.5.1.8</v>
          </cell>
          <cell r="F1345" t="str">
            <v>Piso ceramica esmaltada  20x30cm c/ argamassa colante incluindo rejunte</v>
          </cell>
          <cell r="G1345" t="str">
            <v>m2</v>
          </cell>
          <cell r="H1345">
            <v>303</v>
          </cell>
          <cell r="I1345">
            <v>34.880000000000003</v>
          </cell>
          <cell r="J1345">
            <v>10568.64</v>
          </cell>
          <cell r="K1345">
            <v>34.880000000000003</v>
          </cell>
          <cell r="L1345">
            <v>10568.64</v>
          </cell>
        </row>
        <row r="1346">
          <cell r="B1346">
            <v>1563</v>
          </cell>
          <cell r="D1346" t="str">
            <v>S/F</v>
          </cell>
          <cell r="E1346" t="str">
            <v>14.5.12</v>
          </cell>
          <cell r="F1346" t="str">
            <v xml:space="preserve">Piso Cerâmico Esmaltado PI 5, 30x30, assentado sobre regularização com cimento /areia média peneirada 1:3 e=2,5cm preparo c/ betoneira aplicado com argamassa de assentamento e rejunte flexivel, incl. fornecimento e aplicação. </v>
          </cell>
          <cell r="G1346" t="str">
            <v>m²</v>
          </cell>
          <cell r="H1346">
            <v>118.76</v>
          </cell>
          <cell r="I1346">
            <v>85.42</v>
          </cell>
          <cell r="J1346">
            <v>10144.469999999999</v>
          </cell>
          <cell r="K1346">
            <v>85.42</v>
          </cell>
          <cell r="L1346">
            <v>10144.469999999999</v>
          </cell>
        </row>
        <row r="1347">
          <cell r="B1347">
            <v>1883</v>
          </cell>
          <cell r="D1347" t="str">
            <v>S/F</v>
          </cell>
          <cell r="E1347" t="str">
            <v>17.4.4.8</v>
          </cell>
          <cell r="F1347" t="str">
            <v>Piso cimentado desempolado para regularização e declive, e=2cm cimento /areia 1:4, sobre tampa do reservatório.</v>
          </cell>
          <cell r="G1347" t="str">
            <v>m²</v>
          </cell>
          <cell r="H1347">
            <v>90.79</v>
          </cell>
          <cell r="I1347">
            <v>29.76</v>
          </cell>
          <cell r="J1347">
            <v>2701.91</v>
          </cell>
          <cell r="K1347">
            <v>29.76</v>
          </cell>
          <cell r="L1347">
            <v>2701.91</v>
          </cell>
        </row>
        <row r="1348">
          <cell r="B1348">
            <v>2349</v>
          </cell>
          <cell r="D1348" t="str">
            <v>S/F</v>
          </cell>
          <cell r="E1348" t="str">
            <v>3.5.2.1</v>
          </cell>
          <cell r="F1348" t="str">
            <v>Placa de identificação da obra padrão, COSANPA, incluindo fornecimento, transporte e instalação</v>
          </cell>
          <cell r="G1348" t="str">
            <v>m2</v>
          </cell>
          <cell r="H1348">
            <v>49</v>
          </cell>
          <cell r="I1348">
            <v>400.04</v>
          </cell>
          <cell r="J1348">
            <v>19601.96</v>
          </cell>
          <cell r="K1348">
            <v>400.04</v>
          </cell>
          <cell r="L1348">
            <v>19601.96</v>
          </cell>
        </row>
        <row r="1349">
          <cell r="B1349">
            <v>45</v>
          </cell>
          <cell r="D1349" t="str">
            <v>S/F</v>
          </cell>
          <cell r="E1349" t="str">
            <v>1.2.2.1</v>
          </cell>
          <cell r="F1349" t="str">
            <v>Placa de sinalização e advertência, incluindo fornecimento, transporte, instalação e remoção para outro local da obra.</v>
          </cell>
          <cell r="G1349" t="str">
            <v>m2</v>
          </cell>
          <cell r="H1349">
            <v>1406.88</v>
          </cell>
          <cell r="I1349">
            <v>18.34</v>
          </cell>
          <cell r="J1349">
            <v>25802.17</v>
          </cell>
          <cell r="K1349">
            <v>18.34</v>
          </cell>
          <cell r="L1349">
            <v>25802.17</v>
          </cell>
        </row>
        <row r="1350">
          <cell r="B1350">
            <v>4274</v>
          </cell>
          <cell r="D1350" t="str">
            <v>S/F</v>
          </cell>
          <cell r="E1350" t="str">
            <v>11.4.3</v>
          </cell>
          <cell r="F1350" t="str">
            <v>Plantio de Árvore com Altura maior do que 2,00 metros</v>
          </cell>
          <cell r="G1350" t="str">
            <v>un</v>
          </cell>
          <cell r="H1350">
            <v>150</v>
          </cell>
          <cell r="I1350">
            <v>77.44</v>
          </cell>
          <cell r="J1350">
            <v>11616</v>
          </cell>
          <cell r="K1350">
            <v>77.44</v>
          </cell>
          <cell r="L1350">
            <v>11616</v>
          </cell>
        </row>
        <row r="1351">
          <cell r="B1351">
            <v>2453</v>
          </cell>
          <cell r="D1351" t="str">
            <v>S/F</v>
          </cell>
          <cell r="E1351" t="str">
            <v>3.5.19.4</v>
          </cell>
          <cell r="F1351" t="str">
            <v>Plantio de grama em muda, incluindo camada de terra vegetal, e=0,05m, transporte e irrigação ate a pega total</v>
          </cell>
          <cell r="G1351" t="str">
            <v>m2</v>
          </cell>
          <cell r="H1351">
            <v>6007.4</v>
          </cell>
          <cell r="I1351">
            <v>28.44</v>
          </cell>
          <cell r="J1351">
            <v>170850.45</v>
          </cell>
          <cell r="K1351">
            <v>28.44</v>
          </cell>
          <cell r="L1351">
            <v>170850.45</v>
          </cell>
        </row>
        <row r="1352">
          <cell r="B1352">
            <v>1562</v>
          </cell>
          <cell r="D1352" t="str">
            <v>S/F</v>
          </cell>
          <cell r="E1352" t="str">
            <v>14.5.11</v>
          </cell>
          <cell r="F1352" t="str">
            <v>Porta de madeira de lei, completa, 1 folha de giro, incluindo instalção, ferragens, guarnições, lixamento, emassamento e pintura a óleo.</v>
          </cell>
          <cell r="G1352" t="str">
            <v>cj</v>
          </cell>
          <cell r="H1352">
            <v>6</v>
          </cell>
          <cell r="I1352">
            <v>840.12</v>
          </cell>
          <cell r="J1352">
            <v>5040.72</v>
          </cell>
          <cell r="K1352">
            <v>840.12</v>
          </cell>
          <cell r="L1352">
            <v>5040.72</v>
          </cell>
        </row>
        <row r="1353">
          <cell r="B1353">
            <v>1561</v>
          </cell>
          <cell r="D1353" t="str">
            <v>S/F</v>
          </cell>
          <cell r="E1353" t="str">
            <v>14.5.10</v>
          </cell>
          <cell r="F1353" t="str">
            <v>Portão Metálico de Entrada  1,60X210cm em chapa dobrada incl. Guarnições, ferragfens e pintura  Grafite 2 demãos c/ 1 demão de zarcão</v>
          </cell>
          <cell r="G1353" t="str">
            <v>m²</v>
          </cell>
          <cell r="H1353">
            <v>3.36</v>
          </cell>
          <cell r="I1353">
            <v>411.02</v>
          </cell>
          <cell r="J1353">
            <v>1381.02</v>
          </cell>
          <cell r="K1353">
            <v>411.02</v>
          </cell>
          <cell r="L1353">
            <v>1381.02</v>
          </cell>
        </row>
        <row r="1354">
          <cell r="B1354">
            <v>2450</v>
          </cell>
          <cell r="D1354" t="str">
            <v>S/F</v>
          </cell>
          <cell r="E1354" t="str">
            <v>3.5.19.1</v>
          </cell>
          <cell r="F1354" t="str">
            <v>Portão para veículos em tubo de ferro galvanizado de 02 folhas, c/ vedação em tela de arame prensado, incluindo guarnições e ferragens c/ largura de 5m</v>
          </cell>
          <cell r="G1354" t="str">
            <v>m2</v>
          </cell>
          <cell r="H1354">
            <v>68</v>
          </cell>
          <cell r="I1354">
            <v>601.22</v>
          </cell>
          <cell r="J1354">
            <v>40882.959999999999</v>
          </cell>
          <cell r="K1354">
            <v>601.22</v>
          </cell>
          <cell r="L1354">
            <v>40882.959999999999</v>
          </cell>
        </row>
        <row r="1355">
          <cell r="B1355">
            <v>1074</v>
          </cell>
          <cell r="D1355" t="str">
            <v>S/F</v>
          </cell>
          <cell r="E1355" t="str">
            <v>7.5.10.4.6</v>
          </cell>
          <cell r="F1355" t="str">
            <v>Portão para veiculos em tubo f°g° de 2 folhas, com vedação em tela de arame prensado, incluindo guarnições e ferragens, com dimensões de 2,00 x 4,00 m</v>
          </cell>
          <cell r="G1355" t="str">
            <v>m2</v>
          </cell>
          <cell r="H1355">
            <v>8</v>
          </cell>
          <cell r="I1355">
            <v>601.22</v>
          </cell>
          <cell r="J1355">
            <v>4809.76</v>
          </cell>
          <cell r="K1355">
            <v>601.22</v>
          </cell>
          <cell r="L1355">
            <v>4809.76</v>
          </cell>
        </row>
        <row r="1356">
          <cell r="B1356">
            <v>2036</v>
          </cell>
          <cell r="D1356" t="str">
            <v>S/F</v>
          </cell>
          <cell r="E1356" t="str">
            <v>2.1.5.1.1</v>
          </cell>
          <cell r="F1356" t="str">
            <v>PV em anel de concreto pré-moldado DN= 0,60m, em profundidade até 1,20m, com fornecimento de Material, sem fornecimento e assentamento de tampão</v>
          </cell>
          <cell r="G1356" t="str">
            <v>un</v>
          </cell>
          <cell r="H1356">
            <v>759</v>
          </cell>
          <cell r="I1356">
            <v>1011.56</v>
          </cell>
          <cell r="J1356">
            <v>767774.04</v>
          </cell>
          <cell r="K1356">
            <v>1011.56</v>
          </cell>
          <cell r="L1356">
            <v>767774.04</v>
          </cell>
        </row>
        <row r="1357">
          <cell r="B1357">
            <v>2037</v>
          </cell>
          <cell r="D1357" t="str">
            <v>S/F</v>
          </cell>
          <cell r="E1357" t="str">
            <v>2.1.5.1.2</v>
          </cell>
          <cell r="F1357" t="str">
            <v>PV em anel de concreto pré-moldado DN= 0,80m, com laje de redução, em profundidade até 1,80m, com fornecimento do material, sem fornecimento e assententamento de tampão</v>
          </cell>
          <cell r="G1357" t="str">
            <v>un</v>
          </cell>
          <cell r="H1357">
            <v>398</v>
          </cell>
          <cell r="I1357">
            <v>1773.96</v>
          </cell>
          <cell r="J1357">
            <v>706036.08</v>
          </cell>
          <cell r="K1357">
            <v>1773.96</v>
          </cell>
          <cell r="L1357">
            <v>706036.08</v>
          </cell>
        </row>
        <row r="1358">
          <cell r="B1358">
            <v>2038</v>
          </cell>
          <cell r="D1358" t="str">
            <v>S/F</v>
          </cell>
          <cell r="E1358" t="str">
            <v>2.1.5.1.3</v>
          </cell>
          <cell r="F1358" t="str">
            <v>PV em anel de concreto pré-moldado DN = 1,10m, com laje de redução e chaminé, entre profundidades de 1,81m a 3,50m, com fornecimento de material, sem fornecimento e assentamento de tampão</v>
          </cell>
          <cell r="G1358" t="str">
            <v>un</v>
          </cell>
          <cell r="H1358">
            <v>203</v>
          </cell>
          <cell r="I1358">
            <v>2277.46</v>
          </cell>
          <cell r="J1358">
            <v>462324.38</v>
          </cell>
          <cell r="K1358">
            <v>2277.46</v>
          </cell>
          <cell r="L1358">
            <v>462324.38</v>
          </cell>
        </row>
        <row r="1359">
          <cell r="B1359">
            <v>2039</v>
          </cell>
          <cell r="D1359" t="str">
            <v>S/F</v>
          </cell>
          <cell r="E1359" t="str">
            <v>2.1.5.11.4</v>
          </cell>
          <cell r="F1359" t="str">
            <v>PV em anel de concreto pré-moldado DN =1,10m, com laje de redução e chaminé, entre profundidades de 3,51 a 5,00m, com fornecimento de material, sem fornecimento e assentamento de tampão</v>
          </cell>
          <cell r="G1359" t="str">
            <v>un</v>
          </cell>
          <cell r="H1359">
            <v>51</v>
          </cell>
          <cell r="I1359">
            <v>2612.25</v>
          </cell>
          <cell r="J1359">
            <v>133224.75</v>
          </cell>
          <cell r="K1359">
            <v>2612.25</v>
          </cell>
          <cell r="L1359">
            <v>133224.75</v>
          </cell>
        </row>
        <row r="1360">
          <cell r="B1360">
            <v>2040</v>
          </cell>
          <cell r="D1360" t="str">
            <v>S/F</v>
          </cell>
          <cell r="E1360" t="str">
            <v>2.1.5.1.5</v>
          </cell>
          <cell r="F1360" t="str">
            <v>PV em anel de concreto pré-moldado DN =1,50m, com laje de redução e chaminé, entre profundidades de 3,51 a 5,00m, com fornecimento de material, sem fornecimento e assentamento de tampão</v>
          </cell>
          <cell r="G1360" t="str">
            <v>un</v>
          </cell>
          <cell r="H1360">
            <v>2</v>
          </cell>
          <cell r="I1360">
            <v>3052.1</v>
          </cell>
          <cell r="J1360">
            <v>6104.2</v>
          </cell>
          <cell r="K1360">
            <v>3052.1</v>
          </cell>
          <cell r="L1360">
            <v>6104.2</v>
          </cell>
        </row>
        <row r="1361">
          <cell r="B1361">
            <v>2041</v>
          </cell>
          <cell r="D1361" t="str">
            <v>S/F</v>
          </cell>
          <cell r="E1361" t="str">
            <v>2.1.5.1.6</v>
          </cell>
          <cell r="F1361" t="str">
            <v>PV em anel de concreto pré-moldado DN =1,80m, com laje de redução e chaminé, entre profundidades de 3,51 a 5,00m, com fornecimento de material, sem fornecimento e assentamento de tampão</v>
          </cell>
          <cell r="G1361" t="str">
            <v>un</v>
          </cell>
          <cell r="H1361">
            <v>1</v>
          </cell>
          <cell r="I1361">
            <v>4242.1000000000004</v>
          </cell>
          <cell r="J1361">
            <v>4242.1000000000004</v>
          </cell>
          <cell r="K1361">
            <v>4242.1000000000004</v>
          </cell>
          <cell r="L1361">
            <v>4242.1000000000004</v>
          </cell>
        </row>
        <row r="1362">
          <cell r="B1362">
            <v>1541</v>
          </cell>
          <cell r="D1362" t="str">
            <v>S/F</v>
          </cell>
          <cell r="E1362" t="str">
            <v>14.2.2</v>
          </cell>
          <cell r="F1362" t="str">
            <v>Reaterro em valas/poços/cavas de fundação c/ solo das escavações, incl. lançam., compact. c/ placa vibrat., soquete pneumático ou soquete manual.</v>
          </cell>
          <cell r="G1362" t="str">
            <v>m³</v>
          </cell>
          <cell r="H1362">
            <v>42.05</v>
          </cell>
          <cell r="I1362">
            <v>17.170000000000002</v>
          </cell>
          <cell r="J1362">
            <v>721.99</v>
          </cell>
          <cell r="K1362">
            <v>17.170000000000002</v>
          </cell>
          <cell r="L1362">
            <v>721.99</v>
          </cell>
        </row>
        <row r="1363">
          <cell r="B1363">
            <v>2048</v>
          </cell>
          <cell r="D1363" t="str">
            <v>S/F</v>
          </cell>
          <cell r="E1363" t="str">
            <v>2.1.6.5</v>
          </cell>
          <cell r="F1363" t="str">
            <v>Rebaixamento de lençol freático com ponteiras filtrantes em valas, estágio simples, cravação de ponteira com jateamento de água</v>
          </cell>
          <cell r="G1363" t="str">
            <v>m</v>
          </cell>
          <cell r="H1363">
            <v>6701.77</v>
          </cell>
          <cell r="I1363">
            <v>46.04</v>
          </cell>
          <cell r="J1363">
            <v>308549.49</v>
          </cell>
          <cell r="K1363">
            <v>46.04</v>
          </cell>
          <cell r="L1363">
            <v>308549.49</v>
          </cell>
        </row>
        <row r="1364">
          <cell r="B1364">
            <v>68</v>
          </cell>
          <cell r="D1364" t="str">
            <v>S/F</v>
          </cell>
          <cell r="E1364" t="str">
            <v>2.3.5.1.6</v>
          </cell>
          <cell r="F1364" t="str">
            <v>Reboco comum traço 1:4 (cimento / areia)</v>
          </cell>
          <cell r="G1364" t="str">
            <v>m2</v>
          </cell>
          <cell r="H1364">
            <v>3592.46</v>
          </cell>
          <cell r="I1364">
            <v>17.25</v>
          </cell>
          <cell r="J1364">
            <v>61969.93</v>
          </cell>
          <cell r="K1364">
            <v>17.25</v>
          </cell>
          <cell r="L1364">
            <v>61969.93</v>
          </cell>
        </row>
        <row r="1365">
          <cell r="B1365">
            <v>474</v>
          </cell>
          <cell r="D1365" t="str">
            <v>S/F</v>
          </cell>
          <cell r="E1365" t="str">
            <v>7.1.10.3</v>
          </cell>
          <cell r="F1365" t="str">
            <v>Recomposiçao de passeio com placa de concreto sem aproveitamento do material demolido.</v>
          </cell>
          <cell r="G1365" t="str">
            <v>m²</v>
          </cell>
          <cell r="H1365">
            <v>5311.8</v>
          </cell>
          <cell r="I1365">
            <v>26.92</v>
          </cell>
          <cell r="J1365">
            <v>142993.65</v>
          </cell>
          <cell r="K1365">
            <v>26.92</v>
          </cell>
          <cell r="L1365">
            <v>142993.65</v>
          </cell>
        </row>
        <row r="1366">
          <cell r="B1366">
            <v>475</v>
          </cell>
          <cell r="D1366" t="str">
            <v>S/F</v>
          </cell>
          <cell r="E1366" t="str">
            <v>7.1.10.4</v>
          </cell>
          <cell r="F1366" t="str">
            <v>Recomposição de pavimentação com concreto betuminoso usinado a quente, em trincheira, inclusive Imbricação</v>
          </cell>
          <cell r="G1366" t="str">
            <v>m³</v>
          </cell>
          <cell r="H1366">
            <v>2498.81</v>
          </cell>
          <cell r="I1366">
            <v>950</v>
          </cell>
          <cell r="J1366">
            <v>2373869.5</v>
          </cell>
          <cell r="K1366">
            <v>950</v>
          </cell>
          <cell r="L1366">
            <v>2373869.5</v>
          </cell>
        </row>
        <row r="1367">
          <cell r="B1367">
            <v>649</v>
          </cell>
          <cell r="D1367" t="str">
            <v>S/F</v>
          </cell>
          <cell r="E1367" t="str">
            <v>7.2.13.7</v>
          </cell>
          <cell r="F1367" t="str">
            <v>Reg. Esfera  PVC JR DN 1/2'</v>
          </cell>
          <cell r="G1367" t="str">
            <v>pç</v>
          </cell>
          <cell r="H1367">
            <v>4552</v>
          </cell>
          <cell r="I1367">
            <v>14.48</v>
          </cell>
          <cell r="J1367">
            <v>65912.960000000006</v>
          </cell>
          <cell r="K1367">
            <v>14.48</v>
          </cell>
          <cell r="L1367">
            <v>65912.960000000006</v>
          </cell>
        </row>
        <row r="1368">
          <cell r="B1368">
            <v>4265</v>
          </cell>
          <cell r="D1368" t="str">
            <v>S/F</v>
          </cell>
          <cell r="E1368" t="str">
            <v>11.1.2</v>
          </cell>
          <cell r="F1368" t="str">
            <v>Regularização de área com motoniveladora 185 a 200cv</v>
          </cell>
          <cell r="G1368" t="str">
            <v>m2</v>
          </cell>
          <cell r="H1368">
            <v>15000</v>
          </cell>
          <cell r="I1368">
            <v>0.51</v>
          </cell>
          <cell r="J1368">
            <v>7650</v>
          </cell>
          <cell r="K1368">
            <v>0.51</v>
          </cell>
          <cell r="L1368">
            <v>7650</v>
          </cell>
        </row>
        <row r="1369">
          <cell r="B1369">
            <v>96</v>
          </cell>
          <cell r="D1369" t="str">
            <v>S/F</v>
          </cell>
          <cell r="E1369" t="str">
            <v>2.4.5.1.9</v>
          </cell>
          <cell r="F1369" t="str">
            <v xml:space="preserve">Remoção de concreto desagredado  </v>
          </cell>
          <cell r="G1369" t="str">
            <v>m²</v>
          </cell>
          <cell r="H1369">
            <v>120.08</v>
          </cell>
          <cell r="I1369">
            <v>11.34</v>
          </cell>
          <cell r="J1369">
            <v>1361.7</v>
          </cell>
          <cell r="K1369">
            <v>11.34</v>
          </cell>
          <cell r="L1369">
            <v>1361.7</v>
          </cell>
        </row>
        <row r="1370">
          <cell r="B1370">
            <v>97</v>
          </cell>
          <cell r="D1370" t="str">
            <v>S/F</v>
          </cell>
          <cell r="E1370" t="str">
            <v>2.4.5.1.10</v>
          </cell>
          <cell r="F1370" t="str">
            <v>Remoção de ferragem desgastada</v>
          </cell>
          <cell r="G1370" t="str">
            <v>kg</v>
          </cell>
          <cell r="H1370">
            <v>190</v>
          </cell>
          <cell r="I1370">
            <v>6.1</v>
          </cell>
          <cell r="J1370">
            <v>1159</v>
          </cell>
          <cell r="K1370">
            <v>6.1</v>
          </cell>
          <cell r="L1370">
            <v>1159</v>
          </cell>
        </row>
        <row r="1371">
          <cell r="B1371">
            <v>635</v>
          </cell>
          <cell r="D1371" t="str">
            <v>S/F</v>
          </cell>
          <cell r="E1371" t="str">
            <v>7.2.11.1</v>
          </cell>
          <cell r="F1371" t="str">
            <v>Remoção e reposição de pavimentação a paralelepípedo ou pré-moldado de concreto, rejuntado com argamassa de cimento/areia traço 1:3.</v>
          </cell>
          <cell r="G1371" t="str">
            <v>m²</v>
          </cell>
          <cell r="H1371">
            <v>24668.37</v>
          </cell>
          <cell r="I1371">
            <v>36</v>
          </cell>
          <cell r="J1371">
            <v>888061.32</v>
          </cell>
          <cell r="K1371">
            <v>36</v>
          </cell>
          <cell r="L1371">
            <v>888061.32</v>
          </cell>
        </row>
        <row r="1372">
          <cell r="B1372">
            <v>639</v>
          </cell>
          <cell r="D1372" t="str">
            <v>S/F</v>
          </cell>
          <cell r="E1372" t="str">
            <v>7.2.11.5</v>
          </cell>
          <cell r="F1372" t="str">
            <v>Reposição de pavimentação asfáltica, incluindo pintura de ligação, fornecimento e aplicação de CBUQ.</v>
          </cell>
          <cell r="G1372" t="str">
            <v>m³</v>
          </cell>
          <cell r="H1372">
            <v>610.52</v>
          </cell>
          <cell r="I1372">
            <v>950</v>
          </cell>
          <cell r="J1372">
            <v>579994</v>
          </cell>
          <cell r="K1372">
            <v>950</v>
          </cell>
          <cell r="L1372">
            <v>579994</v>
          </cell>
        </row>
        <row r="1373">
          <cell r="B1373">
            <v>73</v>
          </cell>
          <cell r="D1373" t="str">
            <v>S/F</v>
          </cell>
          <cell r="E1373" t="str">
            <v>2.3.6.1</v>
          </cell>
          <cell r="F1373" t="str">
            <v>Retirada de entulho, inclusive bota fora, varrição e remoção de todo e qualquer sobra de obra, transportado para local adequado, DMT = 10 km.</v>
          </cell>
          <cell r="G1373" t="str">
            <v>m2</v>
          </cell>
          <cell r="H1373">
            <v>89580.479999999996</v>
          </cell>
          <cell r="I1373">
            <v>5.96</v>
          </cell>
          <cell r="J1373">
            <v>533899.66</v>
          </cell>
          <cell r="K1373">
            <v>5.96</v>
          </cell>
          <cell r="L1373">
            <v>533899.66</v>
          </cell>
        </row>
        <row r="1374">
          <cell r="B1374">
            <v>1073</v>
          </cell>
          <cell r="D1374" t="str">
            <v>S/F</v>
          </cell>
          <cell r="E1374" t="str">
            <v>7.5.10.4.5</v>
          </cell>
          <cell r="F1374" t="str">
            <v>Revestimento primário com cascalho ou saibro com compactação</v>
          </cell>
          <cell r="G1374" t="str">
            <v>m³</v>
          </cell>
          <cell r="H1374">
            <v>174.29</v>
          </cell>
          <cell r="I1374">
            <v>47.8</v>
          </cell>
          <cell r="J1374">
            <v>8331.06</v>
          </cell>
          <cell r="K1374">
            <v>47.8</v>
          </cell>
          <cell r="L1374">
            <v>8331.06</v>
          </cell>
        </row>
        <row r="1375">
          <cell r="B1375">
            <v>1027</v>
          </cell>
          <cell r="D1375" t="str">
            <v>S/F</v>
          </cell>
          <cell r="E1375" t="str">
            <v>7.5.7.1.1</v>
          </cell>
          <cell r="F1375" t="str">
            <v>Solo-cimento - usinagem</v>
          </cell>
          <cell r="G1375" t="str">
            <v>m3</v>
          </cell>
          <cell r="H1375">
            <v>50.27</v>
          </cell>
          <cell r="I1375">
            <v>97.74</v>
          </cell>
          <cell r="J1375">
            <v>4913.38</v>
          </cell>
          <cell r="K1375">
            <v>97.74</v>
          </cell>
          <cell r="L1375">
            <v>4913.38</v>
          </cell>
        </row>
        <row r="1376">
          <cell r="B1376">
            <v>644</v>
          </cell>
          <cell r="D1376" t="str">
            <v>S/F</v>
          </cell>
          <cell r="E1376" t="str">
            <v>7.2.13.2</v>
          </cell>
          <cell r="F1376" t="str">
            <v>T PVC JR DN 1/2'</v>
          </cell>
          <cell r="G1376" t="str">
            <v>m</v>
          </cell>
          <cell r="H1376">
            <v>27312</v>
          </cell>
          <cell r="I1376">
            <v>4.68</v>
          </cell>
          <cell r="J1376">
            <v>127820.16</v>
          </cell>
          <cell r="K1376">
            <v>4.68</v>
          </cell>
          <cell r="L1376">
            <v>127820.16</v>
          </cell>
        </row>
        <row r="1377">
          <cell r="B1377">
            <v>1043</v>
          </cell>
          <cell r="D1377" t="str">
            <v>S/F</v>
          </cell>
          <cell r="E1377" t="str">
            <v>7.5.8.3.2</v>
          </cell>
          <cell r="F1377" t="str">
            <v>Tampa em concreto armado pré-moldado fck=15,0mpa e=7,0 cm.</v>
          </cell>
          <cell r="G1377" t="str">
            <v>m2</v>
          </cell>
          <cell r="H1377">
            <v>106.86</v>
          </cell>
          <cell r="I1377">
            <v>159.28</v>
          </cell>
          <cell r="J1377">
            <v>17020.66</v>
          </cell>
          <cell r="K1377">
            <v>159.28</v>
          </cell>
          <cell r="L1377">
            <v>17020.66</v>
          </cell>
        </row>
        <row r="1378">
          <cell r="B1378">
            <v>4135</v>
          </cell>
          <cell r="D1378" t="str">
            <v>S/F</v>
          </cell>
          <cell r="E1378" t="str">
            <v>10.4.4</v>
          </cell>
          <cell r="F1378" t="str">
            <v>Tampa de fibra de vidro nervurada, inclusive todos elementos pa sua fixação (e=12mm)</v>
          </cell>
          <cell r="G1378" t="str">
            <v>m2</v>
          </cell>
          <cell r="H1378">
            <v>27.56</v>
          </cell>
          <cell r="I1378">
            <v>500</v>
          </cell>
          <cell r="J1378">
            <v>13780</v>
          </cell>
          <cell r="K1378">
            <v>500</v>
          </cell>
          <cell r="L1378">
            <v>13780</v>
          </cell>
        </row>
        <row r="1379">
          <cell r="B1379">
            <v>2135</v>
          </cell>
          <cell r="D1379" t="str">
            <v>S/F</v>
          </cell>
          <cell r="E1379" t="str">
            <v>2.2.3.4</v>
          </cell>
          <cell r="F1379" t="str">
            <v>Tamponamento do ramal domiciliar com pastilha de argamassa, incluindo fornecimento do material</v>
          </cell>
          <cell r="G1379" t="str">
            <v>un</v>
          </cell>
          <cell r="H1379">
            <v>7239</v>
          </cell>
          <cell r="I1379">
            <v>13.32</v>
          </cell>
          <cell r="J1379">
            <v>96423.48</v>
          </cell>
          <cell r="K1379">
            <v>13.32</v>
          </cell>
          <cell r="L1379">
            <v>96423.48</v>
          </cell>
        </row>
        <row r="1380">
          <cell r="B1380">
            <v>47</v>
          </cell>
          <cell r="D1380" t="str">
            <v>S/F</v>
          </cell>
          <cell r="E1380" t="str">
            <v>1.2.2.3</v>
          </cell>
          <cell r="F1380" t="str">
            <v>Tapume de chapa de madeira compensada 6mm pintura cal.</v>
          </cell>
          <cell r="G1380" t="str">
            <v>m2</v>
          </cell>
          <cell r="H1380">
            <v>759.96</v>
          </cell>
          <cell r="I1380">
            <v>27.08</v>
          </cell>
          <cell r="J1380">
            <v>20579.71</v>
          </cell>
          <cell r="K1380">
            <v>27.08</v>
          </cell>
          <cell r="L1380">
            <v>20579.71</v>
          </cell>
        </row>
        <row r="1381">
          <cell r="B1381">
            <v>2848</v>
          </cell>
          <cell r="D1381" t="str">
            <v>S/F</v>
          </cell>
          <cell r="E1381" t="str">
            <v>6.1.10.8</v>
          </cell>
          <cell r="F1381" t="str">
            <v>Transporte para tubos em Concreto Classe A-2 DN 500mm DMT=10,00km</v>
          </cell>
          <cell r="G1381" t="str">
            <v>m</v>
          </cell>
          <cell r="H1381">
            <v>677.14</v>
          </cell>
          <cell r="I1381">
            <v>6.92</v>
          </cell>
          <cell r="J1381">
            <v>4685.8</v>
          </cell>
          <cell r="K1381">
            <v>6.92</v>
          </cell>
          <cell r="L1381">
            <v>4685.8</v>
          </cell>
        </row>
        <row r="1382">
          <cell r="B1382">
            <v>3311</v>
          </cell>
          <cell r="D1382" t="str">
            <v>S/F</v>
          </cell>
          <cell r="E1382" t="str">
            <v>7.1.10.9</v>
          </cell>
          <cell r="F1382" t="str">
            <v>Transporte para tubos em Concreto Classe A-2 DN 700mm DMT=10,00km</v>
          </cell>
          <cell r="G1382" t="str">
            <v>m</v>
          </cell>
          <cell r="H1382">
            <v>173.49</v>
          </cell>
          <cell r="I1382">
            <v>13.84</v>
          </cell>
          <cell r="J1382">
            <v>2401.1</v>
          </cell>
          <cell r="K1382">
            <v>13.84</v>
          </cell>
          <cell r="L1382">
            <v>2401.1</v>
          </cell>
        </row>
        <row r="1383">
          <cell r="B1383">
            <v>2103</v>
          </cell>
          <cell r="D1383" t="str">
            <v>S/F</v>
          </cell>
          <cell r="E1383" t="str">
            <v>2.1.10.8</v>
          </cell>
          <cell r="F1383" t="str">
            <v>Transporte para tubos em Concreto Classe A-2 DN 800mm DMT=10,00km</v>
          </cell>
          <cell r="G1383" t="str">
            <v>m</v>
          </cell>
          <cell r="H1383">
            <v>212.95</v>
          </cell>
          <cell r="I1383">
            <v>41.52</v>
          </cell>
          <cell r="J1383">
            <v>8841.68</v>
          </cell>
          <cell r="K1383">
            <v>41.52</v>
          </cell>
          <cell r="L1383">
            <v>8841.68</v>
          </cell>
        </row>
        <row r="1384">
          <cell r="B1384">
            <v>2104</v>
          </cell>
          <cell r="D1384" t="str">
            <v>S/F</v>
          </cell>
          <cell r="E1384" t="str">
            <v>2.1.10.9</v>
          </cell>
          <cell r="F1384" t="str">
            <v>Transporte para tubos em Concreto Classe A-2 DN 900mm DMT=10,00km</v>
          </cell>
          <cell r="G1384" t="str">
            <v>m</v>
          </cell>
          <cell r="H1384">
            <v>667.23</v>
          </cell>
          <cell r="I1384">
            <v>62.28</v>
          </cell>
          <cell r="J1384">
            <v>41555.08</v>
          </cell>
          <cell r="K1384">
            <v>62.28</v>
          </cell>
          <cell r="L1384">
            <v>41555.08</v>
          </cell>
        </row>
        <row r="1385">
          <cell r="B1385">
            <v>2105</v>
          </cell>
          <cell r="D1385" t="str">
            <v>S/F</v>
          </cell>
          <cell r="E1385" t="str">
            <v>2.1.10.10</v>
          </cell>
          <cell r="F1385" t="str">
            <v>Transporte para tubos em Concreto Classe A-2 DN 1000mm DMT=10,00km</v>
          </cell>
          <cell r="G1385" t="str">
            <v>m</v>
          </cell>
          <cell r="H1385">
            <v>549.42999999999995</v>
          </cell>
          <cell r="I1385">
            <v>123.24</v>
          </cell>
          <cell r="J1385">
            <v>67711.75</v>
          </cell>
          <cell r="K1385">
            <v>123.24</v>
          </cell>
          <cell r="L1385">
            <v>67711.75</v>
          </cell>
        </row>
        <row r="1386">
          <cell r="B1386">
            <v>1554</v>
          </cell>
          <cell r="D1386" t="str">
            <v>S/F</v>
          </cell>
          <cell r="E1386" t="str">
            <v>14.5.3</v>
          </cell>
          <cell r="F1386" t="str">
            <v>Vergas 10x10cm, pré-moldadas concreto fck=15mpa (preparo c/ betoneira), aço fino CA-60 e formas tabua pinho 3a</v>
          </cell>
          <cell r="G1386" t="str">
            <v>m³</v>
          </cell>
          <cell r="H1386">
            <v>0.34</v>
          </cell>
          <cell r="I1386">
            <v>14.89</v>
          </cell>
          <cell r="J1386">
            <v>5.0599999999999996</v>
          </cell>
          <cell r="K1386">
            <v>14.89</v>
          </cell>
          <cell r="L1386">
            <v>5.0599999999999996</v>
          </cell>
        </row>
        <row r="1387">
          <cell r="B1387">
            <v>1569</v>
          </cell>
          <cell r="D1387" t="str">
            <v>S/F</v>
          </cell>
          <cell r="E1387" t="str">
            <v>14.5.18</v>
          </cell>
          <cell r="F1387" t="str">
            <v>Vidro liso transparente 4,00mm forn., transp. e montagem</v>
          </cell>
          <cell r="G1387" t="str">
            <v>m²</v>
          </cell>
          <cell r="H1387">
            <v>13.65</v>
          </cell>
          <cell r="I1387">
            <v>94.02</v>
          </cell>
          <cell r="J1387">
            <v>1283.3699999999999</v>
          </cell>
          <cell r="K1387">
            <v>94.02</v>
          </cell>
          <cell r="L1387">
            <v>1283.3699999999999</v>
          </cell>
        </row>
        <row r="1388">
          <cell r="B1388">
            <v>324</v>
          </cell>
          <cell r="D1388" t="str">
            <v>S/F</v>
          </cell>
          <cell r="E1388" t="str">
            <v>4.8.1.7</v>
          </cell>
          <cell r="F1388" t="str">
            <v xml:space="preserve">Vigas California, L=3,57M </v>
          </cell>
          <cell r="G1388" t="str">
            <v>UND.</v>
          </cell>
          <cell r="H1388">
            <v>500</v>
          </cell>
          <cell r="I1388">
            <v>265.36</v>
          </cell>
          <cell r="J1388">
            <v>132680</v>
          </cell>
          <cell r="K1388">
            <v>265.36</v>
          </cell>
          <cell r="L1388">
            <v>132680</v>
          </cell>
          <cell r="P1388">
            <v>49918649.350000024</v>
          </cell>
        </row>
        <row r="1391">
          <cell r="J1391">
            <v>83234534.199999988</v>
          </cell>
          <cell r="L1391">
            <v>84212018.549999967</v>
          </cell>
          <cell r="P1391">
            <v>84212018.550000012</v>
          </cell>
        </row>
        <row r="1393">
          <cell r="L1393">
            <v>977484.34999997914</v>
          </cell>
        </row>
        <row r="1396">
          <cell r="N1396" t="str">
            <v>FORNECIMENTO</v>
          </cell>
          <cell r="P1396">
            <v>26669136.909999996</v>
          </cell>
          <cell r="Q1396">
            <v>0.31669038896348833</v>
          </cell>
        </row>
        <row r="1397">
          <cell r="N1397" t="str">
            <v>MONTAGEM</v>
          </cell>
          <cell r="P1397">
            <v>7624232.290000001</v>
          </cell>
          <cell r="Q1397">
            <v>9.0536154117635742E-2</v>
          </cell>
        </row>
        <row r="1398">
          <cell r="N1398" t="str">
            <v>SERVIÇOS</v>
          </cell>
          <cell r="P1398">
            <v>49918649.350000024</v>
          </cell>
          <cell r="Q1398">
            <v>0.59277345691887606</v>
          </cell>
        </row>
        <row r="1399">
          <cell r="P1399">
            <v>84212018.550000012</v>
          </cell>
          <cell r="Q1399">
            <v>1</v>
          </cell>
        </row>
      </sheetData>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row r="5">
          <cell r="C5" t="str">
            <v>RESUMO DO ORÇAMENTO</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N12">
            <v>0</v>
          </cell>
          <cell r="O12">
            <v>7.43</v>
          </cell>
          <cell r="P12">
            <v>0.66</v>
          </cell>
          <cell r="Q12" t="str">
            <v>0253</v>
          </cell>
          <cell r="R12">
            <v>0</v>
          </cell>
          <cell r="S12">
            <v>0</v>
          </cell>
          <cell r="T12">
            <v>0</v>
          </cell>
          <cell r="U12">
            <v>0</v>
          </cell>
          <cell r="V12">
            <v>0</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N13">
            <v>0</v>
          </cell>
          <cell r="O13">
            <v>7.43</v>
          </cell>
          <cell r="P13">
            <v>0.66</v>
          </cell>
          <cell r="Q13" t="str">
            <v>6122</v>
          </cell>
          <cell r="R13">
            <v>0</v>
          </cell>
          <cell r="S13">
            <v>0</v>
          </cell>
          <cell r="T13">
            <v>0</v>
          </cell>
          <cell r="U13">
            <v>0</v>
          </cell>
          <cell r="V13">
            <v>0</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N14">
            <v>0</v>
          </cell>
          <cell r="O14">
            <v>5.79</v>
          </cell>
          <cell r="P14">
            <v>0.39</v>
          </cell>
          <cell r="Q14" t="str">
            <v>6121</v>
          </cell>
          <cell r="R14">
            <v>0</v>
          </cell>
          <cell r="S14">
            <v>0</v>
          </cell>
          <cell r="T14">
            <v>0</v>
          </cell>
          <cell r="U14">
            <v>0</v>
          </cell>
          <cell r="V14">
            <v>0</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N15">
            <v>0</v>
          </cell>
          <cell r="O15" t="str">
            <v>-</v>
          </cell>
          <cell r="P15" t="str">
            <v>-</v>
          </cell>
          <cell r="Q15" t="str">
            <v>-</v>
          </cell>
          <cell r="R15">
            <v>0</v>
          </cell>
          <cell r="S15">
            <v>0</v>
          </cell>
          <cell r="T15">
            <v>0</v>
          </cell>
          <cell r="U15">
            <v>0</v>
          </cell>
          <cell r="V15">
            <v>0</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N16">
            <v>0</v>
          </cell>
          <cell r="O16">
            <v>5.79</v>
          </cell>
          <cell r="P16">
            <v>0.39</v>
          </cell>
          <cell r="Q16" t="str">
            <v>6121</v>
          </cell>
          <cell r="R16">
            <v>0</v>
          </cell>
          <cell r="S16">
            <v>0</v>
          </cell>
          <cell r="T16">
            <v>0</v>
          </cell>
          <cell r="U16">
            <v>0</v>
          </cell>
          <cell r="V16">
            <v>0</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O17" t="str">
            <v>-</v>
          </cell>
          <cell r="P17" t="str">
            <v>-</v>
          </cell>
          <cell r="Q17" t="str">
            <v>-</v>
          </cell>
          <cell r="R17">
            <v>0</v>
          </cell>
          <cell r="S17">
            <v>0</v>
          </cell>
          <cell r="T17">
            <v>0</v>
          </cell>
          <cell r="U17">
            <v>0</v>
          </cell>
          <cell r="V17">
            <v>0</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O18">
            <v>8.59</v>
          </cell>
          <cell r="P18">
            <v>0.63</v>
          </cell>
          <cell r="Q18" t="str">
            <v>4083</v>
          </cell>
          <cell r="R18">
            <v>0</v>
          </cell>
          <cell r="S18">
            <v>0</v>
          </cell>
          <cell r="T18">
            <v>0</v>
          </cell>
          <cell r="U18">
            <v>0</v>
          </cell>
          <cell r="V18">
            <v>0</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O19">
            <v>8.59</v>
          </cell>
          <cell r="P19">
            <v>0.63</v>
          </cell>
          <cell r="Q19" t="str">
            <v>4083</v>
          </cell>
          <cell r="R19">
            <v>0</v>
          </cell>
          <cell r="S19">
            <v>0</v>
          </cell>
          <cell r="T19">
            <v>0</v>
          </cell>
          <cell r="U19">
            <v>0</v>
          </cell>
          <cell r="V19">
            <v>0</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O20">
            <v>76.290000000000006</v>
          </cell>
          <cell r="P20">
            <v>-0.77</v>
          </cell>
          <cell r="Q20" t="str">
            <v>2708</v>
          </cell>
          <cell r="R20">
            <v>0</v>
          </cell>
          <cell r="S20">
            <v>0</v>
          </cell>
          <cell r="T20">
            <v>0</v>
          </cell>
          <cell r="U20">
            <v>0</v>
          </cell>
          <cell r="V20">
            <v>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O21">
            <v>39.020000000000003</v>
          </cell>
          <cell r="P21">
            <v>-0.4</v>
          </cell>
          <cell r="Q21" t="str">
            <v>2707</v>
          </cell>
          <cell r="R21">
            <v>0</v>
          </cell>
          <cell r="S21">
            <v>0</v>
          </cell>
          <cell r="T21">
            <v>0</v>
          </cell>
          <cell r="U21">
            <v>0</v>
          </cell>
          <cell r="V21">
            <v>0</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O22">
            <v>55.06</v>
          </cell>
          <cell r="P22">
            <v>-0.56000000000000005</v>
          </cell>
          <cell r="Q22" t="str">
            <v>2706</v>
          </cell>
          <cell r="R22">
            <v>0</v>
          </cell>
          <cell r="S22">
            <v>0</v>
          </cell>
          <cell r="T22">
            <v>0</v>
          </cell>
          <cell r="U22">
            <v>0</v>
          </cell>
          <cell r="V22">
            <v>0</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O23">
            <v>55.06</v>
          </cell>
          <cell r="P23">
            <v>-0.56000000000000005</v>
          </cell>
          <cell r="Q23" t="str">
            <v>2706</v>
          </cell>
          <cell r="R23">
            <v>0</v>
          </cell>
          <cell r="S23">
            <v>0</v>
          </cell>
          <cell r="T23">
            <v>0</v>
          </cell>
          <cell r="U23">
            <v>0</v>
          </cell>
          <cell r="V23">
            <v>0</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O24" t="str">
            <v>-</v>
          </cell>
          <cell r="P24" t="str">
            <v>-</v>
          </cell>
          <cell r="Q24" t="str">
            <v>-</v>
          </cell>
          <cell r="R24">
            <v>0</v>
          </cell>
          <cell r="S24">
            <v>0</v>
          </cell>
          <cell r="T24">
            <v>0</v>
          </cell>
          <cell r="U24">
            <v>0</v>
          </cell>
          <cell r="V24">
            <v>0</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O25" t="str">
            <v>-</v>
          </cell>
          <cell r="P25" t="str">
            <v>-</v>
          </cell>
          <cell r="Q25" t="str">
            <v>-</v>
          </cell>
          <cell r="R25">
            <v>0</v>
          </cell>
          <cell r="S25">
            <v>0</v>
          </cell>
          <cell r="T25">
            <v>0</v>
          </cell>
          <cell r="U25">
            <v>0</v>
          </cell>
          <cell r="V25">
            <v>0</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O26">
            <v>11.79</v>
          </cell>
          <cell r="P26">
            <v>1.44</v>
          </cell>
          <cell r="Q26" t="str">
            <v>4069</v>
          </cell>
          <cell r="R26">
            <v>0</v>
          </cell>
          <cell r="S26">
            <v>0</v>
          </cell>
          <cell r="T26">
            <v>0</v>
          </cell>
          <cell r="U26">
            <v>0</v>
          </cell>
          <cell r="V26">
            <v>0</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O27">
            <v>11.79</v>
          </cell>
          <cell r="P27">
            <v>1.44</v>
          </cell>
          <cell r="Q27" t="str">
            <v>4069</v>
          </cell>
          <cell r="R27">
            <v>0</v>
          </cell>
          <cell r="S27">
            <v>0</v>
          </cell>
          <cell r="T27">
            <v>0</v>
          </cell>
          <cell r="U27">
            <v>0</v>
          </cell>
          <cell r="V27">
            <v>0</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O28">
            <v>11.79</v>
          </cell>
          <cell r="P28">
            <v>1.44</v>
          </cell>
          <cell r="Q28" t="str">
            <v>4069</v>
          </cell>
          <cell r="R28">
            <v>0</v>
          </cell>
          <cell r="S28">
            <v>0</v>
          </cell>
          <cell r="T28">
            <v>0</v>
          </cell>
          <cell r="U28">
            <v>0</v>
          </cell>
          <cell r="V28">
            <v>0</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O29">
            <v>11.79</v>
          </cell>
          <cell r="P29">
            <v>1.44</v>
          </cell>
          <cell r="Q29" t="str">
            <v>4069</v>
          </cell>
          <cell r="R29">
            <v>0</v>
          </cell>
          <cell r="S29">
            <v>0</v>
          </cell>
          <cell r="T29">
            <v>0</v>
          </cell>
          <cell r="U29">
            <v>0</v>
          </cell>
          <cell r="V29">
            <v>0</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O30" t="str">
            <v>-</v>
          </cell>
          <cell r="P30" t="str">
            <v>-</v>
          </cell>
          <cell r="Q30" t="str">
            <v>-</v>
          </cell>
          <cell r="R30">
            <v>0</v>
          </cell>
          <cell r="S30">
            <v>0</v>
          </cell>
          <cell r="T30">
            <v>0</v>
          </cell>
          <cell r="U30">
            <v>0</v>
          </cell>
          <cell r="V30">
            <v>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O31">
            <v>21.49</v>
          </cell>
          <cell r="P31">
            <v>3.2</v>
          </cell>
          <cell r="Q31" t="str">
            <v>0532</v>
          </cell>
          <cell r="R31">
            <v>0</v>
          </cell>
          <cell r="S31">
            <v>0</v>
          </cell>
          <cell r="T31">
            <v>0</v>
          </cell>
          <cell r="U31">
            <v>0</v>
          </cell>
          <cell r="V31">
            <v>0</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O32">
            <v>21.49</v>
          </cell>
          <cell r="P32">
            <v>3.2</v>
          </cell>
          <cell r="Q32" t="str">
            <v>0532</v>
          </cell>
          <cell r="R32">
            <v>0</v>
          </cell>
          <cell r="S32">
            <v>0</v>
          </cell>
          <cell r="T32">
            <v>0</v>
          </cell>
          <cell r="U32">
            <v>0</v>
          </cell>
          <cell r="V32">
            <v>0</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O33">
            <v>21.49</v>
          </cell>
          <cell r="P33">
            <v>3.2</v>
          </cell>
          <cell r="Q33" t="str">
            <v>0532</v>
          </cell>
          <cell r="R33">
            <v>0</v>
          </cell>
          <cell r="S33">
            <v>0</v>
          </cell>
          <cell r="T33">
            <v>0</v>
          </cell>
          <cell r="U33">
            <v>0</v>
          </cell>
          <cell r="V33">
            <v>0</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O34">
            <v>21.49</v>
          </cell>
          <cell r="P34">
            <v>3.2</v>
          </cell>
          <cell r="Q34" t="str">
            <v>0532</v>
          </cell>
          <cell r="R34">
            <v>0</v>
          </cell>
          <cell r="S34">
            <v>0</v>
          </cell>
          <cell r="T34">
            <v>0</v>
          </cell>
          <cell r="U34">
            <v>0</v>
          </cell>
          <cell r="V34">
            <v>0</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O35">
            <v>21.49</v>
          </cell>
          <cell r="P35">
            <v>3.2</v>
          </cell>
          <cell r="Q35" t="str">
            <v>0532</v>
          </cell>
          <cell r="R35">
            <v>0</v>
          </cell>
          <cell r="S35">
            <v>0</v>
          </cell>
          <cell r="T35">
            <v>0</v>
          </cell>
          <cell r="U35">
            <v>0</v>
          </cell>
          <cell r="V35">
            <v>0</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O36" t="str">
            <v>-</v>
          </cell>
          <cell r="P36" t="str">
            <v>-</v>
          </cell>
          <cell r="Q36" t="str">
            <v>-</v>
          </cell>
          <cell r="R36">
            <v>0</v>
          </cell>
          <cell r="S36">
            <v>0</v>
          </cell>
          <cell r="T36">
            <v>0</v>
          </cell>
          <cell r="U36">
            <v>0</v>
          </cell>
          <cell r="V36">
            <v>0</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O37">
            <v>8.7899999999999991</v>
          </cell>
          <cell r="P37">
            <v>0.02</v>
          </cell>
          <cell r="Q37" t="str">
            <v>7592</v>
          </cell>
          <cell r="R37">
            <v>0</v>
          </cell>
          <cell r="S37">
            <v>0</v>
          </cell>
          <cell r="T37">
            <v>0</v>
          </cell>
          <cell r="U37">
            <v>0</v>
          </cell>
          <cell r="V37">
            <v>0</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O38" t="str">
            <v>-</v>
          </cell>
          <cell r="P38" t="str">
            <v>-</v>
          </cell>
          <cell r="Q38" t="str">
            <v>-</v>
          </cell>
          <cell r="R38">
            <v>0</v>
          </cell>
          <cell r="S38">
            <v>0</v>
          </cell>
          <cell r="T38">
            <v>0</v>
          </cell>
          <cell r="U38">
            <v>0</v>
          </cell>
          <cell r="V38">
            <v>0</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O39" t="str">
            <v>-</v>
          </cell>
          <cell r="P39" t="str">
            <v>-</v>
          </cell>
          <cell r="Q39" t="str">
            <v>-</v>
          </cell>
          <cell r="R39" t="str">
            <v>73982/001</v>
          </cell>
          <cell r="S39" t="str">
            <v>ALVENARIA EM TIJOLO CERAMICO FURADO 10X20X20CM, 1/2 VEZ, ASSENTADO EM ARGAMASSA TRACO 1:2:8 (CIMENTO, CAL E AREIA), JUNTAS 12MM</v>
          </cell>
          <cell r="T39" t="str">
            <v>M2</v>
          </cell>
          <cell r="U39">
            <v>20.170000000000002</v>
          </cell>
          <cell r="V39">
            <v>1.42</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O40" t="str">
            <v>-</v>
          </cell>
          <cell r="P40" t="str">
            <v>-</v>
          </cell>
          <cell r="Q40" t="str">
            <v>-</v>
          </cell>
          <cell r="R40">
            <v>0</v>
          </cell>
          <cell r="S40">
            <v>0</v>
          </cell>
          <cell r="T40">
            <v>0</v>
          </cell>
          <cell r="U40">
            <v>0</v>
          </cell>
          <cell r="V40">
            <v>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O41" t="str">
            <v>-</v>
          </cell>
          <cell r="P41" t="str">
            <v>-</v>
          </cell>
          <cell r="Q41" t="str">
            <v>-</v>
          </cell>
          <cell r="R41">
            <v>0</v>
          </cell>
          <cell r="S41">
            <v>0</v>
          </cell>
          <cell r="T41">
            <v>0</v>
          </cell>
          <cell r="U41">
            <v>0</v>
          </cell>
          <cell r="V41">
            <v>0</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O42" t="str">
            <v>-</v>
          </cell>
          <cell r="P42" t="str">
            <v>-</v>
          </cell>
          <cell r="Q42" t="str">
            <v>-</v>
          </cell>
          <cell r="R42">
            <v>0</v>
          </cell>
          <cell r="S42">
            <v>0</v>
          </cell>
          <cell r="T42">
            <v>0</v>
          </cell>
          <cell r="U42">
            <v>0</v>
          </cell>
          <cell r="V42">
            <v>0</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O43">
            <v>43.23</v>
          </cell>
          <cell r="P43">
            <v>1.56</v>
          </cell>
          <cell r="Q43" t="str">
            <v>73937/001</v>
          </cell>
          <cell r="R43">
            <v>0</v>
          </cell>
          <cell r="S43">
            <v>0</v>
          </cell>
          <cell r="T43">
            <v>0</v>
          </cell>
          <cell r="U43">
            <v>0</v>
          </cell>
          <cell r="V43">
            <v>0</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O44">
            <v>306.52999999999997</v>
          </cell>
          <cell r="P44">
            <v>-1.18</v>
          </cell>
          <cell r="Q44" t="str">
            <v>74209/001</v>
          </cell>
          <cell r="R44">
            <v>0</v>
          </cell>
          <cell r="S44">
            <v>0</v>
          </cell>
          <cell r="T44">
            <v>0</v>
          </cell>
          <cell r="U44">
            <v>0</v>
          </cell>
          <cell r="V44">
            <v>0</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O45" t="str">
            <v>-</v>
          </cell>
          <cell r="P45" t="str">
            <v>-</v>
          </cell>
          <cell r="Q45" t="str">
            <v>-</v>
          </cell>
          <cell r="R45" t="str">
            <v>74254/003</v>
          </cell>
          <cell r="S45" t="str">
            <v>CORTE/DOBRA E COLOCACAO DE ARMADURA ACO CA-50/60 (NAO INCLUI O ACO)</v>
          </cell>
          <cell r="T45" t="str">
            <v>KG</v>
          </cell>
          <cell r="U45">
            <v>1.27</v>
          </cell>
          <cell r="V45">
            <v>-4.88</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O46">
            <v>108.13</v>
          </cell>
          <cell r="P46">
            <v>2.65</v>
          </cell>
          <cell r="Q46" t="str">
            <v>74242/001</v>
          </cell>
          <cell r="R46">
            <v>0</v>
          </cell>
          <cell r="S46">
            <v>0</v>
          </cell>
          <cell r="T46">
            <v>0</v>
          </cell>
          <cell r="U46">
            <v>0</v>
          </cell>
          <cell r="V46">
            <v>0</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O47">
            <v>158.33000000000001</v>
          </cell>
          <cell r="P47">
            <v>-0.53</v>
          </cell>
          <cell r="Q47" t="str">
            <v>74210/001</v>
          </cell>
          <cell r="R47">
            <v>0</v>
          </cell>
          <cell r="S47">
            <v>0</v>
          </cell>
          <cell r="T47">
            <v>0</v>
          </cell>
          <cell r="U47">
            <v>0</v>
          </cell>
          <cell r="V47">
            <v>0</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O48" t="str">
            <v>-</v>
          </cell>
          <cell r="P48" t="str">
            <v>-</v>
          </cell>
          <cell r="Q48" t="str">
            <v>-</v>
          </cell>
          <cell r="R48">
            <v>0</v>
          </cell>
          <cell r="S48">
            <v>0</v>
          </cell>
          <cell r="T48">
            <v>0</v>
          </cell>
          <cell r="U48">
            <v>0</v>
          </cell>
          <cell r="V48">
            <v>0</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O49" t="str">
            <v>-</v>
          </cell>
          <cell r="P49" t="str">
            <v>-</v>
          </cell>
          <cell r="Q49" t="str">
            <v>-</v>
          </cell>
          <cell r="R49">
            <v>0</v>
          </cell>
          <cell r="S49">
            <v>0</v>
          </cell>
          <cell r="T49">
            <v>0</v>
          </cell>
          <cell r="U49">
            <v>0</v>
          </cell>
          <cell r="V49">
            <v>0</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O50">
            <v>4.22</v>
          </cell>
          <cell r="P50">
            <v>1.08</v>
          </cell>
          <cell r="Q50" t="str">
            <v>73677</v>
          </cell>
          <cell r="R50">
            <v>0</v>
          </cell>
          <cell r="S50">
            <v>0</v>
          </cell>
          <cell r="T50">
            <v>0</v>
          </cell>
          <cell r="U50">
            <v>0</v>
          </cell>
          <cell r="V50">
            <v>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O51">
            <v>1.33</v>
          </cell>
          <cell r="P51">
            <v>-1.96</v>
          </cell>
          <cell r="Q51" t="str">
            <v>73678</v>
          </cell>
          <cell r="R51">
            <v>0</v>
          </cell>
          <cell r="S51">
            <v>0</v>
          </cell>
          <cell r="T51">
            <v>0</v>
          </cell>
          <cell r="U51">
            <v>0</v>
          </cell>
          <cell r="V51">
            <v>0</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O52" t="str">
            <v>-</v>
          </cell>
          <cell r="P52" t="str">
            <v>-</v>
          </cell>
          <cell r="Q52" t="str">
            <v>-</v>
          </cell>
          <cell r="R52">
            <v>0</v>
          </cell>
          <cell r="S52">
            <v>0</v>
          </cell>
          <cell r="T52">
            <v>0</v>
          </cell>
          <cell r="U52">
            <v>0</v>
          </cell>
          <cell r="V52">
            <v>0</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O53" t="str">
            <v>-</v>
          </cell>
          <cell r="P53" t="str">
            <v>-</v>
          </cell>
          <cell r="Q53" t="str">
            <v>-</v>
          </cell>
          <cell r="R53">
            <v>0</v>
          </cell>
          <cell r="S53">
            <v>0</v>
          </cell>
          <cell r="T53">
            <v>0</v>
          </cell>
          <cell r="U53">
            <v>0</v>
          </cell>
          <cell r="V53">
            <v>0</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O54" t="str">
            <v>-</v>
          </cell>
          <cell r="P54" t="str">
            <v>-</v>
          </cell>
          <cell r="Q54" t="str">
            <v>-</v>
          </cell>
          <cell r="R54">
            <v>0</v>
          </cell>
          <cell r="S54">
            <v>0</v>
          </cell>
          <cell r="T54">
            <v>0</v>
          </cell>
          <cell r="U54">
            <v>0</v>
          </cell>
          <cell r="V54">
            <v>0</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O55" t="str">
            <v>-</v>
          </cell>
          <cell r="P55" t="str">
            <v>-</v>
          </cell>
          <cell r="Q55" t="str">
            <v>-</v>
          </cell>
          <cell r="R55">
            <v>0</v>
          </cell>
          <cell r="S55">
            <v>0</v>
          </cell>
          <cell r="T55">
            <v>0</v>
          </cell>
          <cell r="U55">
            <v>0</v>
          </cell>
          <cell r="V55">
            <v>0</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O56" t="str">
            <v>-</v>
          </cell>
          <cell r="P56" t="str">
            <v>-</v>
          </cell>
          <cell r="Q56" t="str">
            <v>-</v>
          </cell>
          <cell r="R56">
            <v>0</v>
          </cell>
          <cell r="S56">
            <v>0</v>
          </cell>
          <cell r="T56">
            <v>0</v>
          </cell>
          <cell r="U56">
            <v>0</v>
          </cell>
          <cell r="V56">
            <v>0</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O57" t="str">
            <v>-</v>
          </cell>
          <cell r="P57" t="str">
            <v>-</v>
          </cell>
          <cell r="Q57" t="str">
            <v>-</v>
          </cell>
          <cell r="R57">
            <v>0</v>
          </cell>
          <cell r="S57">
            <v>0</v>
          </cell>
          <cell r="T57">
            <v>0</v>
          </cell>
          <cell r="U57">
            <v>0</v>
          </cell>
          <cell r="V57">
            <v>0</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O58" t="str">
            <v>-</v>
          </cell>
          <cell r="P58" t="str">
            <v>-</v>
          </cell>
          <cell r="Q58" t="str">
            <v>-</v>
          </cell>
          <cell r="R58">
            <v>0</v>
          </cell>
          <cell r="S58">
            <v>0</v>
          </cell>
          <cell r="T58">
            <v>0</v>
          </cell>
          <cell r="U58">
            <v>0</v>
          </cell>
          <cell r="V58">
            <v>0</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O59" t="str">
            <v>-</v>
          </cell>
          <cell r="P59" t="str">
            <v>-</v>
          </cell>
          <cell r="Q59" t="str">
            <v>-</v>
          </cell>
          <cell r="R59">
            <v>0</v>
          </cell>
          <cell r="S59">
            <v>0</v>
          </cell>
          <cell r="T59">
            <v>0</v>
          </cell>
          <cell r="U59">
            <v>0</v>
          </cell>
          <cell r="V59">
            <v>0</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O60" t="str">
            <v>-</v>
          </cell>
          <cell r="P60" t="str">
            <v>-</v>
          </cell>
          <cell r="Q60" t="str">
            <v>-</v>
          </cell>
          <cell r="R60">
            <v>0</v>
          </cell>
          <cell r="S60">
            <v>0</v>
          </cell>
          <cell r="T60">
            <v>0</v>
          </cell>
          <cell r="U60">
            <v>0</v>
          </cell>
          <cell r="V60">
            <v>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O61" t="str">
            <v>-</v>
          </cell>
          <cell r="P61" t="str">
            <v>-</v>
          </cell>
          <cell r="Q61" t="str">
            <v>-</v>
          </cell>
          <cell r="R61">
            <v>0</v>
          </cell>
          <cell r="S61">
            <v>0</v>
          </cell>
          <cell r="T61">
            <v>0</v>
          </cell>
          <cell r="U61">
            <v>0</v>
          </cell>
          <cell r="V61">
            <v>0</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O62" t="str">
            <v>-</v>
          </cell>
          <cell r="P62" t="str">
            <v>-</v>
          </cell>
          <cell r="Q62" t="str">
            <v>-</v>
          </cell>
          <cell r="R62">
            <v>0</v>
          </cell>
          <cell r="S62">
            <v>0</v>
          </cell>
          <cell r="T62">
            <v>0</v>
          </cell>
          <cell r="U62">
            <v>0</v>
          </cell>
          <cell r="V62">
            <v>0</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O63" t="str">
            <v>-</v>
          </cell>
          <cell r="P63" t="str">
            <v>-</v>
          </cell>
          <cell r="Q63" t="str">
            <v>-</v>
          </cell>
          <cell r="R63">
            <v>0</v>
          </cell>
          <cell r="S63">
            <v>0</v>
          </cell>
          <cell r="T63">
            <v>0</v>
          </cell>
          <cell r="U63">
            <v>0</v>
          </cell>
          <cell r="V63">
            <v>0</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O64" t="str">
            <v>-</v>
          </cell>
          <cell r="P64" t="str">
            <v>-</v>
          </cell>
          <cell r="Q64" t="str">
            <v>-</v>
          </cell>
          <cell r="R64">
            <v>0</v>
          </cell>
          <cell r="S64">
            <v>0</v>
          </cell>
          <cell r="T64">
            <v>0</v>
          </cell>
          <cell r="U64">
            <v>0</v>
          </cell>
          <cell r="V64">
            <v>0</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O65" t="str">
            <v>-</v>
          </cell>
          <cell r="P65" t="str">
            <v>-</v>
          </cell>
          <cell r="Q65" t="str">
            <v>-</v>
          </cell>
          <cell r="R65">
            <v>0</v>
          </cell>
          <cell r="S65">
            <v>0</v>
          </cell>
          <cell r="T65">
            <v>0</v>
          </cell>
          <cell r="U65">
            <v>0</v>
          </cell>
          <cell r="V65">
            <v>0</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O66" t="str">
            <v>-</v>
          </cell>
          <cell r="P66" t="str">
            <v>-</v>
          </cell>
          <cell r="Q66" t="str">
            <v>-</v>
          </cell>
          <cell r="R66">
            <v>0</v>
          </cell>
          <cell r="S66">
            <v>0</v>
          </cell>
          <cell r="T66">
            <v>0</v>
          </cell>
          <cell r="U66">
            <v>0</v>
          </cell>
          <cell r="V66">
            <v>0</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O67" t="str">
            <v>-</v>
          </cell>
          <cell r="P67" t="str">
            <v>-</v>
          </cell>
          <cell r="Q67" t="str">
            <v>-</v>
          </cell>
          <cell r="R67">
            <v>0</v>
          </cell>
          <cell r="S67">
            <v>0</v>
          </cell>
          <cell r="T67">
            <v>0</v>
          </cell>
          <cell r="U67">
            <v>0</v>
          </cell>
          <cell r="V67">
            <v>0</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O68">
            <v>0.57999999999999996</v>
          </cell>
          <cell r="P68">
            <v>0.01</v>
          </cell>
          <cell r="Q68" t="str">
            <v>74010/001</v>
          </cell>
          <cell r="R68">
            <v>0</v>
          </cell>
          <cell r="S68">
            <v>0</v>
          </cell>
          <cell r="T68">
            <v>0</v>
          </cell>
          <cell r="U68">
            <v>0</v>
          </cell>
          <cell r="V68">
            <v>0</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O69" t="str">
            <v>-</v>
          </cell>
          <cell r="P69" t="str">
            <v>-</v>
          </cell>
          <cell r="Q69" t="str">
            <v>-</v>
          </cell>
          <cell r="R69">
            <v>0</v>
          </cell>
          <cell r="S69">
            <v>0</v>
          </cell>
          <cell r="T69">
            <v>0</v>
          </cell>
          <cell r="U69">
            <v>0</v>
          </cell>
          <cell r="V69">
            <v>0</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O70" t="str">
            <v>-</v>
          </cell>
          <cell r="P70" t="str">
            <v>-</v>
          </cell>
          <cell r="Q70" t="str">
            <v>-</v>
          </cell>
          <cell r="R70">
            <v>0</v>
          </cell>
          <cell r="S70">
            <v>0</v>
          </cell>
          <cell r="T70">
            <v>0</v>
          </cell>
          <cell r="U70">
            <v>0</v>
          </cell>
          <cell r="V70">
            <v>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O71" t="str">
            <v>-</v>
          </cell>
          <cell r="P71" t="str">
            <v>-</v>
          </cell>
          <cell r="Q71" t="str">
            <v>-</v>
          </cell>
          <cell r="R71">
            <v>0</v>
          </cell>
          <cell r="S71">
            <v>0</v>
          </cell>
          <cell r="T71">
            <v>0</v>
          </cell>
          <cell r="U71">
            <v>0</v>
          </cell>
          <cell r="V71">
            <v>0</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O72" t="str">
            <v>-</v>
          </cell>
          <cell r="P72" t="str">
            <v>-</v>
          </cell>
          <cell r="Q72" t="str">
            <v>-</v>
          </cell>
          <cell r="R72">
            <v>0</v>
          </cell>
          <cell r="S72">
            <v>0</v>
          </cell>
          <cell r="T72">
            <v>0</v>
          </cell>
          <cell r="U72">
            <v>0</v>
          </cell>
          <cell r="V72">
            <v>0</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O73" t="str">
            <v>-</v>
          </cell>
          <cell r="P73" t="str">
            <v>-</v>
          </cell>
          <cell r="Q73" t="str">
            <v>-</v>
          </cell>
          <cell r="R73">
            <v>0</v>
          </cell>
          <cell r="S73">
            <v>0</v>
          </cell>
          <cell r="T73">
            <v>0</v>
          </cell>
          <cell r="U73">
            <v>0</v>
          </cell>
          <cell r="V73">
            <v>0</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O74" t="str">
            <v>-</v>
          </cell>
          <cell r="P74" t="str">
            <v>-</v>
          </cell>
          <cell r="Q74" t="str">
            <v>-</v>
          </cell>
          <cell r="R74">
            <v>0</v>
          </cell>
          <cell r="S74">
            <v>0</v>
          </cell>
          <cell r="T74">
            <v>0</v>
          </cell>
          <cell r="U74">
            <v>0</v>
          </cell>
          <cell r="V74">
            <v>0</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O75" t="str">
            <v>-</v>
          </cell>
          <cell r="P75" t="str">
            <v>-</v>
          </cell>
          <cell r="Q75" t="str">
            <v>-</v>
          </cell>
          <cell r="R75">
            <v>0</v>
          </cell>
          <cell r="S75">
            <v>0</v>
          </cell>
          <cell r="T75">
            <v>0</v>
          </cell>
          <cell r="U75">
            <v>0</v>
          </cell>
          <cell r="V75">
            <v>0</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O76" t="str">
            <v>-</v>
          </cell>
          <cell r="P76" t="str">
            <v>-</v>
          </cell>
          <cell r="Q76" t="str">
            <v>-</v>
          </cell>
          <cell r="R76">
            <v>0</v>
          </cell>
          <cell r="S76">
            <v>0</v>
          </cell>
          <cell r="T76">
            <v>0</v>
          </cell>
          <cell r="U76">
            <v>0</v>
          </cell>
          <cell r="V76">
            <v>0</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O77" t="str">
            <v>-</v>
          </cell>
          <cell r="P77" t="str">
            <v>-</v>
          </cell>
          <cell r="Q77" t="str">
            <v>-</v>
          </cell>
          <cell r="R77" t="str">
            <v>73888/008</v>
          </cell>
          <cell r="S77" t="str">
            <v>ASSENTAMENTO DE TUBOS DE PVC, RPVC, PVC DE FºFº, PRFV P/ ÁGUA COM JUNTA ELÁSTICA - DN 350 MM</v>
          </cell>
          <cell r="T77" t="str">
            <v>M</v>
          </cell>
          <cell r="U77">
            <v>2.79</v>
          </cell>
          <cell r="V77">
            <v>0.11</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O78" t="str">
            <v>-</v>
          </cell>
          <cell r="P78" t="str">
            <v>-</v>
          </cell>
          <cell r="Q78" t="str">
            <v>-</v>
          </cell>
          <cell r="R78" t="str">
            <v>73888/009</v>
          </cell>
          <cell r="S78" t="str">
            <v>ASSENTAMENTO DE TUBOS DE PVC, RPVC, PVC DE FºFº, PRFV P/ ÁGUA COM JUNTA ELÁSTICA - DN 400 MM</v>
          </cell>
          <cell r="T78" t="str">
            <v>M</v>
          </cell>
          <cell r="U78">
            <v>4.18</v>
          </cell>
          <cell r="V78">
            <v>-0.34</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O79" t="str">
            <v>-</v>
          </cell>
          <cell r="P79" t="str">
            <v>-</v>
          </cell>
          <cell r="Q79" t="str">
            <v>-</v>
          </cell>
          <cell r="R79" t="str">
            <v>74023/001</v>
          </cell>
          <cell r="S79" t="str">
            <v>TRANSPORTE HORIZONTAL DE MATERIAIS DIVERSOS A 30M</v>
          </cell>
          <cell r="T79" t="str">
            <v>M3</v>
          </cell>
          <cell r="U79">
            <v>12.68</v>
          </cell>
          <cell r="V79">
            <v>9.57</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O80">
            <v>10.53</v>
          </cell>
          <cell r="P80">
            <v>-3.14</v>
          </cell>
          <cell r="Q80" t="str">
            <v>72897</v>
          </cell>
          <cell r="R80">
            <v>0</v>
          </cell>
          <cell r="S80">
            <v>0</v>
          </cell>
          <cell r="T80">
            <v>0</v>
          </cell>
          <cell r="U80">
            <v>0</v>
          </cell>
          <cell r="V80">
            <v>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O81" t="str">
            <v>-</v>
          </cell>
          <cell r="P81" t="str">
            <v>-</v>
          </cell>
          <cell r="Q81" t="str">
            <v>-</v>
          </cell>
          <cell r="R81">
            <v>0</v>
          </cell>
          <cell r="S81">
            <v>0</v>
          </cell>
          <cell r="T81">
            <v>0</v>
          </cell>
          <cell r="U81">
            <v>0</v>
          </cell>
          <cell r="V81">
            <v>0</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O82" t="str">
            <v>-</v>
          </cell>
          <cell r="P82" t="str">
            <v>-</v>
          </cell>
          <cell r="Q82" t="str">
            <v>-</v>
          </cell>
          <cell r="R82">
            <v>0</v>
          </cell>
          <cell r="S82">
            <v>0</v>
          </cell>
          <cell r="T82">
            <v>0</v>
          </cell>
          <cell r="U82">
            <v>0</v>
          </cell>
          <cell r="V82">
            <v>0</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O83" t="str">
            <v>-</v>
          </cell>
          <cell r="P83" t="str">
            <v>-</v>
          </cell>
          <cell r="Q83" t="str">
            <v>-</v>
          </cell>
          <cell r="R83">
            <v>0</v>
          </cell>
          <cell r="S83">
            <v>0</v>
          </cell>
          <cell r="T83">
            <v>0</v>
          </cell>
          <cell r="U83">
            <v>0</v>
          </cell>
          <cell r="V83">
            <v>0</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O84">
            <v>3.11</v>
          </cell>
          <cell r="P84">
            <v>0.03</v>
          </cell>
          <cell r="Q84" t="str">
            <v>73928/002</v>
          </cell>
          <cell r="R84">
            <v>0</v>
          </cell>
          <cell r="S84">
            <v>0</v>
          </cell>
          <cell r="T84">
            <v>0</v>
          </cell>
          <cell r="U84">
            <v>0</v>
          </cell>
          <cell r="V84">
            <v>0</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O85" t="str">
            <v>-</v>
          </cell>
          <cell r="P85" t="str">
            <v>-</v>
          </cell>
          <cell r="Q85" t="str">
            <v>-</v>
          </cell>
          <cell r="R85">
            <v>0</v>
          </cell>
          <cell r="S85">
            <v>0</v>
          </cell>
          <cell r="T85">
            <v>0</v>
          </cell>
          <cell r="U85">
            <v>0</v>
          </cell>
          <cell r="V85">
            <v>0</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O86">
            <v>25.1</v>
          </cell>
          <cell r="P86">
            <v>7.42</v>
          </cell>
          <cell r="Q86" t="str">
            <v>74079/002</v>
          </cell>
          <cell r="R86">
            <v>0</v>
          </cell>
          <cell r="S86">
            <v>0</v>
          </cell>
          <cell r="T86">
            <v>0</v>
          </cell>
          <cell r="U86">
            <v>0</v>
          </cell>
          <cell r="V86">
            <v>0</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O87" t="str">
            <v>-</v>
          </cell>
          <cell r="P87" t="str">
            <v>-</v>
          </cell>
          <cell r="Q87" t="str">
            <v>-</v>
          </cell>
          <cell r="R87">
            <v>0</v>
          </cell>
          <cell r="S87">
            <v>0</v>
          </cell>
          <cell r="T87">
            <v>0</v>
          </cell>
          <cell r="U87">
            <v>0</v>
          </cell>
          <cell r="V87">
            <v>0</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O88">
            <v>24.34</v>
          </cell>
          <cell r="P88">
            <v>-28.82</v>
          </cell>
          <cell r="Q88" t="str">
            <v>74088/001</v>
          </cell>
          <cell r="R88">
            <v>0</v>
          </cell>
          <cell r="S88">
            <v>0</v>
          </cell>
          <cell r="T88">
            <v>0</v>
          </cell>
          <cell r="U88">
            <v>0</v>
          </cell>
          <cell r="V88">
            <v>0</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O89">
            <v>356.69</v>
          </cell>
          <cell r="P89">
            <v>15.95</v>
          </cell>
          <cell r="Q89" t="str">
            <v>73997/001</v>
          </cell>
          <cell r="R89">
            <v>0</v>
          </cell>
          <cell r="S89">
            <v>0</v>
          </cell>
          <cell r="T89">
            <v>0</v>
          </cell>
          <cell r="U89">
            <v>0</v>
          </cell>
          <cell r="V89">
            <v>0</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O90">
            <v>360.96</v>
          </cell>
          <cell r="P90">
            <v>2.68</v>
          </cell>
          <cell r="Q90" t="str">
            <v>5619</v>
          </cell>
          <cell r="R90">
            <v>0</v>
          </cell>
          <cell r="S90">
            <v>0</v>
          </cell>
          <cell r="T90">
            <v>0</v>
          </cell>
          <cell r="U90">
            <v>0</v>
          </cell>
          <cell r="V90">
            <v>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O91" t="str">
            <v>-</v>
          </cell>
          <cell r="P91" t="str">
            <v>-</v>
          </cell>
          <cell r="Q91" t="str">
            <v>-</v>
          </cell>
          <cell r="R91" t="str">
            <v>73972/001</v>
          </cell>
          <cell r="S91" t="str">
            <v>CONCRETO ESTRUTURAL FCK=25MPA, VIRADO EM BETONEIRA, NA OBRA, SEM LANÇAMENTO</v>
          </cell>
          <cell r="T91" t="str">
            <v>M3</v>
          </cell>
          <cell r="U91">
            <v>335.92</v>
          </cell>
          <cell r="V91">
            <v>-50.36</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O92" t="str">
            <v>-</v>
          </cell>
          <cell r="P92" t="str">
            <v>-</v>
          </cell>
          <cell r="Q92" t="str">
            <v>-</v>
          </cell>
          <cell r="R92">
            <v>0</v>
          </cell>
          <cell r="S92">
            <v>0</v>
          </cell>
          <cell r="T92">
            <v>0</v>
          </cell>
          <cell r="U92">
            <v>0</v>
          </cell>
          <cell r="V92">
            <v>0</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O93" t="str">
            <v>-</v>
          </cell>
          <cell r="P93" t="str">
            <v>-</v>
          </cell>
          <cell r="Q93" t="str">
            <v>-</v>
          </cell>
          <cell r="R93" t="str">
            <v>74197/001</v>
          </cell>
          <cell r="S93" t="str">
            <v>FOSSA SEPTICA EM ALVENARIA DE TIJOLO CERAMICO MACICO DIMENSOES EXTERNAS 1,90X1,10X1,40M, 1.500 LITROS, REVESTIDA INTERNAMENTE COM BARRA LISA, COM TAMPA EM CONCRETO ARMADO COM ESPESSURA 8CM</v>
          </cell>
          <cell r="T93" t="str">
            <v>UND</v>
          </cell>
          <cell r="U93">
            <v>1044.26</v>
          </cell>
          <cell r="V93">
            <v>-445</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O94" t="str">
            <v>-</v>
          </cell>
          <cell r="P94" t="str">
            <v>-</v>
          </cell>
          <cell r="Q94" t="str">
            <v>-</v>
          </cell>
          <cell r="R94">
            <v>0</v>
          </cell>
          <cell r="S94">
            <v>0</v>
          </cell>
          <cell r="T94">
            <v>0</v>
          </cell>
          <cell r="U94">
            <v>0</v>
          </cell>
          <cell r="V94">
            <v>0</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O95" t="str">
            <v>-</v>
          </cell>
          <cell r="P95" t="str">
            <v>-</v>
          </cell>
          <cell r="Q95" t="str">
            <v>-</v>
          </cell>
          <cell r="R95">
            <v>0</v>
          </cell>
          <cell r="S95">
            <v>0</v>
          </cell>
          <cell r="T95">
            <v>0</v>
          </cell>
          <cell r="U95">
            <v>0</v>
          </cell>
          <cell r="V95">
            <v>0</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O96" t="str">
            <v>-</v>
          </cell>
          <cell r="P96" t="str">
            <v>-</v>
          </cell>
          <cell r="Q96" t="str">
            <v>-</v>
          </cell>
          <cell r="R96">
            <v>0</v>
          </cell>
          <cell r="S96">
            <v>0</v>
          </cell>
          <cell r="T96">
            <v>0</v>
          </cell>
          <cell r="U96">
            <v>0</v>
          </cell>
          <cell r="V96">
            <v>0</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O97">
            <v>15.83</v>
          </cell>
          <cell r="P97">
            <v>0.95</v>
          </cell>
          <cell r="Q97" t="str">
            <v>72949</v>
          </cell>
          <cell r="R97">
            <v>0</v>
          </cell>
          <cell r="S97">
            <v>0</v>
          </cell>
          <cell r="T97">
            <v>0</v>
          </cell>
          <cell r="U97">
            <v>0</v>
          </cell>
          <cell r="V97">
            <v>0</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O98" t="str">
            <v>-</v>
          </cell>
          <cell r="P98" t="str">
            <v>-</v>
          </cell>
          <cell r="Q98" t="str">
            <v>-</v>
          </cell>
          <cell r="R98">
            <v>0</v>
          </cell>
          <cell r="S98">
            <v>0</v>
          </cell>
          <cell r="T98">
            <v>0</v>
          </cell>
          <cell r="U98">
            <v>0</v>
          </cell>
          <cell r="V98">
            <v>0</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O99" t="str">
            <v>-</v>
          </cell>
          <cell r="P99" t="str">
            <v>-</v>
          </cell>
          <cell r="Q99" t="str">
            <v>-</v>
          </cell>
          <cell r="R99">
            <v>0</v>
          </cell>
          <cell r="S99">
            <v>0</v>
          </cell>
          <cell r="T99">
            <v>0</v>
          </cell>
          <cell r="U99">
            <v>0</v>
          </cell>
          <cell r="V99">
            <v>0</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O100" t="str">
            <v>-</v>
          </cell>
          <cell r="P100" t="str">
            <v>-</v>
          </cell>
          <cell r="Q100" t="str">
            <v>-</v>
          </cell>
          <cell r="R100">
            <v>0</v>
          </cell>
          <cell r="S100">
            <v>0</v>
          </cell>
          <cell r="T100">
            <v>0</v>
          </cell>
          <cell r="U100">
            <v>0</v>
          </cell>
          <cell r="V100">
            <v>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O101" t="str">
            <v>-</v>
          </cell>
          <cell r="P101" t="str">
            <v>-</v>
          </cell>
          <cell r="Q101" t="str">
            <v>-</v>
          </cell>
          <cell r="R101">
            <v>0</v>
          </cell>
          <cell r="S101">
            <v>0</v>
          </cell>
          <cell r="T101">
            <v>0</v>
          </cell>
          <cell r="U101">
            <v>0</v>
          </cell>
          <cell r="V101">
            <v>0</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O102" t="str">
            <v>-</v>
          </cell>
          <cell r="P102" t="str">
            <v>-</v>
          </cell>
          <cell r="Q102" t="str">
            <v>-</v>
          </cell>
          <cell r="R102">
            <v>0</v>
          </cell>
          <cell r="S102">
            <v>0</v>
          </cell>
          <cell r="T102">
            <v>0</v>
          </cell>
          <cell r="U102">
            <v>0</v>
          </cell>
          <cell r="V102">
            <v>0</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O103" t="str">
            <v>-</v>
          </cell>
          <cell r="P103" t="str">
            <v>-</v>
          </cell>
          <cell r="Q103" t="str">
            <v>-</v>
          </cell>
          <cell r="R103">
            <v>0</v>
          </cell>
          <cell r="S103">
            <v>0</v>
          </cell>
          <cell r="T103">
            <v>0</v>
          </cell>
          <cell r="U103">
            <v>0</v>
          </cell>
          <cell r="V103">
            <v>0</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O104" t="str">
            <v>-</v>
          </cell>
          <cell r="P104" t="str">
            <v>-</v>
          </cell>
          <cell r="Q104" t="str">
            <v>-</v>
          </cell>
          <cell r="R104" t="str">
            <v>74194/001</v>
          </cell>
          <cell r="S104" t="str">
            <v>ESCADA TIPO MARINHEIRO EM TUBO ACO GALVANIZADO 1 1/2" 5 DEGRAUS</v>
          </cell>
          <cell r="T104" t="str">
            <v>M</v>
          </cell>
          <cell r="U104">
            <v>144.30000000000001</v>
          </cell>
          <cell r="V104">
            <v>1.97</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O105" t="str">
            <v>-</v>
          </cell>
          <cell r="P105" t="str">
            <v>-</v>
          </cell>
          <cell r="Q105" t="str">
            <v>-</v>
          </cell>
          <cell r="R105">
            <v>0</v>
          </cell>
          <cell r="S105">
            <v>0</v>
          </cell>
          <cell r="T105">
            <v>0</v>
          </cell>
          <cell r="U105">
            <v>0</v>
          </cell>
          <cell r="V105">
            <v>0</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O106" t="str">
            <v>-</v>
          </cell>
          <cell r="P106" t="str">
            <v>-</v>
          </cell>
          <cell r="Q106" t="str">
            <v>-</v>
          </cell>
          <cell r="R106">
            <v>0</v>
          </cell>
          <cell r="S106">
            <v>0</v>
          </cell>
          <cell r="T106">
            <v>0</v>
          </cell>
          <cell r="U106">
            <v>0</v>
          </cell>
          <cell r="V106">
            <v>0</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O107" t="str">
            <v>-</v>
          </cell>
          <cell r="P107" t="str">
            <v>-</v>
          </cell>
          <cell r="Q107" t="str">
            <v>-</v>
          </cell>
          <cell r="R107">
            <v>0</v>
          </cell>
          <cell r="S107">
            <v>0</v>
          </cell>
          <cell r="T107">
            <v>0</v>
          </cell>
          <cell r="U107">
            <v>0</v>
          </cell>
          <cell r="V107">
            <v>0</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O108" t="str">
            <v>-</v>
          </cell>
          <cell r="P108" t="str">
            <v>-</v>
          </cell>
          <cell r="Q108" t="str">
            <v>-</v>
          </cell>
          <cell r="R108">
            <v>0</v>
          </cell>
          <cell r="S108">
            <v>0</v>
          </cell>
          <cell r="T108">
            <v>0</v>
          </cell>
          <cell r="U108">
            <v>0</v>
          </cell>
          <cell r="V108">
            <v>0</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O109">
            <v>18.489999999999998</v>
          </cell>
          <cell r="P109">
            <v>1.76</v>
          </cell>
          <cell r="Q109" t="str">
            <v>73965/010</v>
          </cell>
          <cell r="R109">
            <v>0</v>
          </cell>
          <cell r="S109">
            <v>0</v>
          </cell>
          <cell r="T109">
            <v>0</v>
          </cell>
          <cell r="U109">
            <v>0</v>
          </cell>
          <cell r="V109">
            <v>0</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O110">
            <v>23.78</v>
          </cell>
          <cell r="P110">
            <v>2.27</v>
          </cell>
          <cell r="Q110" t="str">
            <v>73965/011</v>
          </cell>
          <cell r="R110">
            <v>0</v>
          </cell>
          <cell r="S110">
            <v>0</v>
          </cell>
          <cell r="T110">
            <v>0</v>
          </cell>
          <cell r="U110">
            <v>0</v>
          </cell>
          <cell r="V110">
            <v>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O111">
            <v>39.630000000000003</v>
          </cell>
          <cell r="P111">
            <v>12.38</v>
          </cell>
          <cell r="Q111" t="str">
            <v>73965/001</v>
          </cell>
          <cell r="R111">
            <v>0</v>
          </cell>
          <cell r="S111">
            <v>0</v>
          </cell>
          <cell r="T111">
            <v>0</v>
          </cell>
          <cell r="U111">
            <v>0</v>
          </cell>
          <cell r="V111">
            <v>0</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O112" t="str">
            <v>-</v>
          </cell>
          <cell r="P112" t="str">
            <v>-</v>
          </cell>
          <cell r="Q112" t="str">
            <v>-</v>
          </cell>
          <cell r="R112">
            <v>0</v>
          </cell>
          <cell r="S112">
            <v>0</v>
          </cell>
          <cell r="T112">
            <v>0</v>
          </cell>
          <cell r="U112">
            <v>0</v>
          </cell>
          <cell r="V112">
            <v>0</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O113">
            <v>42.27</v>
          </cell>
          <cell r="P113">
            <v>4.03</v>
          </cell>
          <cell r="Q113" t="str">
            <v>73537</v>
          </cell>
          <cell r="R113">
            <v>0</v>
          </cell>
          <cell r="S113">
            <v>0</v>
          </cell>
          <cell r="T113">
            <v>0</v>
          </cell>
          <cell r="U113">
            <v>0</v>
          </cell>
          <cell r="V113">
            <v>0</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O114" t="str">
            <v>-</v>
          </cell>
          <cell r="P114" t="str">
            <v>-</v>
          </cell>
          <cell r="Q114" t="str">
            <v>-</v>
          </cell>
          <cell r="R114" t="str">
            <v>73962/007</v>
          </cell>
          <cell r="S114" t="str">
            <v>ESCAVAÇÃO DE VALA ESCORADA EM MATERIAL DE 1A CATEGORIA COM PROFUNDIDADE ATE 1,5M COM RETROESCAVADEIRA 75 HP EXCLUINDO ESGOTAMENTO E ESCORAMENTO</v>
          </cell>
          <cell r="T114" t="str">
            <v>M3</v>
          </cell>
          <cell r="U114">
            <v>5.39</v>
          </cell>
          <cell r="V114">
            <v>0.23</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O115" t="str">
            <v>-</v>
          </cell>
          <cell r="P115" t="str">
            <v>-</v>
          </cell>
          <cell r="Q115" t="str">
            <v>-</v>
          </cell>
          <cell r="R115" t="str">
            <v>73962/007</v>
          </cell>
          <cell r="S115" t="str">
            <v>ESCAVAÇÃO DE VALA ESCORADA EM MATERIAL DE 1A CATEGORIA COM PROFUNDIDADE ATE 1,5M COM RETROESCAVADEIRA 75 HP EXCLUINDO ESGOTAMENTO E ESCORAMENTO</v>
          </cell>
          <cell r="T115" t="str">
            <v>M3</v>
          </cell>
          <cell r="U115">
            <v>5.39</v>
          </cell>
          <cell r="V115">
            <v>0.23</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O116" t="str">
            <v>-</v>
          </cell>
          <cell r="P116" t="str">
            <v>-</v>
          </cell>
          <cell r="Q116" t="str">
            <v>-</v>
          </cell>
          <cell r="R116">
            <v>0</v>
          </cell>
          <cell r="S116">
            <v>0</v>
          </cell>
          <cell r="T116">
            <v>0</v>
          </cell>
          <cell r="U116">
            <v>0</v>
          </cell>
          <cell r="V116">
            <v>0</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O117" t="str">
            <v>-</v>
          </cell>
          <cell r="P117" t="str">
            <v>-</v>
          </cell>
          <cell r="Q117" t="str">
            <v>-</v>
          </cell>
          <cell r="R117">
            <v>0</v>
          </cell>
          <cell r="S117">
            <v>0</v>
          </cell>
          <cell r="T117">
            <v>0</v>
          </cell>
          <cell r="U117">
            <v>0</v>
          </cell>
          <cell r="V117">
            <v>0</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O118" t="str">
            <v>-</v>
          </cell>
          <cell r="P118" t="str">
            <v>-</v>
          </cell>
          <cell r="Q118" t="str">
            <v>-</v>
          </cell>
          <cell r="R118">
            <v>0</v>
          </cell>
          <cell r="S118">
            <v>0</v>
          </cell>
          <cell r="T118">
            <v>0</v>
          </cell>
          <cell r="U118">
            <v>0</v>
          </cell>
          <cell r="V118">
            <v>0</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O119">
            <v>10.77</v>
          </cell>
          <cell r="P119">
            <v>-0.03</v>
          </cell>
          <cell r="Q119" t="str">
            <v>72915</v>
          </cell>
          <cell r="R119">
            <v>0</v>
          </cell>
          <cell r="S119">
            <v>0</v>
          </cell>
          <cell r="T119">
            <v>0</v>
          </cell>
          <cell r="U119">
            <v>0</v>
          </cell>
          <cell r="V119">
            <v>0</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O120">
            <v>10.77</v>
          </cell>
          <cell r="P120">
            <v>-0.03</v>
          </cell>
          <cell r="Q120" t="str">
            <v>72915</v>
          </cell>
          <cell r="R120">
            <v>0</v>
          </cell>
          <cell r="S120">
            <v>0</v>
          </cell>
          <cell r="T120">
            <v>0</v>
          </cell>
          <cell r="U120">
            <v>0</v>
          </cell>
          <cell r="V120">
            <v>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O121">
            <v>12.3</v>
          </cell>
          <cell r="P121">
            <v>0</v>
          </cell>
          <cell r="Q121" t="str">
            <v>72917</v>
          </cell>
          <cell r="R121">
            <v>0</v>
          </cell>
          <cell r="S121">
            <v>0</v>
          </cell>
          <cell r="T121">
            <v>0</v>
          </cell>
          <cell r="U121">
            <v>0</v>
          </cell>
          <cell r="V121">
            <v>0</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O122">
            <v>12.3</v>
          </cell>
          <cell r="P122">
            <v>0</v>
          </cell>
          <cell r="Q122" t="str">
            <v>72917</v>
          </cell>
          <cell r="R122">
            <v>0</v>
          </cell>
          <cell r="S122">
            <v>0</v>
          </cell>
          <cell r="T122">
            <v>0</v>
          </cell>
          <cell r="U122">
            <v>0</v>
          </cell>
          <cell r="V122">
            <v>0</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O123" t="str">
            <v>-</v>
          </cell>
          <cell r="P123" t="str">
            <v>-</v>
          </cell>
          <cell r="Q123" t="str">
            <v>-</v>
          </cell>
          <cell r="R123">
            <v>0</v>
          </cell>
          <cell r="S123">
            <v>0</v>
          </cell>
          <cell r="T123">
            <v>0</v>
          </cell>
          <cell r="U123">
            <v>0</v>
          </cell>
          <cell r="V123">
            <v>0</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O124" t="str">
            <v>-</v>
          </cell>
          <cell r="P124" t="str">
            <v>-</v>
          </cell>
          <cell r="Q124" t="str">
            <v>-</v>
          </cell>
          <cell r="R124">
            <v>0</v>
          </cell>
          <cell r="S124">
            <v>0</v>
          </cell>
          <cell r="T124">
            <v>0</v>
          </cell>
          <cell r="U124">
            <v>0</v>
          </cell>
          <cell r="V124">
            <v>0</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O125" t="str">
            <v>-</v>
          </cell>
          <cell r="P125" t="str">
            <v>-</v>
          </cell>
          <cell r="Q125" t="str">
            <v>-</v>
          </cell>
          <cell r="R125">
            <v>0</v>
          </cell>
          <cell r="S125">
            <v>0</v>
          </cell>
          <cell r="T125">
            <v>0</v>
          </cell>
          <cell r="U125">
            <v>0</v>
          </cell>
          <cell r="V125">
            <v>0</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O126" t="str">
            <v>-</v>
          </cell>
          <cell r="P126" t="str">
            <v>-</v>
          </cell>
          <cell r="Q126" t="str">
            <v>-</v>
          </cell>
          <cell r="R126">
            <v>0</v>
          </cell>
          <cell r="S126">
            <v>0</v>
          </cell>
          <cell r="T126">
            <v>0</v>
          </cell>
          <cell r="U126">
            <v>0</v>
          </cell>
          <cell r="V126">
            <v>0</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O127" t="str">
            <v>-</v>
          </cell>
          <cell r="P127" t="str">
            <v>-</v>
          </cell>
          <cell r="Q127" t="str">
            <v>-</v>
          </cell>
          <cell r="R127">
            <v>0</v>
          </cell>
          <cell r="S127">
            <v>0</v>
          </cell>
          <cell r="T127">
            <v>0</v>
          </cell>
          <cell r="U127">
            <v>0</v>
          </cell>
          <cell r="V127">
            <v>0</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O128" t="str">
            <v>-</v>
          </cell>
          <cell r="P128" t="str">
            <v>-</v>
          </cell>
          <cell r="Q128" t="str">
            <v>-</v>
          </cell>
          <cell r="R128">
            <v>0</v>
          </cell>
          <cell r="S128">
            <v>0</v>
          </cell>
          <cell r="T128">
            <v>0</v>
          </cell>
          <cell r="U128">
            <v>0</v>
          </cell>
          <cell r="V128">
            <v>0</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O129" t="str">
            <v>-</v>
          </cell>
          <cell r="P129" t="str">
            <v>-</v>
          </cell>
          <cell r="Q129" t="str">
            <v>-</v>
          </cell>
          <cell r="R129" t="str">
            <v>73891/001</v>
          </cell>
          <cell r="S129" t="str">
            <v>ESGOTAMENTO COM MOTO-BOMBA AUTOESCOVANTE</v>
          </cell>
          <cell r="T129" t="str">
            <v>H</v>
          </cell>
          <cell r="U129">
            <v>4.03</v>
          </cell>
          <cell r="V129">
            <v>0.66</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O130" t="str">
            <v>-</v>
          </cell>
          <cell r="P130" t="str">
            <v>-</v>
          </cell>
          <cell r="Q130" t="str">
            <v>-</v>
          </cell>
          <cell r="R130">
            <v>0</v>
          </cell>
          <cell r="S130">
            <v>0</v>
          </cell>
          <cell r="T130">
            <v>0</v>
          </cell>
          <cell r="U130">
            <v>0</v>
          </cell>
          <cell r="V130">
            <v>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O131" t="str">
            <v>-</v>
          </cell>
          <cell r="P131" t="str">
            <v>-</v>
          </cell>
          <cell r="Q131" t="str">
            <v>-</v>
          </cell>
          <cell r="R131">
            <v>0</v>
          </cell>
          <cell r="S131">
            <v>0</v>
          </cell>
          <cell r="T131">
            <v>0</v>
          </cell>
          <cell r="U131">
            <v>0</v>
          </cell>
          <cell r="V131">
            <v>0</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O132" t="str">
            <v>-</v>
          </cell>
          <cell r="P132" t="str">
            <v>-</v>
          </cell>
          <cell r="Q132" t="str">
            <v>-</v>
          </cell>
          <cell r="R132">
            <v>0</v>
          </cell>
          <cell r="S132">
            <v>0</v>
          </cell>
          <cell r="T132">
            <v>0</v>
          </cell>
          <cell r="U132">
            <v>0</v>
          </cell>
          <cell r="V132">
            <v>0</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O133" t="str">
            <v>-</v>
          </cell>
          <cell r="P133" t="str">
            <v>-</v>
          </cell>
          <cell r="Q133" t="str">
            <v>-</v>
          </cell>
          <cell r="R133" t="str">
            <v>73692
73766</v>
          </cell>
          <cell r="S133" t="str">
            <v>LASTRO DE AREIA MEDIA
BASE E SUB-BASE</v>
          </cell>
          <cell r="T133" t="str">
            <v>M3</v>
          </cell>
          <cell r="U133">
            <v>55.52</v>
          </cell>
          <cell r="V133">
            <v>-1.31</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O134" t="str">
            <v>-</v>
          </cell>
          <cell r="P134" t="str">
            <v>-</v>
          </cell>
          <cell r="Q134" t="str">
            <v>-</v>
          </cell>
          <cell r="R134" t="str">
            <v>73964/006</v>
          </cell>
          <cell r="S134" t="str">
            <v>REATERRO MANUAL DE VALAS</v>
          </cell>
          <cell r="T134" t="str">
            <v>M3</v>
          </cell>
          <cell r="U134">
            <v>15.85</v>
          </cell>
          <cell r="V134">
            <v>2.66</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O135" t="str">
            <v>-</v>
          </cell>
          <cell r="P135" t="str">
            <v>-</v>
          </cell>
          <cell r="Q135" t="str">
            <v>-</v>
          </cell>
          <cell r="R135" t="str">
            <v>73964/006</v>
          </cell>
          <cell r="S135" t="str">
            <v>REATERRO MANUAL DE VALAS</v>
          </cell>
          <cell r="T135" t="str">
            <v>M3</v>
          </cell>
          <cell r="U135">
            <v>15.85</v>
          </cell>
          <cell r="V135">
            <v>2.66</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O136" t="str">
            <v>-</v>
          </cell>
          <cell r="P136" t="str">
            <v>-</v>
          </cell>
          <cell r="Q136" t="str">
            <v>-</v>
          </cell>
          <cell r="R136" t="str">
            <v>73964/006</v>
          </cell>
          <cell r="S136" t="str">
            <v>REATERRO MANUAL DE VALAS</v>
          </cell>
          <cell r="T136" t="str">
            <v>M3</v>
          </cell>
          <cell r="U136">
            <v>15.85</v>
          </cell>
          <cell r="V136">
            <v>2.66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O137" t="str">
            <v>-</v>
          </cell>
          <cell r="P137" t="str">
            <v>-</v>
          </cell>
          <cell r="Q137" t="str">
            <v>-</v>
          </cell>
          <cell r="R137" t="str">
            <v>74015/001</v>
          </cell>
          <cell r="S137" t="str">
            <v>REATERRO E COMPACTACAO MECANICO DE VALA COM COMPACTADOR MANUAL TIPO SOQUETE VIBRATORIO</v>
          </cell>
          <cell r="T137" t="str">
            <v>M3</v>
          </cell>
          <cell r="U137">
            <v>14.26</v>
          </cell>
          <cell r="V137">
            <v>1.07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O138" t="str">
            <v>-</v>
          </cell>
          <cell r="P138" t="str">
            <v>-</v>
          </cell>
          <cell r="Q138" t="str">
            <v>-</v>
          </cell>
          <cell r="R138">
            <v>0</v>
          </cell>
          <cell r="S138">
            <v>0</v>
          </cell>
          <cell r="T138">
            <v>0</v>
          </cell>
          <cell r="U138">
            <v>0</v>
          </cell>
          <cell r="V138">
            <v>0</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O139" t="str">
            <v>-</v>
          </cell>
          <cell r="P139" t="str">
            <v>-</v>
          </cell>
          <cell r="Q139" t="str">
            <v>-</v>
          </cell>
          <cell r="R139">
            <v>0</v>
          </cell>
          <cell r="S139">
            <v>0</v>
          </cell>
          <cell r="T139">
            <v>0</v>
          </cell>
          <cell r="U139">
            <v>0</v>
          </cell>
          <cell r="V139">
            <v>0</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O140" t="str">
            <v>-</v>
          </cell>
          <cell r="P140" t="str">
            <v>-</v>
          </cell>
          <cell r="Q140" t="str">
            <v>-</v>
          </cell>
          <cell r="R140">
            <v>0</v>
          </cell>
          <cell r="S140">
            <v>0</v>
          </cell>
          <cell r="T140">
            <v>0</v>
          </cell>
          <cell r="U140">
            <v>0</v>
          </cell>
          <cell r="V140">
            <v>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O141" t="str">
            <v>-</v>
          </cell>
          <cell r="P141" t="str">
            <v>-</v>
          </cell>
          <cell r="Q141" t="str">
            <v>-</v>
          </cell>
          <cell r="R141">
            <v>0</v>
          </cell>
          <cell r="S141">
            <v>0</v>
          </cell>
          <cell r="T141">
            <v>0</v>
          </cell>
          <cell r="U141">
            <v>0</v>
          </cell>
          <cell r="V141">
            <v>0</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O142" t="str">
            <v>-</v>
          </cell>
          <cell r="P142" t="str">
            <v>-</v>
          </cell>
          <cell r="Q142" t="str">
            <v>-</v>
          </cell>
          <cell r="R142">
            <v>0</v>
          </cell>
          <cell r="S142">
            <v>0</v>
          </cell>
          <cell r="T142">
            <v>0</v>
          </cell>
          <cell r="U142">
            <v>0</v>
          </cell>
          <cell r="V142">
            <v>0</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O143">
            <v>21.65</v>
          </cell>
          <cell r="P143">
            <v>-0.7</v>
          </cell>
          <cell r="Q143" t="str">
            <v>5651</v>
          </cell>
          <cell r="R143">
            <v>0</v>
          </cell>
          <cell r="S143">
            <v>0</v>
          </cell>
          <cell r="T143">
            <v>0</v>
          </cell>
          <cell r="U143">
            <v>0</v>
          </cell>
          <cell r="V143">
            <v>0</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O144" t="str">
            <v>-</v>
          </cell>
          <cell r="P144" t="str">
            <v>-</v>
          </cell>
          <cell r="Q144" t="str">
            <v>-</v>
          </cell>
          <cell r="R144">
            <v>5987</v>
          </cell>
          <cell r="S144" t="str">
            <v>FORMA PLANA EM CHAPA COMPENSADA RESINADA, ESTRUTURAL, E = 12 MM</v>
          </cell>
          <cell r="T144" t="str">
            <v>M2</v>
          </cell>
          <cell r="U144">
            <v>35.76</v>
          </cell>
          <cell r="V144">
            <v>3.18</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O145" t="str">
            <v>-</v>
          </cell>
          <cell r="P145" t="str">
            <v>-</v>
          </cell>
          <cell r="Q145" t="str">
            <v>-</v>
          </cell>
          <cell r="R145">
            <v>73394</v>
          </cell>
          <cell r="S145" t="str">
            <v>FORMA PLANA P/FUNDACAO E BALDRAME EM CHAPA RESINADA E=10 MM</v>
          </cell>
          <cell r="T145" t="str">
            <v>M2</v>
          </cell>
          <cell r="U145">
            <v>18.63</v>
          </cell>
          <cell r="V145">
            <v>-3.72</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O146" t="str">
            <v>-</v>
          </cell>
          <cell r="P146" t="str">
            <v>-</v>
          </cell>
          <cell r="Q146" t="str">
            <v>-</v>
          </cell>
          <cell r="R146">
            <v>5987</v>
          </cell>
          <cell r="S146" t="str">
            <v>FORMA PLANA EM CHAPA COMPENSADA RESINADA, ESTRUTURAL, E = 12 MM</v>
          </cell>
          <cell r="T146" t="str">
            <v>M2</v>
          </cell>
          <cell r="U146">
            <v>35.76</v>
          </cell>
          <cell r="V146">
            <v>3.18</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O147" t="str">
            <v>-</v>
          </cell>
          <cell r="P147" t="str">
            <v>-</v>
          </cell>
          <cell r="Q147" t="str">
            <v>-</v>
          </cell>
          <cell r="R147">
            <v>0</v>
          </cell>
          <cell r="S147">
            <v>0</v>
          </cell>
          <cell r="T147">
            <v>0</v>
          </cell>
          <cell r="U147">
            <v>0</v>
          </cell>
          <cell r="V147">
            <v>0</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O148" t="str">
            <v>-</v>
          </cell>
          <cell r="P148" t="str">
            <v>-</v>
          </cell>
          <cell r="Q148" t="str">
            <v>-</v>
          </cell>
          <cell r="R148">
            <v>0</v>
          </cell>
          <cell r="S148">
            <v>0</v>
          </cell>
          <cell r="T148">
            <v>0</v>
          </cell>
          <cell r="U148">
            <v>0</v>
          </cell>
          <cell r="V148">
            <v>0</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O149" t="str">
            <v>-</v>
          </cell>
          <cell r="P149" t="str">
            <v>-</v>
          </cell>
          <cell r="Q149" t="str">
            <v>-</v>
          </cell>
          <cell r="R149">
            <v>0</v>
          </cell>
          <cell r="S149">
            <v>0</v>
          </cell>
          <cell r="T149">
            <v>0</v>
          </cell>
          <cell r="U149">
            <v>0</v>
          </cell>
          <cell r="V149">
            <v>0</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O150" t="str">
            <v>-</v>
          </cell>
          <cell r="P150" t="str">
            <v>-</v>
          </cell>
          <cell r="Q150" t="str">
            <v>-</v>
          </cell>
          <cell r="R150">
            <v>0</v>
          </cell>
          <cell r="S150">
            <v>0</v>
          </cell>
          <cell r="T150">
            <v>0</v>
          </cell>
          <cell r="U150">
            <v>0</v>
          </cell>
          <cell r="V150">
            <v>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O151" t="str">
            <v>-</v>
          </cell>
          <cell r="P151" t="str">
            <v>-</v>
          </cell>
          <cell r="Q151" t="str">
            <v>-</v>
          </cell>
          <cell r="R151">
            <v>0</v>
          </cell>
          <cell r="S151">
            <v>0</v>
          </cell>
          <cell r="T151">
            <v>0</v>
          </cell>
          <cell r="U151">
            <v>0</v>
          </cell>
          <cell r="V151">
            <v>0</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O152" t="str">
            <v>-</v>
          </cell>
          <cell r="P152" t="str">
            <v>-</v>
          </cell>
          <cell r="Q152" t="str">
            <v>-</v>
          </cell>
          <cell r="R152" t="str">
            <v>74227/001</v>
          </cell>
          <cell r="S152" t="str">
            <v>CAIXA DESCARGA PLASTICA, EMBUTIR, COMPLETA, COM ESPELHO CROMADO E TUBO BENGALA PVC PARA LIGACAO EM CAIXA DESCARGA DE EMBUTIR - FORNECIMENTO E INSTALACAO</v>
          </cell>
          <cell r="T152" t="str">
            <v>UND</v>
          </cell>
          <cell r="U152">
            <v>183.93</v>
          </cell>
          <cell r="V152">
            <v>67.02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O153" t="str">
            <v>-</v>
          </cell>
          <cell r="P153" t="str">
            <v>-</v>
          </cell>
          <cell r="Q153" t="str">
            <v>-</v>
          </cell>
          <cell r="R153">
            <v>0</v>
          </cell>
          <cell r="S153">
            <v>0</v>
          </cell>
          <cell r="T153">
            <v>0</v>
          </cell>
          <cell r="U153">
            <v>0</v>
          </cell>
          <cell r="V153">
            <v>0</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O154" t="str">
            <v>-</v>
          </cell>
          <cell r="P154" t="str">
            <v>-</v>
          </cell>
          <cell r="Q154" t="str">
            <v>-</v>
          </cell>
          <cell r="R154" t="str">
            <v>74174/001</v>
          </cell>
          <cell r="S154" t="str">
            <v>REGISTRO GAVETA 1.1/2" COM CANOPLA ACABAMENTO CROMADO SIMPLES - FORNECIMENTO E INSTALACAO</v>
          </cell>
          <cell r="T154" t="str">
            <v>UND</v>
          </cell>
          <cell r="U154">
            <v>106.36</v>
          </cell>
          <cell r="V154">
            <v>-23.25</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O155" t="str">
            <v>-</v>
          </cell>
          <cell r="P155" t="str">
            <v>-</v>
          </cell>
          <cell r="Q155" t="str">
            <v>-</v>
          </cell>
          <cell r="R155">
            <v>0</v>
          </cell>
          <cell r="S155">
            <v>0</v>
          </cell>
          <cell r="T155">
            <v>0</v>
          </cell>
          <cell r="U155">
            <v>0</v>
          </cell>
          <cell r="V155">
            <v>0</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O156" t="str">
            <v>-</v>
          </cell>
          <cell r="P156" t="str">
            <v>-</v>
          </cell>
          <cell r="Q156" t="str">
            <v>-</v>
          </cell>
          <cell r="R156">
            <v>0</v>
          </cell>
          <cell r="S156">
            <v>0</v>
          </cell>
          <cell r="T156">
            <v>0</v>
          </cell>
          <cell r="U156">
            <v>0</v>
          </cell>
          <cell r="V156">
            <v>0</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O157" t="str">
            <v>-</v>
          </cell>
          <cell r="P157" t="str">
            <v>-</v>
          </cell>
          <cell r="Q157" t="str">
            <v>-</v>
          </cell>
          <cell r="R157" t="str">
            <v>73970/001</v>
          </cell>
          <cell r="S157" t="str">
            <v>ESTRUTURA METALICA EM ACO ESTRUTURAL PERFIL I 12 X 5 1/4</v>
          </cell>
          <cell r="T157" t="str">
            <v>KG</v>
          </cell>
          <cell r="U157">
            <v>7.06</v>
          </cell>
          <cell r="V157">
            <v>-0.16</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O158" t="str">
            <v>-</v>
          </cell>
          <cell r="P158" t="str">
            <v>-</v>
          </cell>
          <cell r="Q158" t="str">
            <v>-</v>
          </cell>
          <cell r="R158">
            <v>0</v>
          </cell>
          <cell r="S158">
            <v>0</v>
          </cell>
          <cell r="T158">
            <v>0</v>
          </cell>
          <cell r="U158">
            <v>0</v>
          </cell>
          <cell r="V158">
            <v>0</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O159">
            <v>0</v>
          </cell>
          <cell r="P159">
            <v>0</v>
          </cell>
          <cell r="Q159">
            <v>0</v>
          </cell>
          <cell r="R159" t="str">
            <v>73607 - 34,91
(só assentamento)</v>
          </cell>
          <cell r="S159" t="str">
            <v>ASSENTAMENTO DE TAMPAO DE FERRO FUNDIDO 600 MM</v>
          </cell>
          <cell r="T159" t="str">
            <v>und</v>
          </cell>
          <cell r="U159">
            <v>34.909999999999997</v>
          </cell>
          <cell r="V159">
            <v>-200.31</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O160">
            <v>0</v>
          </cell>
          <cell r="P160">
            <v>0</v>
          </cell>
          <cell r="Q160">
            <v>0</v>
          </cell>
          <cell r="R160" t="str">
            <v>73607 - 34,91
(só assentamento)</v>
          </cell>
          <cell r="S160" t="str">
            <v>ASSENTAMENTO DE TAMPAO DE FERRO FUNDIDO 600 MM</v>
          </cell>
          <cell r="T160" t="str">
            <v>und</v>
          </cell>
          <cell r="U160">
            <v>34.909999999999997</v>
          </cell>
          <cell r="V160">
            <v>-96.26</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O161" t="str">
            <v>-</v>
          </cell>
          <cell r="P161" t="str">
            <v>-</v>
          </cell>
          <cell r="Q161" t="str">
            <v>-</v>
          </cell>
          <cell r="R161">
            <v>0</v>
          </cell>
          <cell r="S161">
            <v>0</v>
          </cell>
          <cell r="T161">
            <v>0</v>
          </cell>
          <cell r="U161">
            <v>0</v>
          </cell>
          <cell r="V161">
            <v>0</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O162" t="str">
            <v>-</v>
          </cell>
          <cell r="P162" t="str">
            <v>-</v>
          </cell>
          <cell r="Q162" t="str">
            <v>-</v>
          </cell>
          <cell r="R162">
            <v>0</v>
          </cell>
          <cell r="S162">
            <v>0</v>
          </cell>
          <cell r="T162">
            <v>0</v>
          </cell>
          <cell r="U162">
            <v>0</v>
          </cell>
          <cell r="V162">
            <v>0</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O163" t="str">
            <v>-</v>
          </cell>
          <cell r="P163" t="str">
            <v>-</v>
          </cell>
          <cell r="Q163" t="str">
            <v>-</v>
          </cell>
          <cell r="R163">
            <v>0</v>
          </cell>
          <cell r="S163">
            <v>0</v>
          </cell>
          <cell r="T163">
            <v>0</v>
          </cell>
          <cell r="U163">
            <v>0</v>
          </cell>
          <cell r="V163">
            <v>0</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O164" t="str">
            <v>-</v>
          </cell>
          <cell r="P164" t="str">
            <v>-</v>
          </cell>
          <cell r="Q164" t="str">
            <v>-</v>
          </cell>
          <cell r="R164">
            <v>0</v>
          </cell>
          <cell r="S164">
            <v>0</v>
          </cell>
          <cell r="T164">
            <v>0</v>
          </cell>
          <cell r="U164">
            <v>0</v>
          </cell>
          <cell r="V164">
            <v>0</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O165" t="str">
            <v>-</v>
          </cell>
          <cell r="P165" t="str">
            <v>-</v>
          </cell>
          <cell r="Q165" t="str">
            <v>-</v>
          </cell>
          <cell r="R165">
            <v>0</v>
          </cell>
          <cell r="S165">
            <v>0</v>
          </cell>
          <cell r="T165">
            <v>0</v>
          </cell>
          <cell r="U165">
            <v>0</v>
          </cell>
          <cell r="V165">
            <v>0</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O166" t="str">
            <v>-</v>
          </cell>
          <cell r="P166" t="str">
            <v>-</v>
          </cell>
          <cell r="Q166" t="str">
            <v>-</v>
          </cell>
          <cell r="R166">
            <v>0</v>
          </cell>
          <cell r="S166">
            <v>0</v>
          </cell>
          <cell r="T166">
            <v>0</v>
          </cell>
          <cell r="U166">
            <v>0</v>
          </cell>
          <cell r="V166">
            <v>0</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O167" t="str">
            <v>-</v>
          </cell>
          <cell r="P167" t="str">
            <v>-</v>
          </cell>
          <cell r="Q167" t="str">
            <v>-</v>
          </cell>
          <cell r="R167">
            <v>0</v>
          </cell>
          <cell r="S167">
            <v>0</v>
          </cell>
          <cell r="T167">
            <v>0</v>
          </cell>
          <cell r="U167">
            <v>0</v>
          </cell>
          <cell r="V167">
            <v>0</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O168" t="str">
            <v>-</v>
          </cell>
          <cell r="P168" t="str">
            <v>-</v>
          </cell>
          <cell r="Q168" t="str">
            <v>-</v>
          </cell>
          <cell r="R168">
            <v>0</v>
          </cell>
          <cell r="S168">
            <v>0</v>
          </cell>
          <cell r="T168">
            <v>0</v>
          </cell>
          <cell r="U168">
            <v>0</v>
          </cell>
          <cell r="V168">
            <v>0</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O169" t="str">
            <v>-</v>
          </cell>
          <cell r="P169" t="str">
            <v>-</v>
          </cell>
          <cell r="Q169" t="str">
            <v>-</v>
          </cell>
          <cell r="R169">
            <v>0</v>
          </cell>
          <cell r="S169">
            <v>0</v>
          </cell>
          <cell r="T169">
            <v>0</v>
          </cell>
          <cell r="U169">
            <v>0</v>
          </cell>
          <cell r="V169">
            <v>0</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O170" t="str">
            <v>-</v>
          </cell>
          <cell r="P170" t="str">
            <v>-</v>
          </cell>
          <cell r="Q170" t="str">
            <v>-</v>
          </cell>
          <cell r="R170">
            <v>0</v>
          </cell>
          <cell r="S170">
            <v>0</v>
          </cell>
          <cell r="T170">
            <v>0</v>
          </cell>
          <cell r="U170">
            <v>0</v>
          </cell>
          <cell r="V170">
            <v>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O171" t="str">
            <v>-</v>
          </cell>
          <cell r="P171" t="str">
            <v>-</v>
          </cell>
          <cell r="Q171" t="str">
            <v>-</v>
          </cell>
          <cell r="R171">
            <v>0</v>
          </cell>
          <cell r="S171">
            <v>0</v>
          </cell>
          <cell r="T171">
            <v>0</v>
          </cell>
          <cell r="U171">
            <v>0</v>
          </cell>
          <cell r="V171">
            <v>0</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O172" t="str">
            <v>-</v>
          </cell>
          <cell r="P172" t="str">
            <v>-</v>
          </cell>
          <cell r="Q172" t="str">
            <v>-</v>
          </cell>
          <cell r="R172">
            <v>0</v>
          </cell>
          <cell r="S172">
            <v>0</v>
          </cell>
          <cell r="T172">
            <v>0</v>
          </cell>
          <cell r="U172">
            <v>0</v>
          </cell>
          <cell r="V172">
            <v>0</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O173" t="str">
            <v>-</v>
          </cell>
          <cell r="P173" t="str">
            <v>-</v>
          </cell>
          <cell r="Q173" t="str">
            <v>-</v>
          </cell>
          <cell r="R173">
            <v>0</v>
          </cell>
          <cell r="S173">
            <v>0</v>
          </cell>
          <cell r="T173">
            <v>0</v>
          </cell>
          <cell r="U173">
            <v>0</v>
          </cell>
          <cell r="V173">
            <v>0</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O174" t="str">
            <v>-</v>
          </cell>
          <cell r="P174" t="str">
            <v>-</v>
          </cell>
          <cell r="Q174" t="str">
            <v>-</v>
          </cell>
          <cell r="R174">
            <v>0</v>
          </cell>
          <cell r="S174">
            <v>0</v>
          </cell>
          <cell r="T174">
            <v>0</v>
          </cell>
          <cell r="U174">
            <v>0</v>
          </cell>
          <cell r="V174">
            <v>0</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O175">
            <v>0</v>
          </cell>
          <cell r="P175">
            <v>0</v>
          </cell>
          <cell r="Q175">
            <v>0</v>
          </cell>
          <cell r="R175" t="str">
            <v>73872/002 - 24,64</v>
          </cell>
          <cell r="S175" t="str">
            <v>PINTURA IMPERMEABILIZANTE COM TINTA A BASE DE RESINA EPOXI ALCATRAO, DUAS DEMAOS</v>
          </cell>
          <cell r="T175">
            <v>0</v>
          </cell>
          <cell r="U175">
            <v>0</v>
          </cell>
          <cell r="V175">
            <v>-68.8</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O176" t="str">
            <v>-</v>
          </cell>
          <cell r="P176" t="str">
            <v>-</v>
          </cell>
          <cell r="Q176" t="str">
            <v>-</v>
          </cell>
          <cell r="R176">
            <v>0</v>
          </cell>
          <cell r="S176">
            <v>0</v>
          </cell>
          <cell r="T176">
            <v>0</v>
          </cell>
          <cell r="U176">
            <v>0</v>
          </cell>
          <cell r="V176">
            <v>0</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O177" t="str">
            <v>-</v>
          </cell>
          <cell r="P177" t="str">
            <v>-</v>
          </cell>
          <cell r="Q177" t="str">
            <v>-</v>
          </cell>
          <cell r="R177">
            <v>0</v>
          </cell>
          <cell r="S177">
            <v>0</v>
          </cell>
          <cell r="T177">
            <v>0</v>
          </cell>
          <cell r="U177">
            <v>0</v>
          </cell>
          <cell r="V177">
            <v>0</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O178" t="str">
            <v>-</v>
          </cell>
          <cell r="P178" t="str">
            <v>-</v>
          </cell>
          <cell r="Q178" t="str">
            <v>-</v>
          </cell>
          <cell r="R178">
            <v>0</v>
          </cell>
          <cell r="S178">
            <v>0</v>
          </cell>
          <cell r="T178">
            <v>0</v>
          </cell>
          <cell r="U178">
            <v>0</v>
          </cell>
          <cell r="V178">
            <v>0</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O179">
            <v>3.24</v>
          </cell>
          <cell r="P179">
            <v>2.3199999999999998</v>
          </cell>
          <cell r="Q179" t="str">
            <v>72593</v>
          </cell>
          <cell r="R179">
            <v>0</v>
          </cell>
          <cell r="S179">
            <v>0</v>
          </cell>
          <cell r="T179">
            <v>0</v>
          </cell>
          <cell r="U179">
            <v>0</v>
          </cell>
          <cell r="V179">
            <v>0</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O180">
            <v>0</v>
          </cell>
          <cell r="P180">
            <v>0</v>
          </cell>
          <cell r="Q180">
            <v>0</v>
          </cell>
          <cell r="R180" t="str">
            <v>72635</v>
          </cell>
          <cell r="S180" t="str">
            <v>LUVA PVC ROSQUEAVEL AGUA FRIA 1/2" - FORNECIMENTO E INSTALACAO</v>
          </cell>
          <cell r="T180" t="str">
            <v>und</v>
          </cell>
          <cell r="U180">
            <v>2</v>
          </cell>
          <cell r="V180">
            <v>1.34</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O181">
            <v>0</v>
          </cell>
          <cell r="P181">
            <v>0</v>
          </cell>
          <cell r="Q181">
            <v>0</v>
          </cell>
          <cell r="R181" t="str">
            <v>73745/001</v>
          </cell>
          <cell r="S181" t="str">
            <v>LIMPEZA DE ESTRUTURAL DE ACO OU CONCRETO COM JATEAMENTO DE AREIA</v>
          </cell>
          <cell r="T181" t="str">
            <v>m2</v>
          </cell>
          <cell r="U181">
            <v>4.8499999999999996</v>
          </cell>
          <cell r="V181">
            <v>2.2200000000000002</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O182">
            <v>1.32</v>
          </cell>
          <cell r="P182">
            <v>0.12</v>
          </cell>
          <cell r="Q182" t="str">
            <v>73948/016</v>
          </cell>
          <cell r="R182">
            <v>0</v>
          </cell>
          <cell r="S182">
            <v>0</v>
          </cell>
          <cell r="T182">
            <v>0</v>
          </cell>
          <cell r="U182">
            <v>0</v>
          </cell>
          <cell r="V182">
            <v>0</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O183">
            <v>1.32</v>
          </cell>
          <cell r="P183">
            <v>0.12</v>
          </cell>
          <cell r="Q183" t="str">
            <v>73948/016</v>
          </cell>
          <cell r="R183">
            <v>0</v>
          </cell>
          <cell r="S183">
            <v>0</v>
          </cell>
          <cell r="T183">
            <v>0</v>
          </cell>
          <cell r="U183">
            <v>0</v>
          </cell>
          <cell r="V183">
            <v>0</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O184">
            <v>1.32</v>
          </cell>
          <cell r="P184">
            <v>0.12</v>
          </cell>
          <cell r="Q184" t="str">
            <v>73948/016</v>
          </cell>
          <cell r="R184">
            <v>0</v>
          </cell>
          <cell r="S184">
            <v>0</v>
          </cell>
          <cell r="T184">
            <v>0</v>
          </cell>
          <cell r="U184">
            <v>0</v>
          </cell>
          <cell r="V184">
            <v>0</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O185">
            <v>8.36</v>
          </cell>
          <cell r="P185">
            <v>4.59</v>
          </cell>
          <cell r="Q185" t="str">
            <v>73686</v>
          </cell>
          <cell r="R185">
            <v>0</v>
          </cell>
          <cell r="S185" t="str">
            <v>Pegou a composição do SINAPI e dividiu entre essas duas.</v>
          </cell>
          <cell r="T185">
            <v>0</v>
          </cell>
          <cell r="U185">
            <v>0</v>
          </cell>
          <cell r="V185">
            <v>0</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O186">
            <v>8.36</v>
          </cell>
          <cell r="P186">
            <v>1.71</v>
          </cell>
          <cell r="Q186" t="str">
            <v>73686</v>
          </cell>
          <cell r="R186">
            <v>0</v>
          </cell>
          <cell r="S186">
            <v>0</v>
          </cell>
          <cell r="T186">
            <v>0</v>
          </cell>
          <cell r="U186">
            <v>0</v>
          </cell>
          <cell r="V186">
            <v>0</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O187">
            <v>0</v>
          </cell>
          <cell r="P187">
            <v>0</v>
          </cell>
          <cell r="Q187">
            <v>0</v>
          </cell>
          <cell r="R187" t="str">
            <v>6077</v>
          </cell>
          <cell r="S187" t="str">
            <v>MATERIAL PARA ATERRO/REATERRO (BARRO, ARGILA) - RETIRADO NA JAZIDA - SEM TRANSPORTE</v>
          </cell>
          <cell r="T187" t="str">
            <v>m3</v>
          </cell>
          <cell r="U187">
            <v>4.78</v>
          </cell>
          <cell r="V187">
            <v>-31.93</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O188">
            <v>24.31</v>
          </cell>
          <cell r="P188">
            <v>-2.2999999999999998</v>
          </cell>
          <cell r="Q188" t="str">
            <v>72967</v>
          </cell>
          <cell r="R188">
            <v>0</v>
          </cell>
          <cell r="S188">
            <v>0</v>
          </cell>
          <cell r="T188">
            <v>0</v>
          </cell>
          <cell r="U188">
            <v>0</v>
          </cell>
          <cell r="V188">
            <v>0</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O189">
            <v>1.0900000000000001</v>
          </cell>
          <cell r="P189">
            <v>-0.19</v>
          </cell>
          <cell r="Q189" t="str">
            <v>74207/001</v>
          </cell>
          <cell r="R189">
            <v>0</v>
          </cell>
          <cell r="S189">
            <v>0</v>
          </cell>
          <cell r="T189">
            <v>0</v>
          </cell>
          <cell r="U189">
            <v>0</v>
          </cell>
          <cell r="V189">
            <v>0</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O190">
            <v>1.05</v>
          </cell>
          <cell r="P190">
            <v>-0.23</v>
          </cell>
          <cell r="Q190" t="str">
            <v>72856</v>
          </cell>
          <cell r="R190">
            <v>0</v>
          </cell>
          <cell r="S190">
            <v>0</v>
          </cell>
          <cell r="T190">
            <v>0</v>
          </cell>
          <cell r="U190">
            <v>0</v>
          </cell>
          <cell r="V190">
            <v>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O191">
            <v>0</v>
          </cell>
          <cell r="P191">
            <v>0</v>
          </cell>
          <cell r="Q191">
            <v>0</v>
          </cell>
          <cell r="R191" t="str">
            <v>72882</v>
          </cell>
          <cell r="S191" t="str">
            <v>TRANSPORTE COMERCIAL COM CAMINHAO CARROCERIA 9 T, RODOVIA EM LEITO NATURAL</v>
          </cell>
          <cell r="T191" t="str">
            <v>M3xKM</v>
          </cell>
          <cell r="U191">
            <v>0.86</v>
          </cell>
          <cell r="V191">
            <v>0.14000000000000001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O192" t="str">
            <v>-</v>
          </cell>
          <cell r="P192" t="str">
            <v>-</v>
          </cell>
          <cell r="Q192" t="str">
            <v>-</v>
          </cell>
          <cell r="R192">
            <v>0</v>
          </cell>
          <cell r="S192">
            <v>0</v>
          </cell>
          <cell r="T192">
            <v>0</v>
          </cell>
          <cell r="U192">
            <v>0</v>
          </cell>
          <cell r="V192">
            <v>0</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O193">
            <v>0</v>
          </cell>
          <cell r="P193">
            <v>0</v>
          </cell>
          <cell r="Q193">
            <v>0</v>
          </cell>
          <cell r="R193" t="str">
            <v>72840</v>
          </cell>
          <cell r="S193" t="str">
            <v>TRANSPORTE COMERCIAL COM CAMINHAO CARROCERIA 9 T, RODOVIA PAVIMENTADA</v>
          </cell>
          <cell r="T193" t="str">
            <v>TxKM</v>
          </cell>
          <cell r="U193">
            <v>0.39</v>
          </cell>
          <cell r="V193">
            <v>0.2</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O194">
            <v>0</v>
          </cell>
          <cell r="P194">
            <v>0</v>
          </cell>
          <cell r="Q194">
            <v>0</v>
          </cell>
          <cell r="R194">
            <v>0</v>
          </cell>
          <cell r="S194">
            <v>0</v>
          </cell>
          <cell r="T194">
            <v>0</v>
          </cell>
          <cell r="U194">
            <v>0</v>
          </cell>
          <cell r="V194">
            <v>0</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O195">
            <v>0</v>
          </cell>
          <cell r="P195">
            <v>0</v>
          </cell>
          <cell r="Q195">
            <v>0</v>
          </cell>
          <cell r="R195">
            <v>0</v>
          </cell>
          <cell r="S195">
            <v>0</v>
          </cell>
          <cell r="T195">
            <v>0</v>
          </cell>
          <cell r="U195">
            <v>0</v>
          </cell>
          <cell r="V195">
            <v>0</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O196" t="str">
            <v>-</v>
          </cell>
          <cell r="P196" t="str">
            <v>-</v>
          </cell>
          <cell r="Q196" t="str">
            <v>-</v>
          </cell>
          <cell r="R196">
            <v>0</v>
          </cell>
          <cell r="S196">
            <v>0</v>
          </cell>
          <cell r="T196">
            <v>0</v>
          </cell>
          <cell r="U196">
            <v>0</v>
          </cell>
          <cell r="V196">
            <v>0</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O197" t="str">
            <v>-</v>
          </cell>
          <cell r="P197" t="str">
            <v>-</v>
          </cell>
          <cell r="Q197" t="str">
            <v>-</v>
          </cell>
          <cell r="R197">
            <v>0</v>
          </cell>
          <cell r="S197">
            <v>0</v>
          </cell>
          <cell r="T197">
            <v>0</v>
          </cell>
          <cell r="U197">
            <v>0</v>
          </cell>
          <cell r="V197">
            <v>0</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O198">
            <v>0</v>
          </cell>
          <cell r="P198">
            <v>0</v>
          </cell>
          <cell r="Q198">
            <v>0</v>
          </cell>
          <cell r="R198" t="str">
            <v>73844/001 - 275,62
73844/002 - 434,88</v>
          </cell>
          <cell r="S198" t="str">
            <v>MURO DE ARRIMO DE ALVENARIA DE PEDRA ARGAMASSADA</v>
          </cell>
          <cell r="T198" t="str">
            <v>m3</v>
          </cell>
          <cell r="U198">
            <v>275.62</v>
          </cell>
          <cell r="V198">
            <v>-19.100000000000001</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O199">
            <v>0</v>
          </cell>
          <cell r="P199">
            <v>0</v>
          </cell>
          <cell r="Q199">
            <v>0</v>
          </cell>
          <cell r="R199" t="str">
            <v>73844/001 - 275,62
73844/002 - 434,88</v>
          </cell>
          <cell r="S199" t="str">
            <v>MURO DE ARRIMO DE ALVENARIA DE TIJOLOS</v>
          </cell>
          <cell r="T199" t="str">
            <v>m3</v>
          </cell>
          <cell r="U199">
            <v>434.88</v>
          </cell>
          <cell r="V199">
            <v>140.16</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O200">
            <v>0</v>
          </cell>
          <cell r="P200">
            <v>0</v>
          </cell>
          <cell r="Q200">
            <v>0</v>
          </cell>
          <cell r="R200" t="str">
            <v>72671</v>
          </cell>
          <cell r="S200" t="str">
            <v>NIPLE DE PVC ROSQUEAVEL AGUA FRIA 1/2" - FORNECIMENTO E INSTALACAO</v>
          </cell>
          <cell r="T200" t="str">
            <v>UND</v>
          </cell>
          <cell r="U200">
            <v>2.0299999999999998</v>
          </cell>
          <cell r="V200">
            <v>1.57</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O201">
            <v>26.43</v>
          </cell>
          <cell r="P201">
            <v>0.6</v>
          </cell>
          <cell r="Q201" t="str">
            <v>74219/001</v>
          </cell>
          <cell r="R201">
            <v>0</v>
          </cell>
          <cell r="S201">
            <v>0</v>
          </cell>
          <cell r="T201">
            <v>0</v>
          </cell>
          <cell r="U201">
            <v>0</v>
          </cell>
          <cell r="V201">
            <v>0</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O202" t="str">
            <v>-</v>
          </cell>
          <cell r="P202" t="str">
            <v>-</v>
          </cell>
          <cell r="Q202" t="str">
            <v>-</v>
          </cell>
          <cell r="R202">
            <v>0</v>
          </cell>
          <cell r="S202">
            <v>0</v>
          </cell>
          <cell r="T202">
            <v>0</v>
          </cell>
          <cell r="U202">
            <v>0</v>
          </cell>
          <cell r="V202">
            <v>0</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O203" t="str">
            <v>-</v>
          </cell>
          <cell r="P203" t="str">
            <v>-</v>
          </cell>
          <cell r="Q203" t="str">
            <v>-</v>
          </cell>
          <cell r="R203">
            <v>0</v>
          </cell>
          <cell r="S203">
            <v>0</v>
          </cell>
          <cell r="T203">
            <v>0</v>
          </cell>
          <cell r="U203">
            <v>0</v>
          </cell>
          <cell r="V203">
            <v>0</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O204">
            <v>4.9000000000000004</v>
          </cell>
          <cell r="P204">
            <v>-2.02</v>
          </cell>
          <cell r="Q204" t="str">
            <v>74245/001</v>
          </cell>
          <cell r="R204" t="str">
            <v>73415</v>
          </cell>
          <cell r="S204" t="str">
            <v>PINTURA DE SUPERFICIE COM LATEX</v>
          </cell>
          <cell r="T204" t="str">
            <v>m2</v>
          </cell>
          <cell r="U204">
            <v>3.99</v>
          </cell>
          <cell r="V204">
            <v>-2.93</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O205">
            <v>7.97</v>
          </cell>
          <cell r="P205">
            <v>-2.0499999999999998</v>
          </cell>
          <cell r="Q205" t="str">
            <v>73746/001</v>
          </cell>
          <cell r="R205" t="str">
            <v>73954/002</v>
          </cell>
          <cell r="S205" t="str">
            <v>PINTURA LATEX ACRILICA AMBIENTES INTERNOS/EXTERNOS, DUAS DEMAOS</v>
          </cell>
          <cell r="T205" t="str">
            <v>m2</v>
          </cell>
          <cell r="U205">
            <v>7.76</v>
          </cell>
          <cell r="V205">
            <v>-2.2599999999999998</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O206">
            <v>4.78</v>
          </cell>
          <cell r="P206">
            <v>-1.36</v>
          </cell>
          <cell r="Q206" t="str">
            <v>73750/001</v>
          </cell>
          <cell r="R206">
            <v>0</v>
          </cell>
          <cell r="S206">
            <v>0</v>
          </cell>
          <cell r="T206">
            <v>0</v>
          </cell>
          <cell r="U206">
            <v>0</v>
          </cell>
          <cell r="V206">
            <v>0</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O207">
            <v>0</v>
          </cell>
          <cell r="P207">
            <v>0</v>
          </cell>
          <cell r="Q207">
            <v>0</v>
          </cell>
          <cell r="R207" t="str">
            <v>73829/001</v>
          </cell>
          <cell r="S207" t="str">
            <v>PISO EM CERAMICA ESMALTADA 1A PEI-V, PADRAO MEDIO, ASSENTADA COM ARGAMASSA COLANTE</v>
          </cell>
          <cell r="T207" t="str">
            <v>M2</v>
          </cell>
          <cell r="U207">
            <v>44.71</v>
          </cell>
          <cell r="V207">
            <v>17.649999999999999</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O208">
            <v>0</v>
          </cell>
          <cell r="P208">
            <v>0</v>
          </cell>
          <cell r="Q208">
            <v>0</v>
          </cell>
          <cell r="R208" t="str">
            <v>74108/001</v>
          </cell>
          <cell r="S208" t="str">
            <v>PISO CERAMICO GRES 1A PEI-4 30X30CM, ASSENTADO COM ARGAMASSA TRACO 1:4 (CIMENTO E AREIA) PREPARO MANUAL, COM REJUNTE EM CIMENTO COMUM</v>
          </cell>
          <cell r="T208" t="str">
            <v>M2</v>
          </cell>
          <cell r="U208">
            <v>31.88</v>
          </cell>
          <cell r="V208">
            <v>-33.630000000000003</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O209">
            <v>18.850000000000001</v>
          </cell>
          <cell r="P209">
            <v>-4.04</v>
          </cell>
          <cell r="Q209" t="str">
            <v>73922/004</v>
          </cell>
          <cell r="R209">
            <v>0</v>
          </cell>
          <cell r="S209">
            <v>0</v>
          </cell>
          <cell r="T209">
            <v>0</v>
          </cell>
          <cell r="U209">
            <v>0</v>
          </cell>
          <cell r="V209">
            <v>0</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O210">
            <v>0</v>
          </cell>
          <cell r="P210">
            <v>0</v>
          </cell>
          <cell r="Q210">
            <v>0</v>
          </cell>
          <cell r="R210" t="str">
            <v>74209/001</v>
          </cell>
          <cell r="S210" t="str">
            <v>PLACA DE OBRA EM CHAPA DE ACO GALVANIZADO</v>
          </cell>
          <cell r="T210" t="str">
            <v>M2</v>
          </cell>
          <cell r="U210">
            <v>306.52999999999997</v>
          </cell>
          <cell r="V210">
            <v>-1.18</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O211" t="str">
            <v>-</v>
          </cell>
          <cell r="P211" t="str">
            <v>-</v>
          </cell>
          <cell r="Q211" t="str">
            <v>-</v>
          </cell>
          <cell r="R211">
            <v>0</v>
          </cell>
          <cell r="S211">
            <v>0</v>
          </cell>
          <cell r="T211">
            <v>0</v>
          </cell>
          <cell r="U211">
            <v>0</v>
          </cell>
          <cell r="V211">
            <v>0</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O212">
            <v>60.99</v>
          </cell>
          <cell r="P212">
            <v>1.59</v>
          </cell>
          <cell r="Q212" t="str">
            <v>73967/002</v>
          </cell>
          <cell r="R212">
            <v>0</v>
          </cell>
          <cell r="S212">
            <v>0</v>
          </cell>
          <cell r="T212">
            <v>0</v>
          </cell>
          <cell r="U212">
            <v>0</v>
          </cell>
          <cell r="V212">
            <v>0</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O213">
            <v>11.38</v>
          </cell>
          <cell r="P213">
            <v>-10.61</v>
          </cell>
          <cell r="Q213" t="str">
            <v>74236/001</v>
          </cell>
          <cell r="R213">
            <v>0</v>
          </cell>
          <cell r="S213">
            <v>0</v>
          </cell>
          <cell r="T213">
            <v>0</v>
          </cell>
          <cell r="U213">
            <v>0</v>
          </cell>
          <cell r="V213">
            <v>0</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O214" t="str">
            <v>-</v>
          </cell>
          <cell r="P214" t="str">
            <v>-</v>
          </cell>
          <cell r="Q214" t="str">
            <v>-</v>
          </cell>
          <cell r="R214">
            <v>0</v>
          </cell>
          <cell r="S214">
            <v>0</v>
          </cell>
          <cell r="T214">
            <v>0</v>
          </cell>
          <cell r="U214">
            <v>0</v>
          </cell>
          <cell r="V214">
            <v>0</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O215" t="str">
            <v>-</v>
          </cell>
          <cell r="P215" t="str">
            <v>-</v>
          </cell>
          <cell r="Q215" t="str">
            <v>-</v>
          </cell>
          <cell r="R215">
            <v>0</v>
          </cell>
          <cell r="S215">
            <v>0</v>
          </cell>
          <cell r="T215">
            <v>0</v>
          </cell>
          <cell r="U215">
            <v>0</v>
          </cell>
          <cell r="V215">
            <v>0</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O216" t="str">
            <v>-</v>
          </cell>
          <cell r="P216" t="str">
            <v>-</v>
          </cell>
          <cell r="Q216" t="str">
            <v>-</v>
          </cell>
          <cell r="R216">
            <v>0</v>
          </cell>
          <cell r="S216">
            <v>0</v>
          </cell>
          <cell r="T216">
            <v>0</v>
          </cell>
          <cell r="U216">
            <v>0</v>
          </cell>
          <cell r="V216">
            <v>0</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O217" t="str">
            <v>-</v>
          </cell>
          <cell r="P217" t="str">
            <v>-</v>
          </cell>
          <cell r="Q217" t="str">
            <v>-</v>
          </cell>
          <cell r="R217">
            <v>0</v>
          </cell>
          <cell r="S217">
            <v>0</v>
          </cell>
          <cell r="T217">
            <v>0</v>
          </cell>
          <cell r="U217">
            <v>0</v>
          </cell>
          <cell r="V217">
            <v>0</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O218">
            <v>794.81</v>
          </cell>
          <cell r="P218">
            <v>16.97</v>
          </cell>
          <cell r="Q218" t="str">
            <v>73963/005</v>
          </cell>
          <cell r="R218">
            <v>0</v>
          </cell>
          <cell r="S218">
            <v>0</v>
          </cell>
          <cell r="T218">
            <v>0</v>
          </cell>
          <cell r="U218">
            <v>0</v>
          </cell>
          <cell r="V218">
            <v>0</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O219">
            <v>1009.89</v>
          </cell>
          <cell r="P219">
            <v>-354.12</v>
          </cell>
          <cell r="Q219" t="str">
            <v>73963/009</v>
          </cell>
          <cell r="R219">
            <v>0</v>
          </cell>
          <cell r="S219">
            <v>0</v>
          </cell>
          <cell r="T219">
            <v>0</v>
          </cell>
          <cell r="U219">
            <v>0</v>
          </cell>
          <cell r="V219">
            <v>0</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O220">
            <v>1544.6</v>
          </cell>
          <cell r="P220">
            <v>-207.12</v>
          </cell>
          <cell r="Q220" t="str">
            <v>73963/015</v>
          </cell>
          <cell r="R220">
            <v>0</v>
          </cell>
          <cell r="S220">
            <v>0</v>
          </cell>
          <cell r="T220">
            <v>0</v>
          </cell>
          <cell r="U220">
            <v>0</v>
          </cell>
          <cell r="V220">
            <v>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O221">
            <v>2084.9299999999998</v>
          </cell>
          <cell r="P221">
            <v>75.59</v>
          </cell>
          <cell r="Q221" t="str">
            <v>73963/020</v>
          </cell>
          <cell r="R221">
            <v>0</v>
          </cell>
          <cell r="S221">
            <v>0</v>
          </cell>
          <cell r="T221">
            <v>0</v>
          </cell>
          <cell r="U221">
            <v>0</v>
          </cell>
          <cell r="V221">
            <v>0</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O222" t="str">
            <v>-</v>
          </cell>
          <cell r="P222" t="str">
            <v>-</v>
          </cell>
          <cell r="Q222" t="str">
            <v>-</v>
          </cell>
          <cell r="R222">
            <v>0</v>
          </cell>
          <cell r="S222">
            <v>0</v>
          </cell>
          <cell r="T222">
            <v>0</v>
          </cell>
          <cell r="U222">
            <v>0</v>
          </cell>
          <cell r="V222">
            <v>0</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O223" t="str">
            <v>-</v>
          </cell>
          <cell r="P223" t="str">
            <v>-</v>
          </cell>
          <cell r="Q223" t="str">
            <v>-</v>
          </cell>
          <cell r="R223">
            <v>0</v>
          </cell>
          <cell r="S223">
            <v>0</v>
          </cell>
          <cell r="T223">
            <v>0</v>
          </cell>
          <cell r="U223">
            <v>0</v>
          </cell>
          <cell r="V223">
            <v>0</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O224">
            <v>14.26</v>
          </cell>
          <cell r="P224">
            <v>1.07</v>
          </cell>
          <cell r="Q224" t="str">
            <v>74015/001</v>
          </cell>
          <cell r="R224">
            <v>0</v>
          </cell>
          <cell r="S224">
            <v>0</v>
          </cell>
          <cell r="T224">
            <v>0</v>
          </cell>
          <cell r="U224">
            <v>0</v>
          </cell>
          <cell r="V224">
            <v>0</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O225" t="str">
            <v>-</v>
          </cell>
          <cell r="P225" t="str">
            <v>-</v>
          </cell>
          <cell r="Q225" t="str">
            <v>-</v>
          </cell>
          <cell r="R225" t="str">
            <v>0027</v>
          </cell>
          <cell r="S225">
            <v>0</v>
          </cell>
          <cell r="T225">
            <v>0</v>
          </cell>
          <cell r="U225">
            <v>0</v>
          </cell>
          <cell r="V225">
            <v>0</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O226">
            <v>0</v>
          </cell>
          <cell r="P226">
            <v>0</v>
          </cell>
          <cell r="Q226">
            <v>0</v>
          </cell>
          <cell r="R226" t="str">
            <v>73927/002</v>
          </cell>
          <cell r="S226" t="str">
            <v>EMBOCO TRACO 1:4 (CIMENTO E AREIA), ESPESSURA 2,0CM, PREPARO MANUAL</v>
          </cell>
          <cell r="T226" t="str">
            <v>M2</v>
          </cell>
          <cell r="U226">
            <v>13.76</v>
          </cell>
          <cell r="V226">
            <v>0</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O227" t="str">
            <v>-</v>
          </cell>
          <cell r="P227" t="str">
            <v>-</v>
          </cell>
          <cell r="Q227" t="str">
            <v>-</v>
          </cell>
          <cell r="R227">
            <v>0</v>
          </cell>
          <cell r="S227">
            <v>0</v>
          </cell>
          <cell r="T227">
            <v>0</v>
          </cell>
          <cell r="U227">
            <v>0</v>
          </cell>
          <cell r="V227">
            <v>0</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O228" t="str">
            <v>-</v>
          </cell>
          <cell r="P228" t="str">
            <v>-</v>
          </cell>
          <cell r="Q228" t="str">
            <v>-</v>
          </cell>
          <cell r="R228">
            <v>0</v>
          </cell>
          <cell r="S228">
            <v>0</v>
          </cell>
          <cell r="T228">
            <v>0</v>
          </cell>
          <cell r="U228">
            <v>0</v>
          </cell>
          <cell r="V228">
            <v>0</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O229" t="str">
            <v>-</v>
          </cell>
          <cell r="P229" t="str">
            <v>-</v>
          </cell>
          <cell r="Q229" t="str">
            <v>-</v>
          </cell>
          <cell r="R229">
            <v>0</v>
          </cell>
          <cell r="S229">
            <v>0</v>
          </cell>
          <cell r="T229">
            <v>0</v>
          </cell>
          <cell r="U229">
            <v>0</v>
          </cell>
          <cell r="V229">
            <v>0</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O230" t="str">
            <v>-</v>
          </cell>
          <cell r="P230" t="str">
            <v>-</v>
          </cell>
          <cell r="Q230" t="str">
            <v>-</v>
          </cell>
          <cell r="R230">
            <v>0</v>
          </cell>
          <cell r="S230">
            <v>0</v>
          </cell>
          <cell r="T230">
            <v>0</v>
          </cell>
          <cell r="U230">
            <v>0</v>
          </cell>
          <cell r="V230">
            <v>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O231" t="str">
            <v>-</v>
          </cell>
          <cell r="P231" t="str">
            <v>-</v>
          </cell>
          <cell r="Q231" t="str">
            <v>-</v>
          </cell>
          <cell r="R231">
            <v>0</v>
          </cell>
          <cell r="S231">
            <v>0</v>
          </cell>
          <cell r="T231">
            <v>0</v>
          </cell>
          <cell r="U231">
            <v>0</v>
          </cell>
          <cell r="V231">
            <v>0</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O232" t="str">
            <v>-</v>
          </cell>
          <cell r="P232" t="str">
            <v>-</v>
          </cell>
          <cell r="Q232" t="str">
            <v>-</v>
          </cell>
          <cell r="R232">
            <v>0</v>
          </cell>
          <cell r="S232">
            <v>0</v>
          </cell>
          <cell r="T232">
            <v>0</v>
          </cell>
          <cell r="U232">
            <v>0</v>
          </cell>
          <cell r="V232">
            <v>0</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O233">
            <v>0</v>
          </cell>
          <cell r="P233">
            <v>0</v>
          </cell>
          <cell r="Q233">
            <v>0</v>
          </cell>
          <cell r="R233" t="str">
            <v>73790/003</v>
          </cell>
          <cell r="S233" t="str">
            <v>RETIRADA, LIMPEZA E REASSENTAMENTO DE PARALELEPIPEDO SOBRE COLCHAO DE PO DE PEDRA ESPESSURA 10CM, REJUNTADO COM ARGAMASSA TRACO 1:3 (CIMENTO E AREIA), CONSIDERANDO APROVEITAMENTO DO PARALELEPIPEDO</v>
          </cell>
          <cell r="T233" t="str">
            <v>M2</v>
          </cell>
          <cell r="U233">
            <v>28.93</v>
          </cell>
          <cell r="V233">
            <v>1.28</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O234" t="str">
            <v>-</v>
          </cell>
          <cell r="P234" t="str">
            <v>-</v>
          </cell>
          <cell r="Q234" t="str">
            <v>-</v>
          </cell>
          <cell r="R234">
            <v>0</v>
          </cell>
          <cell r="S234">
            <v>0</v>
          </cell>
          <cell r="T234">
            <v>0</v>
          </cell>
          <cell r="U234">
            <v>0</v>
          </cell>
          <cell r="V234">
            <v>0</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O235" t="str">
            <v>-</v>
          </cell>
          <cell r="P235" t="str">
            <v>-</v>
          </cell>
          <cell r="Q235" t="str">
            <v>-</v>
          </cell>
          <cell r="R235">
            <v>0</v>
          </cell>
          <cell r="S235">
            <v>0</v>
          </cell>
          <cell r="T235">
            <v>0</v>
          </cell>
          <cell r="U235">
            <v>0</v>
          </cell>
          <cell r="V235">
            <v>0</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O236" t="str">
            <v>-</v>
          </cell>
          <cell r="P236" t="str">
            <v>-</v>
          </cell>
          <cell r="Q236" t="str">
            <v>-</v>
          </cell>
          <cell r="R236">
            <v>0</v>
          </cell>
          <cell r="S236">
            <v>0</v>
          </cell>
          <cell r="T236">
            <v>0</v>
          </cell>
          <cell r="U236">
            <v>0</v>
          </cell>
          <cell r="V236">
            <v>0</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O237" t="str">
            <v>-</v>
          </cell>
          <cell r="P237" t="str">
            <v>-</v>
          </cell>
          <cell r="Q237" t="str">
            <v>-</v>
          </cell>
          <cell r="R237">
            <v>0</v>
          </cell>
          <cell r="S237">
            <v>0</v>
          </cell>
          <cell r="T237">
            <v>0</v>
          </cell>
          <cell r="U237">
            <v>0</v>
          </cell>
          <cell r="V237">
            <v>0</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O238" t="str">
            <v>-</v>
          </cell>
          <cell r="P238" t="str">
            <v>-</v>
          </cell>
          <cell r="Q238" t="str">
            <v>-</v>
          </cell>
          <cell r="R238">
            <v>0</v>
          </cell>
          <cell r="S238">
            <v>0</v>
          </cell>
          <cell r="T238">
            <v>0</v>
          </cell>
          <cell r="U238">
            <v>0</v>
          </cell>
          <cell r="V238">
            <v>0</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O239" t="str">
            <v>-</v>
          </cell>
          <cell r="P239" t="str">
            <v>-</v>
          </cell>
          <cell r="Q239" t="str">
            <v>-</v>
          </cell>
          <cell r="R239">
            <v>0</v>
          </cell>
          <cell r="S239">
            <v>0</v>
          </cell>
          <cell r="T239">
            <v>0</v>
          </cell>
          <cell r="U239">
            <v>0</v>
          </cell>
          <cell r="V239">
            <v>0</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O240" t="str">
            <v>-</v>
          </cell>
          <cell r="P240" t="str">
            <v>-</v>
          </cell>
          <cell r="Q240" t="str">
            <v>-</v>
          </cell>
          <cell r="R240">
            <v>0</v>
          </cell>
          <cell r="S240">
            <v>0</v>
          </cell>
          <cell r="T240">
            <v>0</v>
          </cell>
          <cell r="U240">
            <v>0</v>
          </cell>
          <cell r="V240">
            <v>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O241" t="str">
            <v>-</v>
          </cell>
          <cell r="P241" t="str">
            <v>-</v>
          </cell>
          <cell r="Q241" t="str">
            <v>-</v>
          </cell>
          <cell r="R241">
            <v>0</v>
          </cell>
          <cell r="S241">
            <v>0</v>
          </cell>
          <cell r="T241">
            <v>0</v>
          </cell>
          <cell r="U241">
            <v>0</v>
          </cell>
          <cell r="V241">
            <v>0</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O242">
            <v>22.56</v>
          </cell>
          <cell r="P242">
            <v>1.72</v>
          </cell>
          <cell r="Q242" t="str">
            <v>74220/001</v>
          </cell>
          <cell r="R242">
            <v>0</v>
          </cell>
          <cell r="S242">
            <v>0</v>
          </cell>
          <cell r="T242">
            <v>0</v>
          </cell>
          <cell r="U242">
            <v>0</v>
          </cell>
          <cell r="V242">
            <v>0</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O243" t="str">
            <v>-</v>
          </cell>
          <cell r="P243" t="str">
            <v>-</v>
          </cell>
          <cell r="Q243" t="str">
            <v>-</v>
          </cell>
          <cell r="R243">
            <v>0</v>
          </cell>
          <cell r="S243">
            <v>0</v>
          </cell>
          <cell r="T243">
            <v>0</v>
          </cell>
          <cell r="U243">
            <v>0</v>
          </cell>
          <cell r="V243">
            <v>0</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O244" t="str">
            <v>-</v>
          </cell>
          <cell r="P244" t="str">
            <v>-</v>
          </cell>
          <cell r="Q244" t="str">
            <v>-</v>
          </cell>
          <cell r="R244">
            <v>0</v>
          </cell>
          <cell r="S244">
            <v>0</v>
          </cell>
          <cell r="T244">
            <v>0</v>
          </cell>
          <cell r="U244">
            <v>0</v>
          </cell>
          <cell r="V244">
            <v>0</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O245" t="str">
            <v>-</v>
          </cell>
          <cell r="P245" t="str">
            <v>-</v>
          </cell>
          <cell r="Q245" t="str">
            <v>-</v>
          </cell>
          <cell r="R245">
            <v>0</v>
          </cell>
          <cell r="S245">
            <v>0</v>
          </cell>
          <cell r="T245">
            <v>0</v>
          </cell>
          <cell r="U245">
            <v>0</v>
          </cell>
          <cell r="V245">
            <v>0</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O246" t="str">
            <v>-</v>
          </cell>
          <cell r="P246" t="str">
            <v>-</v>
          </cell>
          <cell r="Q246" t="str">
            <v>-</v>
          </cell>
          <cell r="R246">
            <v>0</v>
          </cell>
          <cell r="S246">
            <v>0</v>
          </cell>
          <cell r="T246">
            <v>0</v>
          </cell>
          <cell r="U246">
            <v>0</v>
          </cell>
          <cell r="V246">
            <v>0</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O247" t="str">
            <v>-</v>
          </cell>
          <cell r="P247" t="str">
            <v>-</v>
          </cell>
          <cell r="Q247" t="str">
            <v>-</v>
          </cell>
          <cell r="R247">
            <v>0</v>
          </cell>
          <cell r="S247">
            <v>0</v>
          </cell>
          <cell r="T247">
            <v>0</v>
          </cell>
          <cell r="U247">
            <v>0</v>
          </cell>
          <cell r="V247">
            <v>0</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O248" t="str">
            <v>-</v>
          </cell>
          <cell r="P248" t="str">
            <v>-</v>
          </cell>
          <cell r="Q248" t="str">
            <v>-</v>
          </cell>
          <cell r="R248" t="str">
            <v>74200/001 - 10,34
mesmo serviço fck=20mpa</v>
          </cell>
          <cell r="S248" t="str">
            <v>VERGA 10X10CM EM CONCRETO PRÉ-MOLDADO FCK=20MPA (PREPARO COM BETONEIRA) AÇO CA60, BITOLA FINA, INCLUSIVE FORMAS TABUA 3A.</v>
          </cell>
          <cell r="T248" t="str">
            <v>m</v>
          </cell>
          <cell r="U248">
            <v>10.34</v>
          </cell>
          <cell r="V248">
            <v>-1.0900000000000001</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O249" t="str">
            <v>-</v>
          </cell>
          <cell r="P249" t="str">
            <v>-</v>
          </cell>
          <cell r="Q249" t="str">
            <v>-</v>
          </cell>
          <cell r="R249" t="str">
            <v>10492</v>
          </cell>
          <cell r="S249" t="str">
            <v>VIDRO LISO INCOLOR 4MM - SEM COLOCACAO</v>
          </cell>
          <cell r="T249" t="str">
            <v>m2</v>
          </cell>
          <cell r="U249">
            <v>52.66</v>
          </cell>
          <cell r="V249">
            <v>-19.670000000000002</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O250" t="str">
            <v>-</v>
          </cell>
          <cell r="P250" t="str">
            <v>-</v>
          </cell>
          <cell r="Q250" t="str">
            <v>-</v>
          </cell>
          <cell r="R250">
            <v>0</v>
          </cell>
          <cell r="S250">
            <v>0</v>
          </cell>
          <cell r="T250">
            <v>0</v>
          </cell>
          <cell r="U250">
            <v>0</v>
          </cell>
          <cell r="V250">
            <v>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O251">
            <v>0</v>
          </cell>
          <cell r="P251">
            <v>0</v>
          </cell>
          <cell r="Q251">
            <v>0</v>
          </cell>
          <cell r="R251">
            <v>0</v>
          </cell>
          <cell r="S251">
            <v>0</v>
          </cell>
          <cell r="T251">
            <v>0</v>
          </cell>
          <cell r="U251">
            <v>0</v>
          </cell>
          <cell r="V251">
            <v>0</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O252">
            <v>0</v>
          </cell>
          <cell r="P252">
            <v>0</v>
          </cell>
          <cell r="Q252">
            <v>0</v>
          </cell>
          <cell r="R252">
            <v>0</v>
          </cell>
          <cell r="S252">
            <v>0</v>
          </cell>
          <cell r="T252">
            <v>0</v>
          </cell>
          <cell r="U252">
            <v>0</v>
          </cell>
          <cell r="V252">
            <v>0</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row>
        <row r="462">
          <cell r="B462">
            <v>2127</v>
          </cell>
          <cell r="C462">
            <v>0</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C463">
            <v>0</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C464">
            <v>0</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18430</v>
          </cell>
          <cell r="K464">
            <v>18430</v>
          </cell>
          <cell r="L464">
            <v>18430</v>
          </cell>
        </row>
        <row r="465">
          <cell r="B465">
            <v>1606</v>
          </cell>
          <cell r="C465">
            <v>0</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C466">
            <v>0</v>
          </cell>
          <cell r="D466" t="str">
            <v>F</v>
          </cell>
          <cell r="E466" t="str">
            <v>3.3.2.3</v>
          </cell>
          <cell r="F466" t="str">
            <v>Stop log's e vertedores em fibra de vidro</v>
          </cell>
          <cell r="G466" t="str">
            <v>un</v>
          </cell>
          <cell r="H466">
            <v>8</v>
          </cell>
          <cell r="I466">
            <v>1560</v>
          </cell>
          <cell r="J466">
            <v>12480</v>
          </cell>
          <cell r="K466">
            <v>1560</v>
          </cell>
          <cell r="L466">
            <v>12480</v>
          </cell>
        </row>
        <row r="467">
          <cell r="B467">
            <v>2456</v>
          </cell>
          <cell r="C467">
            <v>0</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22200</v>
          </cell>
          <cell r="K467">
            <v>3700</v>
          </cell>
          <cell r="L467">
            <v>22200</v>
          </cell>
        </row>
        <row r="468">
          <cell r="B468">
            <v>208</v>
          </cell>
          <cell r="C468">
            <v>0</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C469">
            <v>0</v>
          </cell>
          <cell r="D469" t="str">
            <v>F</v>
          </cell>
          <cell r="E469" t="str">
            <v>4.4.1.23</v>
          </cell>
          <cell r="F469" t="str">
            <v xml:space="preserve">Tê aço c/  flanges DN 500 x 500 </v>
          </cell>
          <cell r="G469" t="str">
            <v>pc</v>
          </cell>
          <cell r="H469">
            <v>8</v>
          </cell>
          <cell r="I469">
            <v>8427.24</v>
          </cell>
          <cell r="J469">
            <v>67417.919999999998</v>
          </cell>
          <cell r="K469">
            <v>8427.24</v>
          </cell>
          <cell r="L469">
            <v>67417.919999999998</v>
          </cell>
        </row>
        <row r="470">
          <cell r="B470">
            <v>227</v>
          </cell>
          <cell r="C470">
            <v>0</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row>
        <row r="471">
          <cell r="B471">
            <v>200</v>
          </cell>
          <cell r="C471">
            <v>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row>
        <row r="472">
          <cell r="B472">
            <v>233</v>
          </cell>
          <cell r="C472">
            <v>0</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row>
        <row r="473">
          <cell r="B473">
            <v>216</v>
          </cell>
          <cell r="C473">
            <v>0</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C474">
            <v>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C475">
            <v>0</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C476">
            <v>0</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C477">
            <v>0</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C478">
            <v>0</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C479">
            <v>0</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C480">
            <v>0</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C481">
            <v>0</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C482">
            <v>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C483">
            <v>0</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C484">
            <v>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C485">
            <v>0</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C486">
            <v>0</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C487">
            <v>0</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C488">
            <v>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C489">
            <v>0</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C490">
            <v>0</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C491">
            <v>0</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C492">
            <v>0</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C493">
            <v>0</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C494">
            <v>0</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C495">
            <v>0</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C496">
            <v>0</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C497">
            <v>0</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C498">
            <v>0</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C499">
            <v>0</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C500">
            <v>0</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C501">
            <v>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C502">
            <v>0</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C503">
            <v>0</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C504">
            <v>0</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C505">
            <v>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C506">
            <v>0</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C507">
            <v>0</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C508">
            <v>0</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C509">
            <v>0</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C510">
            <v>0</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C511">
            <v>0</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C512">
            <v>0</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C513">
            <v>0</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C514">
            <v>0</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C515">
            <v>0</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C516">
            <v>0</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C517">
            <v>0</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C518">
            <v>0</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C519">
            <v>0</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C520">
            <v>0</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C521">
            <v>0</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C522">
            <v>0</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C523">
            <v>0</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C524">
            <v>0</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C525">
            <v>0</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C526">
            <v>0</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C527">
            <v>0</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C528">
            <v>0</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C529">
            <v>0</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C530">
            <v>0</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C531">
            <v>0</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C532">
            <v>0</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C533">
            <v>0</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C534">
            <v>0</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C535">
            <v>0</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C536">
            <v>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C537">
            <v>0</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C538">
            <v>0</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C539">
            <v>0</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C540">
            <v>0</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C541">
            <v>0</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C542">
            <v>0</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C543">
            <v>0</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C544">
            <v>0</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C545">
            <v>0</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C546">
            <v>0</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C547">
            <v>0</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C548">
            <v>0</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C549">
            <v>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C550">
            <v>0</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C551">
            <v>0</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C552">
            <v>0</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C553">
            <v>0</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C554">
            <v>0</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C555">
            <v>0</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C556">
            <v>0</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C557">
            <v>0</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C558">
            <v>0</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C559">
            <v>0</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C560">
            <v>0</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C561">
            <v>0</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C562">
            <v>0</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C563">
            <v>0</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C564">
            <v>0</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C565">
            <v>0</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C566">
            <v>0</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C567">
            <v>0</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C568">
            <v>0</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C569">
            <v>0</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C570">
            <v>0</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C571">
            <v>0</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C572">
            <v>0</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C573">
            <v>0</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C574">
            <v>0</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C575">
            <v>0</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C576">
            <v>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C577">
            <v>0</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C578">
            <v>0</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C579">
            <v>0</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C580">
            <v>0</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C581">
            <v>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C582">
            <v>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C583">
            <v>0</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C584">
            <v>0</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C585">
            <v>0</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C586">
            <v>0</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C587">
            <v>0</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C588">
            <v>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C589">
            <v>0</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C590">
            <v>0</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C591">
            <v>0</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C592">
            <v>0</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C593">
            <v>0</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C594">
            <v>0</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C595">
            <v>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C596">
            <v>0</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C597">
            <v>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C598">
            <v>0</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C599">
            <v>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C600">
            <v>0</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C601">
            <v>0</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C602">
            <v>0</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C603">
            <v>0</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C604">
            <v>0</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C605">
            <v>0</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C606">
            <v>0</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C607">
            <v>0</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C608">
            <v>0</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C609">
            <v>0</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C610">
            <v>0</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C611">
            <v>0</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C612">
            <v>0</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C613">
            <v>0</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C614">
            <v>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C615">
            <v>0</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C616">
            <v>0</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C617">
            <v>0</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C618">
            <v>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C619">
            <v>0</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C620">
            <v>0</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C621">
            <v>0</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C622">
            <v>0</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C623">
            <v>0</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C624">
            <v>0</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C625">
            <v>0</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C626">
            <v>0</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C627">
            <v>0</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C628">
            <v>0</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C629">
            <v>0</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C630">
            <v>0</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C631">
            <v>0</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C632">
            <v>0</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C633">
            <v>0</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C634">
            <v>0</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C635">
            <v>0</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C636">
            <v>0</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C637">
            <v>0</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C638">
            <v>0</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C639">
            <v>0</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C640">
            <v>0</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C641">
            <v>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C642">
            <v>0</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C643">
            <v>0</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C644">
            <v>0</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C645">
            <v>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C646">
            <v>0</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C647">
            <v>0</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C648">
            <v>0</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C649">
            <v>0</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C650">
            <v>0</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C651">
            <v>0</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C652">
            <v>0</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C653">
            <v>0</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C654">
            <v>0</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C655">
            <v>0</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C656">
            <v>0</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C657">
            <v>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C658">
            <v>0</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C659">
            <v>0</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C660">
            <v>0</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C661">
            <v>0</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C662">
            <v>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C663">
            <v>0</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C664">
            <v>0</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C665">
            <v>0</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C666">
            <v>0</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C667">
            <v>0</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C668">
            <v>0</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C669">
            <v>0</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C670">
            <v>0</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C671">
            <v>0</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C672">
            <v>0</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C673">
            <v>0</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C674">
            <v>0</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C675">
            <v>0</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C676">
            <v>0</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C677">
            <v>0</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C678">
            <v>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C679">
            <v>0</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C680">
            <v>0</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C681">
            <v>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C682">
            <v>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C683">
            <v>0</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C684">
            <v>0</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C685">
            <v>0</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C686">
            <v>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C687">
            <v>0</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C688">
            <v>0</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C689">
            <v>0</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C690">
            <v>0</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C691">
            <v>0</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C692">
            <v>0</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C693">
            <v>0</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C694">
            <v>0</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C695">
            <v>0</v>
          </cell>
          <cell r="D695" t="str">
            <v>F</v>
          </cell>
          <cell r="E695" t="str">
            <v>15.5.1.24</v>
          </cell>
          <cell r="F695" t="str">
            <v>Viga "U" aço zincado de 304 x 76 x 7,11 x 2800mm</v>
          </cell>
          <cell r="G695" t="str">
            <v>un</v>
          </cell>
          <cell r="H695">
            <v>3</v>
          </cell>
          <cell r="I695">
            <v>1134.8</v>
          </cell>
          <cell r="J695">
            <v>3404.4</v>
          </cell>
          <cell r="K695">
            <v>1134.8</v>
          </cell>
          <cell r="L695">
            <v>3404.4</v>
          </cell>
        </row>
        <row r="696">
          <cell r="B696">
            <v>1487</v>
          </cell>
          <cell r="C696">
            <v>0</v>
          </cell>
          <cell r="D696" t="str">
            <v>M</v>
          </cell>
          <cell r="E696" t="str">
            <v>13.5.1</v>
          </cell>
          <cell r="F696" t="str">
            <v>Adaptador PVC PBA à bolsa de fofo DN 100</v>
          </cell>
          <cell r="G696" t="str">
            <v>pç</v>
          </cell>
          <cell r="H696">
            <v>6</v>
          </cell>
          <cell r="I696">
            <v>20.92</v>
          </cell>
          <cell r="J696">
            <v>125.52</v>
          </cell>
          <cell r="K696">
            <v>20.92</v>
          </cell>
          <cell r="L696">
            <v>125.52</v>
          </cell>
        </row>
        <row r="697">
          <cell r="B697">
            <v>1488</v>
          </cell>
          <cell r="C697">
            <v>0</v>
          </cell>
          <cell r="D697" t="str">
            <v>M</v>
          </cell>
          <cell r="E697" t="str">
            <v>13.5.2</v>
          </cell>
          <cell r="F697" t="str">
            <v>Anel de borracha para PVC PBA JE DN 75</v>
          </cell>
          <cell r="G697" t="str">
            <v>pç</v>
          </cell>
          <cell r="H697">
            <v>491</v>
          </cell>
          <cell r="I697">
            <v>0.69</v>
          </cell>
          <cell r="J697">
            <v>338.79</v>
          </cell>
          <cell r="K697">
            <v>0.69</v>
          </cell>
          <cell r="L697">
            <v>338.79</v>
          </cell>
        </row>
        <row r="698">
          <cell r="B698">
            <v>1489</v>
          </cell>
          <cell r="C698">
            <v>0</v>
          </cell>
          <cell r="D698" t="str">
            <v>M</v>
          </cell>
          <cell r="E698" t="str">
            <v>13.5.3</v>
          </cell>
          <cell r="F698" t="str">
            <v>Anel de borracha para PVC PBA JE DN 100</v>
          </cell>
          <cell r="G698" t="str">
            <v>pç</v>
          </cell>
          <cell r="H698">
            <v>79</v>
          </cell>
          <cell r="I698">
            <v>0.74</v>
          </cell>
          <cell r="J698">
            <v>58.46</v>
          </cell>
          <cell r="K698">
            <v>0.74</v>
          </cell>
          <cell r="L698">
            <v>58.46</v>
          </cell>
        </row>
        <row r="699">
          <cell r="B699">
            <v>654</v>
          </cell>
          <cell r="C699">
            <v>0</v>
          </cell>
          <cell r="D699" t="str">
            <v>M</v>
          </cell>
          <cell r="E699" t="str">
            <v>7.2.15.2</v>
          </cell>
          <cell r="F699" t="str">
            <v>Assentamento da micro medição residencial</v>
          </cell>
          <cell r="G699" t="str">
            <v>und</v>
          </cell>
          <cell r="H699">
            <v>4552</v>
          </cell>
          <cell r="I699">
            <v>38.159999999999997</v>
          </cell>
          <cell r="J699">
            <v>173704.32000000001</v>
          </cell>
          <cell r="K699">
            <v>38.159999999999997</v>
          </cell>
          <cell r="L699">
            <v>173704.32000000001</v>
          </cell>
        </row>
        <row r="700">
          <cell r="B700">
            <v>556</v>
          </cell>
          <cell r="C700">
            <v>0</v>
          </cell>
          <cell r="D700" t="str">
            <v>M</v>
          </cell>
          <cell r="E700" t="str">
            <v>7.2.4.2.34</v>
          </cell>
          <cell r="F700" t="str">
            <v>Cap c/ bolsas JGS FºFº DN 150mm Inclusive anel de borracha.</v>
          </cell>
          <cell r="G700" t="str">
            <v>pç</v>
          </cell>
          <cell r="H700">
            <v>1</v>
          </cell>
          <cell r="I700">
            <v>27.09</v>
          </cell>
          <cell r="J700">
            <v>27.09</v>
          </cell>
          <cell r="K700">
            <v>27.09</v>
          </cell>
          <cell r="L700">
            <v>27.09</v>
          </cell>
        </row>
        <row r="701">
          <cell r="B701">
            <v>433</v>
          </cell>
          <cell r="C701">
            <v>0</v>
          </cell>
          <cell r="D701" t="str">
            <v>M</v>
          </cell>
          <cell r="E701" t="str">
            <v>7.1.6.9</v>
          </cell>
          <cell r="F701" t="str">
            <v>Cap c/ bolsas jgs FoFo DN 300 32,100kg</v>
          </cell>
          <cell r="G701" t="str">
            <v>pc</v>
          </cell>
          <cell r="H701">
            <v>2</v>
          </cell>
          <cell r="I701">
            <v>111.25</v>
          </cell>
          <cell r="J701">
            <v>222.5</v>
          </cell>
          <cell r="K701">
            <v>111.25</v>
          </cell>
          <cell r="L701">
            <v>222.5</v>
          </cell>
        </row>
        <row r="702">
          <cell r="B702">
            <v>434</v>
          </cell>
          <cell r="C702">
            <v>0</v>
          </cell>
          <cell r="D702" t="str">
            <v>M</v>
          </cell>
          <cell r="E702" t="str">
            <v>7.1.6.10</v>
          </cell>
          <cell r="F702" t="str">
            <v>Cap c/ bolsas jgs FoFo DN 400 51,500kg</v>
          </cell>
          <cell r="G702" t="str">
            <v>pç</v>
          </cell>
          <cell r="H702">
            <v>1</v>
          </cell>
          <cell r="I702">
            <v>202.52</v>
          </cell>
          <cell r="J702">
            <v>202.52</v>
          </cell>
          <cell r="K702">
            <v>202.52</v>
          </cell>
          <cell r="L702">
            <v>202.52</v>
          </cell>
        </row>
        <row r="703">
          <cell r="B703">
            <v>1491</v>
          </cell>
          <cell r="C703">
            <v>0</v>
          </cell>
          <cell r="D703" t="str">
            <v>M</v>
          </cell>
          <cell r="E703" t="str">
            <v>13.5.5</v>
          </cell>
          <cell r="F703" t="str">
            <v>CAP em PVC PBA JE cl20 DN 75</v>
          </cell>
          <cell r="G703" t="str">
            <v>pç</v>
          </cell>
          <cell r="H703">
            <v>9</v>
          </cell>
          <cell r="I703">
            <v>2.23</v>
          </cell>
          <cell r="J703">
            <v>20.07</v>
          </cell>
          <cell r="K703">
            <v>2.23</v>
          </cell>
          <cell r="L703">
            <v>20.07</v>
          </cell>
        </row>
        <row r="704">
          <cell r="B704">
            <v>1490</v>
          </cell>
          <cell r="C704">
            <v>0</v>
          </cell>
          <cell r="D704" t="str">
            <v>M</v>
          </cell>
          <cell r="E704" t="str">
            <v>13.5.4</v>
          </cell>
          <cell r="F704" t="str">
            <v xml:space="preserve">CAP em PVC PBA JE cl20 DN 100 </v>
          </cell>
          <cell r="G704" t="str">
            <v>pç</v>
          </cell>
          <cell r="H704">
            <v>1</v>
          </cell>
          <cell r="I704">
            <v>4.1399999999999997</v>
          </cell>
          <cell r="J704">
            <v>4.1399999999999997</v>
          </cell>
          <cell r="K704">
            <v>4.1399999999999997</v>
          </cell>
          <cell r="L704">
            <v>4.1399999999999997</v>
          </cell>
        </row>
        <row r="705">
          <cell r="B705">
            <v>4224</v>
          </cell>
          <cell r="C705">
            <v>0</v>
          </cell>
          <cell r="D705" t="str">
            <v>M</v>
          </cell>
          <cell r="E705" t="str">
            <v>10.7.2.2.5</v>
          </cell>
          <cell r="F705" t="str">
            <v>CAP Fofo c/bolsa PN 10 DN 300mm</v>
          </cell>
          <cell r="G705" t="str">
            <v>pc</v>
          </cell>
          <cell r="H705">
            <v>4</v>
          </cell>
          <cell r="I705">
            <v>111.25</v>
          </cell>
          <cell r="J705">
            <v>445</v>
          </cell>
          <cell r="K705">
            <v>111.25</v>
          </cell>
          <cell r="L705">
            <v>445</v>
          </cell>
        </row>
        <row r="706">
          <cell r="B706">
            <v>4245</v>
          </cell>
          <cell r="C706">
            <v>0</v>
          </cell>
          <cell r="D706" t="str">
            <v>M</v>
          </cell>
          <cell r="E706" t="str">
            <v>10.7.2.6.4</v>
          </cell>
          <cell r="F706" t="str">
            <v>CAP Fofo c/bolsa PN 10 DN 400mm</v>
          </cell>
          <cell r="G706" t="str">
            <v>und</v>
          </cell>
          <cell r="H706">
            <v>6</v>
          </cell>
          <cell r="I706">
            <v>202.52</v>
          </cell>
          <cell r="J706">
            <v>1215.1199999999999</v>
          </cell>
          <cell r="K706">
            <v>202.52</v>
          </cell>
          <cell r="L706">
            <v>1215.1199999999999</v>
          </cell>
        </row>
        <row r="707">
          <cell r="B707">
            <v>1404</v>
          </cell>
          <cell r="C707">
            <v>0</v>
          </cell>
          <cell r="D707" t="str">
            <v>M</v>
          </cell>
          <cell r="E707" t="str">
            <v>12.5.1</v>
          </cell>
          <cell r="F707" t="str">
            <v>CAP FoFo jgs DN 100 2,600 kg</v>
          </cell>
          <cell r="G707" t="str">
            <v>pç</v>
          </cell>
          <cell r="H707">
            <v>4</v>
          </cell>
          <cell r="I707">
            <v>16.399999999999999</v>
          </cell>
          <cell r="J707">
            <v>65.599999999999994</v>
          </cell>
          <cell r="K707">
            <v>16.399999999999999</v>
          </cell>
          <cell r="L707">
            <v>65.599999999999994</v>
          </cell>
        </row>
        <row r="708">
          <cell r="B708">
            <v>1405</v>
          </cell>
          <cell r="C708">
            <v>0</v>
          </cell>
          <cell r="D708" t="str">
            <v>M</v>
          </cell>
          <cell r="E708" t="str">
            <v>12.5.2</v>
          </cell>
          <cell r="F708" t="str">
            <v>CAP FoFo jgs DN 150 9,400 kg</v>
          </cell>
          <cell r="G708" t="str">
            <v>pç</v>
          </cell>
          <cell r="H708">
            <v>1</v>
          </cell>
          <cell r="I708">
            <v>27.09</v>
          </cell>
          <cell r="J708">
            <v>27.09</v>
          </cell>
          <cell r="K708">
            <v>27.09</v>
          </cell>
          <cell r="L708">
            <v>27.09</v>
          </cell>
        </row>
        <row r="709">
          <cell r="B709">
            <v>608</v>
          </cell>
          <cell r="C709">
            <v>0</v>
          </cell>
          <cell r="D709" t="str">
            <v>M</v>
          </cell>
          <cell r="E709" t="str">
            <v>7.2.5.2.24</v>
          </cell>
          <cell r="F709" t="str">
            <v>Cap PVC-PBA (NBR 10351) P/ Rede de Água JE PB DN 50mm</v>
          </cell>
          <cell r="G709" t="str">
            <v>un</v>
          </cell>
          <cell r="H709">
            <v>14</v>
          </cell>
          <cell r="I709">
            <v>0.99</v>
          </cell>
          <cell r="J709">
            <v>13.86</v>
          </cell>
          <cell r="K709">
            <v>0.99</v>
          </cell>
          <cell r="L709">
            <v>13.86</v>
          </cell>
        </row>
        <row r="710">
          <cell r="B710">
            <v>609</v>
          </cell>
          <cell r="C710">
            <v>0</v>
          </cell>
          <cell r="D710" t="str">
            <v>M</v>
          </cell>
          <cell r="E710" t="str">
            <v>7.2.5.2.25</v>
          </cell>
          <cell r="F710" t="str">
            <v>Cap PVC-PBA (NBR 10351) P/ Rede de Água JE PB DN 100mm</v>
          </cell>
          <cell r="G710" t="str">
            <v>un</v>
          </cell>
          <cell r="H710">
            <v>1</v>
          </cell>
          <cell r="I710">
            <v>4.1399999999999997</v>
          </cell>
          <cell r="J710">
            <v>4.1399999999999997</v>
          </cell>
          <cell r="K710">
            <v>4.1399999999999997</v>
          </cell>
          <cell r="L710">
            <v>4.1399999999999997</v>
          </cell>
        </row>
        <row r="711">
          <cell r="B711">
            <v>162</v>
          </cell>
          <cell r="C711">
            <v>0</v>
          </cell>
          <cell r="D711" t="str">
            <v>M</v>
          </cell>
          <cell r="E711" t="str">
            <v>3.4.2.2</v>
          </cell>
          <cell r="F711" t="str">
            <v>Comporta de superficie com acionamento direto na gaveta, com área do canal de 0,401 m² ate 0,90 m², instalação.</v>
          </cell>
          <cell r="G711" t="str">
            <v>un</v>
          </cell>
          <cell r="H711">
            <v>8</v>
          </cell>
          <cell r="I711">
            <v>12000</v>
          </cell>
          <cell r="J711">
            <v>96000</v>
          </cell>
          <cell r="K711">
            <v>12000</v>
          </cell>
          <cell r="L711">
            <v>96000</v>
          </cell>
        </row>
        <row r="712">
          <cell r="B712">
            <v>1948</v>
          </cell>
          <cell r="C712">
            <v>0</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36210</v>
          </cell>
          <cell r="J712">
            <v>144840</v>
          </cell>
          <cell r="K712">
            <v>36210</v>
          </cell>
          <cell r="L712">
            <v>144840</v>
          </cell>
        </row>
        <row r="713">
          <cell r="B713">
            <v>534</v>
          </cell>
          <cell r="C713">
            <v>0</v>
          </cell>
          <cell r="D713" t="str">
            <v>M</v>
          </cell>
          <cell r="E713" t="str">
            <v>7.2.4.2.12</v>
          </cell>
          <cell r="F713" t="str">
            <v>Cruzeta de redução C/Bolsas JGS FºF° DN (150X100)mm, Inclusive anel de borracha</v>
          </cell>
          <cell r="G713" t="str">
            <v>pç</v>
          </cell>
          <cell r="H713">
            <v>21</v>
          </cell>
          <cell r="I713">
            <v>76.14</v>
          </cell>
          <cell r="J713">
            <v>1598.94</v>
          </cell>
          <cell r="K713">
            <v>76.14</v>
          </cell>
          <cell r="L713">
            <v>1598.94</v>
          </cell>
        </row>
        <row r="714">
          <cell r="B714">
            <v>692</v>
          </cell>
          <cell r="C714">
            <v>0</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row>
        <row r="715">
          <cell r="B715">
            <v>535</v>
          </cell>
          <cell r="C715">
            <v>0</v>
          </cell>
          <cell r="D715" t="str">
            <v>M</v>
          </cell>
          <cell r="E715" t="str">
            <v>7.2.4.2.13</v>
          </cell>
          <cell r="F715" t="str">
            <v>Cruzeta de redução C/Bolsas JGS FºF° DN (200X150)mm, Inclusive anel de borracha</v>
          </cell>
          <cell r="G715" t="str">
            <v>pç</v>
          </cell>
          <cell r="H715">
            <v>4</v>
          </cell>
          <cell r="I715">
            <v>187.4</v>
          </cell>
          <cell r="J715">
            <v>749.6</v>
          </cell>
          <cell r="K715">
            <v>187.4</v>
          </cell>
          <cell r="L715">
            <v>749.6</v>
          </cell>
        </row>
        <row r="716">
          <cell r="B716">
            <v>536</v>
          </cell>
          <cell r="C716">
            <v>0</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row>
        <row r="717">
          <cell r="B717">
            <v>4244</v>
          </cell>
          <cell r="C717">
            <v>0</v>
          </cell>
          <cell r="D717" t="str">
            <v>M</v>
          </cell>
          <cell r="E717" t="str">
            <v>10.7.2.6.3</v>
          </cell>
          <cell r="F717" t="str">
            <v>Cruzeta c/bolsas JGS FOFO DN 600X400 Inclusive anel borracha</v>
          </cell>
          <cell r="G717" t="str">
            <v>pc</v>
          </cell>
          <cell r="H717">
            <v>2</v>
          </cell>
          <cell r="I717">
            <v>1058.98</v>
          </cell>
          <cell r="J717">
            <v>2117.96</v>
          </cell>
          <cell r="K717">
            <v>1058.98</v>
          </cell>
          <cell r="L717">
            <v>2117.96</v>
          </cell>
        </row>
        <row r="718">
          <cell r="B718">
            <v>537</v>
          </cell>
          <cell r="C718">
            <v>0</v>
          </cell>
          <cell r="D718" t="str">
            <v>M</v>
          </cell>
          <cell r="E718" t="str">
            <v>7.2.4.2.15</v>
          </cell>
          <cell r="F718" t="str">
            <v>Cruzeta F°F° JGS BBBB DN 150mm, Inclusive anel de borracha</v>
          </cell>
          <cell r="G718" t="str">
            <v>pç</v>
          </cell>
          <cell r="H718">
            <v>7</v>
          </cell>
          <cell r="I718">
            <v>164.92</v>
          </cell>
          <cell r="J718">
            <v>1154.44</v>
          </cell>
          <cell r="K718">
            <v>164.92</v>
          </cell>
          <cell r="L718">
            <v>1154.44</v>
          </cell>
        </row>
        <row r="719">
          <cell r="B719">
            <v>538</v>
          </cell>
          <cell r="C719">
            <v>0</v>
          </cell>
          <cell r="D719" t="str">
            <v>M</v>
          </cell>
          <cell r="E719" t="str">
            <v>7.2.4.2.16</v>
          </cell>
          <cell r="F719" t="str">
            <v>Cruzeta F°F° JGS BBBB DN 300mm, Inclusive anel de borracha</v>
          </cell>
          <cell r="G719" t="str">
            <v>pç</v>
          </cell>
          <cell r="H719">
            <v>1</v>
          </cell>
          <cell r="I719">
            <v>421.85</v>
          </cell>
          <cell r="J719">
            <v>421.85</v>
          </cell>
          <cell r="K719">
            <v>421.85</v>
          </cell>
          <cell r="L719">
            <v>421.85</v>
          </cell>
        </row>
        <row r="720">
          <cell r="B720">
            <v>600</v>
          </cell>
          <cell r="C720">
            <v>0</v>
          </cell>
          <cell r="D720" t="str">
            <v>M</v>
          </cell>
          <cell r="E720" t="str">
            <v>7.2.5.2.16</v>
          </cell>
          <cell r="F720" t="str">
            <v>Cruzeta de Redução PVC-PBA (EB 183) JE BBBB DN (75 x 50)mm</v>
          </cell>
          <cell r="G720" t="str">
            <v>un</v>
          </cell>
          <cell r="H720">
            <v>13</v>
          </cell>
          <cell r="I720">
            <v>5.9</v>
          </cell>
          <cell r="J720">
            <v>76.7</v>
          </cell>
          <cell r="K720">
            <v>5.9</v>
          </cell>
          <cell r="L720">
            <v>76.7</v>
          </cell>
        </row>
        <row r="721">
          <cell r="B721">
            <v>738</v>
          </cell>
          <cell r="C721">
            <v>0</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row>
        <row r="722">
          <cell r="B722">
            <v>879</v>
          </cell>
          <cell r="C722">
            <v>0</v>
          </cell>
          <cell r="D722" t="str">
            <v>M</v>
          </cell>
          <cell r="E722" t="str">
            <v>7.4.5.2.13</v>
          </cell>
          <cell r="F722" t="str">
            <v>Cruzeta de Redução PVC-PBA (EB 183) JE BBBB DN (100 x 75)mm</v>
          </cell>
          <cell r="G722" t="str">
            <v>un</v>
          </cell>
          <cell r="H722">
            <v>1</v>
          </cell>
          <cell r="I722">
            <v>12.16</v>
          </cell>
          <cell r="J722">
            <v>12.16</v>
          </cell>
          <cell r="K722">
            <v>12.16</v>
          </cell>
          <cell r="L722">
            <v>12.16</v>
          </cell>
        </row>
        <row r="723">
          <cell r="B723">
            <v>598</v>
          </cell>
          <cell r="C723">
            <v>0</v>
          </cell>
          <cell r="D723" t="str">
            <v>M</v>
          </cell>
          <cell r="E723" t="str">
            <v>7.2.5.2.14</v>
          </cell>
          <cell r="F723" t="str">
            <v>Cruzeta PVC-PBA (EB 183) JE BBBB DN 50mm</v>
          </cell>
          <cell r="G723" t="str">
            <v>un</v>
          </cell>
          <cell r="H723">
            <v>49</v>
          </cell>
          <cell r="I723">
            <v>3.16</v>
          </cell>
          <cell r="J723">
            <v>154.84</v>
          </cell>
          <cell r="K723">
            <v>3.16</v>
          </cell>
          <cell r="L723">
            <v>154.84</v>
          </cell>
        </row>
        <row r="724">
          <cell r="B724">
            <v>599</v>
          </cell>
          <cell r="C724">
            <v>0</v>
          </cell>
          <cell r="D724" t="str">
            <v>M</v>
          </cell>
          <cell r="E724" t="str">
            <v>7.2.5.2.15</v>
          </cell>
          <cell r="F724" t="str">
            <v>Cruzeta PVC-PBA (EB 183) JE BBBB DN 75mm</v>
          </cell>
          <cell r="G724" t="str">
            <v>un</v>
          </cell>
          <cell r="H724">
            <v>2</v>
          </cell>
          <cell r="I724">
            <v>7.72</v>
          </cell>
          <cell r="J724">
            <v>15.44</v>
          </cell>
          <cell r="K724">
            <v>7.72</v>
          </cell>
          <cell r="L724">
            <v>15.44</v>
          </cell>
        </row>
        <row r="725">
          <cell r="B725">
            <v>736</v>
          </cell>
          <cell r="C725">
            <v>0</v>
          </cell>
          <cell r="D725" t="str">
            <v>M</v>
          </cell>
          <cell r="E725" t="str">
            <v>7.3.5.2.11</v>
          </cell>
          <cell r="F725" t="str">
            <v>Cruzeta PVC-PBA (EB 183) JE BBBB DN 100mm</v>
          </cell>
          <cell r="G725" t="str">
            <v>un</v>
          </cell>
          <cell r="H725">
            <v>1</v>
          </cell>
          <cell r="I725">
            <v>14.31</v>
          </cell>
          <cell r="J725">
            <v>14.31</v>
          </cell>
          <cell r="K725">
            <v>14.31</v>
          </cell>
          <cell r="L725">
            <v>14.31</v>
          </cell>
        </row>
        <row r="726">
          <cell r="B726">
            <v>286</v>
          </cell>
          <cell r="C726">
            <v>0</v>
          </cell>
          <cell r="D726" t="str">
            <v>M</v>
          </cell>
          <cell r="E726" t="str">
            <v>4.4.3.32</v>
          </cell>
          <cell r="F726" t="str">
            <v>Curva 90° aço c/ flanges  DN 400</v>
          </cell>
          <cell r="G726" t="str">
            <v>pc</v>
          </cell>
          <cell r="H726">
            <v>8</v>
          </cell>
          <cell r="I726">
            <v>825</v>
          </cell>
          <cell r="J726">
            <v>6600</v>
          </cell>
          <cell r="K726">
            <v>825</v>
          </cell>
          <cell r="L726">
            <v>6600</v>
          </cell>
        </row>
        <row r="727">
          <cell r="B727">
            <v>276</v>
          </cell>
          <cell r="C727">
            <v>0</v>
          </cell>
          <cell r="D727" t="str">
            <v>M</v>
          </cell>
          <cell r="E727" t="str">
            <v>4.4.3.22</v>
          </cell>
          <cell r="F727" t="str">
            <v>Curva 90° aço c/ flanges PN10 DN 500</v>
          </cell>
          <cell r="G727" t="str">
            <v>pc</v>
          </cell>
          <cell r="H727">
            <v>4</v>
          </cell>
          <cell r="I727">
            <v>1513.8</v>
          </cell>
          <cell r="J727">
            <v>6055.2</v>
          </cell>
          <cell r="K727">
            <v>1513.8</v>
          </cell>
          <cell r="L727">
            <v>6055.2</v>
          </cell>
        </row>
        <row r="728">
          <cell r="B728">
            <v>293</v>
          </cell>
          <cell r="C728">
            <v>0</v>
          </cell>
          <cell r="D728" t="str">
            <v>M</v>
          </cell>
          <cell r="E728" t="str">
            <v>4.4.3.39</v>
          </cell>
          <cell r="F728" t="str">
            <v>Curva 90° aço c/ pontas p/ junta alvenius DN 600</v>
          </cell>
          <cell r="G728" t="str">
            <v>pc</v>
          </cell>
          <cell r="H728">
            <v>1</v>
          </cell>
          <cell r="I728">
            <v>2336.25</v>
          </cell>
          <cell r="J728">
            <v>2336.25</v>
          </cell>
          <cell r="K728">
            <v>2336.25</v>
          </cell>
          <cell r="L728">
            <v>2336.25</v>
          </cell>
        </row>
        <row r="729">
          <cell r="B729">
            <v>297</v>
          </cell>
          <cell r="C729">
            <v>0</v>
          </cell>
          <cell r="D729" t="str">
            <v>M</v>
          </cell>
          <cell r="E729" t="str">
            <v>4.4.3.43</v>
          </cell>
          <cell r="F729" t="str">
            <v>Curva 90° aço especial, c/ pontas p/ junta alvenius e flangeada  DN 600</v>
          </cell>
          <cell r="G729" t="str">
            <v>pc</v>
          </cell>
          <cell r="H729">
            <v>1</v>
          </cell>
          <cell r="I729">
            <v>2336.25</v>
          </cell>
          <cell r="J729">
            <v>2336.25</v>
          </cell>
          <cell r="K729">
            <v>2336.25</v>
          </cell>
          <cell r="L729">
            <v>2336.25</v>
          </cell>
        </row>
        <row r="730">
          <cell r="B730">
            <v>300</v>
          </cell>
          <cell r="C730">
            <v>0</v>
          </cell>
          <cell r="D730" t="str">
            <v>M</v>
          </cell>
          <cell r="E730" t="str">
            <v>4.4.3.46</v>
          </cell>
          <cell r="F730" t="str">
            <v>Curva 90° aço (peça especial), c/ pontas p/ junta alvenius DN 600</v>
          </cell>
          <cell r="G730" t="str">
            <v>pc</v>
          </cell>
          <cell r="H730">
            <v>1</v>
          </cell>
          <cell r="I730">
            <v>2336.25</v>
          </cell>
          <cell r="J730">
            <v>2336.25</v>
          </cell>
          <cell r="K730">
            <v>2336.25</v>
          </cell>
          <cell r="L730">
            <v>2336.25</v>
          </cell>
        </row>
        <row r="731">
          <cell r="B731">
            <v>282</v>
          </cell>
          <cell r="C731">
            <v>0</v>
          </cell>
          <cell r="D731" t="str">
            <v>M</v>
          </cell>
          <cell r="E731" t="str">
            <v>4.4.3.28</v>
          </cell>
          <cell r="F731" t="str">
            <v>Curva 90° aço c/ flange e ponta para solda DN 600 (peça especial)</v>
          </cell>
          <cell r="G731" t="str">
            <v>pc</v>
          </cell>
          <cell r="H731">
            <v>8</v>
          </cell>
          <cell r="I731">
            <v>2336.25</v>
          </cell>
          <cell r="J731">
            <v>18690</v>
          </cell>
          <cell r="K731">
            <v>2336.25</v>
          </cell>
          <cell r="L731">
            <v>18690</v>
          </cell>
        </row>
        <row r="732">
          <cell r="B732">
            <v>281</v>
          </cell>
          <cell r="C732">
            <v>0</v>
          </cell>
          <cell r="D732" t="str">
            <v>M</v>
          </cell>
          <cell r="E732" t="str">
            <v>4.4.3.27</v>
          </cell>
          <cell r="F732" t="str">
            <v>Curva 90° aço c/ pontas para solda DN 1000</v>
          </cell>
          <cell r="G732" t="str">
            <v>pc</v>
          </cell>
          <cell r="H732">
            <v>2</v>
          </cell>
          <cell r="I732">
            <v>8750</v>
          </cell>
          <cell r="J732">
            <v>17500</v>
          </cell>
          <cell r="K732">
            <v>8750</v>
          </cell>
          <cell r="L732">
            <v>17500</v>
          </cell>
        </row>
        <row r="733">
          <cell r="B733">
            <v>3702</v>
          </cell>
          <cell r="C733">
            <v>0</v>
          </cell>
          <cell r="D733" t="str">
            <v>M</v>
          </cell>
          <cell r="E733" t="str">
            <v>8.4.8.1.3</v>
          </cell>
          <cell r="F733" t="str">
            <v>Curva FoFo 11 Gr C/Bolsas JGS DN 200 mm, inclusive anel de borracha</v>
          </cell>
          <cell r="G733" t="str">
            <v>pc</v>
          </cell>
          <cell r="H733">
            <v>3</v>
          </cell>
          <cell r="I733">
            <v>77.7</v>
          </cell>
          <cell r="J733">
            <v>233.1</v>
          </cell>
          <cell r="K733">
            <v>77.7</v>
          </cell>
          <cell r="L733">
            <v>233.1</v>
          </cell>
        </row>
        <row r="734">
          <cell r="B734">
            <v>2333</v>
          </cell>
          <cell r="C734">
            <v>0</v>
          </cell>
          <cell r="D734" t="str">
            <v>M</v>
          </cell>
          <cell r="E734" t="str">
            <v>3.4.9.1.3</v>
          </cell>
          <cell r="F734" t="str">
            <v>Curva FoFo 11º Gr C/Bolsas JGS DN 250 mm, inclusive anel de borracha</v>
          </cell>
          <cell r="G734" t="str">
            <v>pc</v>
          </cell>
          <cell r="H734">
            <v>1</v>
          </cell>
          <cell r="I734">
            <v>93.72</v>
          </cell>
          <cell r="J734">
            <v>93.72</v>
          </cell>
          <cell r="K734">
            <v>93.72</v>
          </cell>
          <cell r="L734">
            <v>93.72</v>
          </cell>
        </row>
        <row r="735">
          <cell r="B735">
            <v>3412</v>
          </cell>
          <cell r="C735">
            <v>0</v>
          </cell>
          <cell r="D735" t="str">
            <v>M</v>
          </cell>
          <cell r="E735" t="str">
            <v>7.4.8.1.5</v>
          </cell>
          <cell r="F735" t="str">
            <v>Curva FoFo 11 Gr C/Bolsas JGS DN 500 mm, inclusive anel de borracha</v>
          </cell>
          <cell r="G735" t="str">
            <v>pc</v>
          </cell>
          <cell r="H735">
            <v>1</v>
          </cell>
          <cell r="I735">
            <v>373.66</v>
          </cell>
          <cell r="J735">
            <v>373.66</v>
          </cell>
          <cell r="K735">
            <v>373.66</v>
          </cell>
          <cell r="L735">
            <v>373.66</v>
          </cell>
        </row>
        <row r="736">
          <cell r="B736">
            <v>1406</v>
          </cell>
          <cell r="C736">
            <v>0</v>
          </cell>
          <cell r="D736" t="str">
            <v>M</v>
          </cell>
          <cell r="E736" t="str">
            <v>12.5.3</v>
          </cell>
          <cell r="F736" t="str">
            <v>Curva FoFo 22º JGS DN 150 18,700 kg</v>
          </cell>
          <cell r="G736" t="str">
            <v>pç</v>
          </cell>
          <cell r="H736">
            <v>1</v>
          </cell>
          <cell r="I736">
            <v>55.76</v>
          </cell>
          <cell r="J736">
            <v>55.76</v>
          </cell>
          <cell r="K736">
            <v>55.76</v>
          </cell>
          <cell r="L736">
            <v>55.76</v>
          </cell>
        </row>
        <row r="737">
          <cell r="B737">
            <v>551</v>
          </cell>
          <cell r="C737">
            <v>0</v>
          </cell>
          <cell r="D737" t="str">
            <v>M</v>
          </cell>
          <cell r="E737" t="str">
            <v>7.2.4.2.29</v>
          </cell>
          <cell r="F737" t="str">
            <v>Curva 22° FºF° JGS DN 150mm, Inclusive anel de borracha</v>
          </cell>
          <cell r="G737" t="str">
            <v>pç</v>
          </cell>
          <cell r="H737">
            <v>1</v>
          </cell>
          <cell r="I737">
            <v>55.76</v>
          </cell>
          <cell r="J737">
            <v>55.76</v>
          </cell>
          <cell r="K737">
            <v>55.76</v>
          </cell>
          <cell r="L737">
            <v>55.76</v>
          </cell>
        </row>
        <row r="738">
          <cell r="B738">
            <v>3411</v>
          </cell>
          <cell r="C738">
            <v>0</v>
          </cell>
          <cell r="D738" t="str">
            <v>M</v>
          </cell>
          <cell r="E738" t="str">
            <v>7.4.8.1.4</v>
          </cell>
          <cell r="F738" t="str">
            <v>Curva FoFo 22 Gr C/Bolsas JGS DN 500 mm, inclusive anel de borracha</v>
          </cell>
          <cell r="G738" t="str">
            <v>pc</v>
          </cell>
          <cell r="H738">
            <v>1</v>
          </cell>
          <cell r="I738">
            <v>425.03</v>
          </cell>
          <cell r="J738">
            <v>425.03</v>
          </cell>
          <cell r="K738">
            <v>425.03</v>
          </cell>
          <cell r="L738">
            <v>425.03</v>
          </cell>
        </row>
        <row r="739">
          <cell r="B739">
            <v>552</v>
          </cell>
          <cell r="C739">
            <v>0</v>
          </cell>
          <cell r="D739" t="str">
            <v>M</v>
          </cell>
          <cell r="E739" t="str">
            <v>7.2.4.2.30</v>
          </cell>
          <cell r="F739" t="str">
            <v>Curva 45° FºF° JGS DN 150mm, Inclusive anel de borracha</v>
          </cell>
          <cell r="G739" t="str">
            <v>pç</v>
          </cell>
          <cell r="H739">
            <v>2</v>
          </cell>
          <cell r="I739">
            <v>52.51</v>
          </cell>
          <cell r="J739">
            <v>105.02</v>
          </cell>
          <cell r="K739">
            <v>52.51</v>
          </cell>
          <cell r="L739">
            <v>105.02</v>
          </cell>
        </row>
        <row r="740">
          <cell r="B740">
            <v>1407</v>
          </cell>
          <cell r="C740">
            <v>0</v>
          </cell>
          <cell r="D740" t="str">
            <v>M</v>
          </cell>
          <cell r="E740" t="str">
            <v>12.5.4</v>
          </cell>
          <cell r="F740" t="str">
            <v>Curva FoFo 45º JGS DN 150 20,700 kg</v>
          </cell>
          <cell r="G740" t="str">
            <v>pç</v>
          </cell>
          <cell r="H740">
            <v>1</v>
          </cell>
          <cell r="I740">
            <v>52.51</v>
          </cell>
          <cell r="J740">
            <v>52.51</v>
          </cell>
          <cell r="K740">
            <v>52.51</v>
          </cell>
          <cell r="L740">
            <v>52.51</v>
          </cell>
        </row>
        <row r="741">
          <cell r="B741">
            <v>1899</v>
          </cell>
          <cell r="C741">
            <v>0</v>
          </cell>
          <cell r="D741" t="str">
            <v>M</v>
          </cell>
          <cell r="E741" t="str">
            <v>18.4.1.2</v>
          </cell>
          <cell r="F741" t="str">
            <v>Curva FoFo 45 Gr C/Bolsas JGS DN 400 mm, inclusuive anel de borracha</v>
          </cell>
          <cell r="G741" t="str">
            <v>pç</v>
          </cell>
          <cell r="H741">
            <v>3</v>
          </cell>
          <cell r="I741">
            <v>268.33999999999997</v>
          </cell>
          <cell r="J741">
            <v>805.02</v>
          </cell>
          <cell r="K741">
            <v>268.33999999999997</v>
          </cell>
          <cell r="L741">
            <v>805.02</v>
          </cell>
        </row>
        <row r="742">
          <cell r="B742">
            <v>449</v>
          </cell>
          <cell r="C742">
            <v>0</v>
          </cell>
          <cell r="D742" t="str">
            <v>M</v>
          </cell>
          <cell r="E742" t="str">
            <v>7.1.6.25</v>
          </cell>
          <cell r="F742" t="str">
            <v>Curva FoFo 45° c/ bolsas je DN400  90,900kg</v>
          </cell>
          <cell r="G742" t="str">
            <v>pc</v>
          </cell>
          <cell r="H742">
            <v>1</v>
          </cell>
          <cell r="I742">
            <v>268.33999999999997</v>
          </cell>
          <cell r="J742">
            <v>268.33999999999997</v>
          </cell>
          <cell r="K742">
            <v>268.33999999999997</v>
          </cell>
          <cell r="L742">
            <v>268.33999999999997</v>
          </cell>
        </row>
        <row r="743">
          <cell r="B743">
            <v>3410</v>
          </cell>
          <cell r="C743">
            <v>0</v>
          </cell>
          <cell r="D743" t="str">
            <v>M</v>
          </cell>
          <cell r="E743" t="str">
            <v>7.4.8.1.3</v>
          </cell>
          <cell r="F743" t="str">
            <v>Curva FoFo 45 Gr C/Bolsas JGS DN 500 mm, inclusive anel de borracha</v>
          </cell>
          <cell r="G743" t="str">
            <v>pc</v>
          </cell>
          <cell r="H743">
            <v>1</v>
          </cell>
          <cell r="I743">
            <v>492.61</v>
          </cell>
          <cell r="J743">
            <v>492.61</v>
          </cell>
          <cell r="K743">
            <v>492.61</v>
          </cell>
          <cell r="L743">
            <v>492.61</v>
          </cell>
        </row>
        <row r="744">
          <cell r="B744">
            <v>3064</v>
          </cell>
          <cell r="C744">
            <v>0</v>
          </cell>
          <cell r="D744" t="str">
            <v>M</v>
          </cell>
          <cell r="E744" t="str">
            <v>6.4.8.1.2</v>
          </cell>
          <cell r="F744" t="str">
            <v>Curva FoFo 90 Gr C/Bolsas JGS DN 150 mm, inclusive anel de borracha</v>
          </cell>
          <cell r="G744" t="str">
            <v>pc</v>
          </cell>
          <cell r="H744">
            <v>6</v>
          </cell>
          <cell r="I744">
            <v>50.59</v>
          </cell>
          <cell r="J744">
            <v>303.54000000000002</v>
          </cell>
          <cell r="K744">
            <v>50.59</v>
          </cell>
          <cell r="L744">
            <v>303.54000000000002</v>
          </cell>
        </row>
        <row r="745">
          <cell r="B745">
            <v>553</v>
          </cell>
          <cell r="C745">
            <v>0</v>
          </cell>
          <cell r="D745" t="str">
            <v>M</v>
          </cell>
          <cell r="E745" t="str">
            <v>7.2.4.2.31</v>
          </cell>
          <cell r="F745" t="str">
            <v>Curva 90° FºF° JGS DN 150mm, Inclusive anel de borracha</v>
          </cell>
          <cell r="G745" t="str">
            <v>pç</v>
          </cell>
          <cell r="H745">
            <v>2</v>
          </cell>
          <cell r="I745">
            <v>50.59</v>
          </cell>
          <cell r="J745">
            <v>101.18</v>
          </cell>
          <cell r="K745">
            <v>50.59</v>
          </cell>
          <cell r="L745">
            <v>101.18</v>
          </cell>
        </row>
        <row r="746">
          <cell r="B746">
            <v>3701</v>
          </cell>
          <cell r="C746">
            <v>0</v>
          </cell>
          <cell r="D746" t="str">
            <v>M</v>
          </cell>
          <cell r="E746" t="str">
            <v>8.4.8.1.2</v>
          </cell>
          <cell r="F746" t="str">
            <v>Curva FoFo 90 Gr C/Bolsas JGS DN 200 mm, inclusive anel de borracha</v>
          </cell>
          <cell r="G746" t="str">
            <v>pc</v>
          </cell>
          <cell r="H746">
            <v>7</v>
          </cell>
          <cell r="I746">
            <v>96.09</v>
          </cell>
          <cell r="J746">
            <v>672.63</v>
          </cell>
          <cell r="K746">
            <v>96.09</v>
          </cell>
          <cell r="L746">
            <v>672.63</v>
          </cell>
        </row>
        <row r="747">
          <cell r="B747">
            <v>690</v>
          </cell>
          <cell r="C747">
            <v>0</v>
          </cell>
          <cell r="D747" t="str">
            <v>M</v>
          </cell>
          <cell r="E747" t="str">
            <v>7.3.4.2.5</v>
          </cell>
          <cell r="F747" t="str">
            <v>Curva FºFº JGS 90° DN 200mm</v>
          </cell>
          <cell r="G747" t="str">
            <v>pç</v>
          </cell>
          <cell r="H747">
            <v>2</v>
          </cell>
          <cell r="I747">
            <v>96.09</v>
          </cell>
          <cell r="J747">
            <v>192.18</v>
          </cell>
          <cell r="K747">
            <v>96.09</v>
          </cell>
          <cell r="L747">
            <v>192.18</v>
          </cell>
        </row>
        <row r="748">
          <cell r="B748">
            <v>554</v>
          </cell>
          <cell r="C748">
            <v>0</v>
          </cell>
          <cell r="D748" t="str">
            <v>M</v>
          </cell>
          <cell r="E748" t="str">
            <v>7.2.4.2.32</v>
          </cell>
          <cell r="F748" t="str">
            <v>Curva 90° FºF° JGS DN 200mm, Inclusive anel de borracha</v>
          </cell>
          <cell r="G748" t="str">
            <v>pç</v>
          </cell>
          <cell r="H748">
            <v>2</v>
          </cell>
          <cell r="I748">
            <v>96.09</v>
          </cell>
          <cell r="J748">
            <v>192.18</v>
          </cell>
          <cell r="K748">
            <v>96.09</v>
          </cell>
          <cell r="L748">
            <v>192.18</v>
          </cell>
        </row>
        <row r="749">
          <cell r="B749">
            <v>2332</v>
          </cell>
          <cell r="C749">
            <v>0</v>
          </cell>
          <cell r="D749" t="str">
            <v>M</v>
          </cell>
          <cell r="E749" t="str">
            <v>3.4.9.1.2</v>
          </cell>
          <cell r="F749" t="str">
            <v>Curva FoFo 90 Gr C/Bolsas JGS DN 250 mm, inclusive anel de borracha</v>
          </cell>
          <cell r="G749" t="str">
            <v>pc</v>
          </cell>
          <cell r="H749">
            <v>12</v>
          </cell>
          <cell r="I749">
            <v>138.78</v>
          </cell>
          <cell r="J749">
            <v>1665.36</v>
          </cell>
          <cell r="K749">
            <v>138.78</v>
          </cell>
          <cell r="L749">
            <v>1665.36</v>
          </cell>
        </row>
        <row r="750">
          <cell r="B750">
            <v>555</v>
          </cell>
          <cell r="C750">
            <v>0</v>
          </cell>
          <cell r="D750" t="str">
            <v>M</v>
          </cell>
          <cell r="E750" t="str">
            <v>7.2.4.2.33</v>
          </cell>
          <cell r="F750" t="str">
            <v>Curva 90° FºF° JGS DN 250mm, Inclusive anel de borracha</v>
          </cell>
          <cell r="G750" t="str">
            <v>pç</v>
          </cell>
          <cell r="H750">
            <v>1</v>
          </cell>
          <cell r="I750">
            <v>138.78</v>
          </cell>
          <cell r="J750">
            <v>138.78</v>
          </cell>
          <cell r="K750">
            <v>138.78</v>
          </cell>
          <cell r="L750">
            <v>138.78</v>
          </cell>
        </row>
        <row r="751">
          <cell r="B751">
            <v>4223</v>
          </cell>
          <cell r="C751">
            <v>0</v>
          </cell>
          <cell r="D751" t="str">
            <v>M</v>
          </cell>
          <cell r="E751" t="str">
            <v>10.7.2.2.4</v>
          </cell>
          <cell r="F751" t="str">
            <v>Curva FoFo 90 Gr C/Bolsas JGS DN 400 mm, inclusive anel de borracha</v>
          </cell>
          <cell r="G751" t="str">
            <v>pc</v>
          </cell>
          <cell r="H751">
            <v>2</v>
          </cell>
          <cell r="I751">
            <v>353.52</v>
          </cell>
          <cell r="J751">
            <v>707.04</v>
          </cell>
          <cell r="K751">
            <v>353.52</v>
          </cell>
          <cell r="L751">
            <v>707.04</v>
          </cell>
        </row>
        <row r="752">
          <cell r="B752">
            <v>447</v>
          </cell>
          <cell r="C752">
            <v>0</v>
          </cell>
          <cell r="D752" t="str">
            <v>M</v>
          </cell>
          <cell r="E752" t="str">
            <v>7.1.6.23</v>
          </cell>
          <cell r="F752" t="str">
            <v>Curva 90° FoFo c/ bolsas jgs  DN 400 186,900kg</v>
          </cell>
          <cell r="G752" t="str">
            <v>pc</v>
          </cell>
          <cell r="H752">
            <v>1</v>
          </cell>
          <cell r="I752">
            <v>353.52</v>
          </cell>
          <cell r="J752">
            <v>353.52</v>
          </cell>
          <cell r="K752">
            <v>353.52</v>
          </cell>
          <cell r="L752">
            <v>353.52</v>
          </cell>
        </row>
        <row r="753">
          <cell r="B753">
            <v>3409</v>
          </cell>
          <cell r="C753">
            <v>0</v>
          </cell>
          <cell r="D753" t="str">
            <v>M</v>
          </cell>
          <cell r="E753" t="str">
            <v>7.4.8.1.2</v>
          </cell>
          <cell r="F753" t="str">
            <v>Curva FoFo 90 Gr C/Bolsas JGS DN 500 mm, inclusive anel de borracha</v>
          </cell>
          <cell r="G753" t="str">
            <v>pc</v>
          </cell>
          <cell r="H753">
            <v>6</v>
          </cell>
          <cell r="I753">
            <v>628.62</v>
          </cell>
          <cell r="J753">
            <v>3771.72</v>
          </cell>
          <cell r="K753">
            <v>628.62</v>
          </cell>
          <cell r="L753">
            <v>3771.72</v>
          </cell>
        </row>
        <row r="754">
          <cell r="B754">
            <v>147</v>
          </cell>
          <cell r="C754">
            <v>0</v>
          </cell>
          <cell r="D754" t="str">
            <v>M</v>
          </cell>
          <cell r="E754" t="str">
            <v>3.4.1.7</v>
          </cell>
          <cell r="F754" t="str">
            <v>Curva 90º com Bolsas FoFo, PN 10 DN 500 mm</v>
          </cell>
          <cell r="G754" t="str">
            <v>un</v>
          </cell>
          <cell r="H754">
            <v>1</v>
          </cell>
          <cell r="I754">
            <v>628.62</v>
          </cell>
          <cell r="J754">
            <v>628.62</v>
          </cell>
          <cell r="K754">
            <v>628.62</v>
          </cell>
          <cell r="L754">
            <v>628.62</v>
          </cell>
        </row>
        <row r="755">
          <cell r="B755">
            <v>430</v>
          </cell>
          <cell r="C755">
            <v>0</v>
          </cell>
          <cell r="D755" t="str">
            <v>M</v>
          </cell>
          <cell r="E755" t="str">
            <v>7.1.6.6</v>
          </cell>
          <cell r="F755" t="str">
            <v>Curva FoFo 45° c/ bolsas jm DN 400 90,900kg</v>
          </cell>
          <cell r="G755" t="str">
            <v>pc</v>
          </cell>
          <cell r="H755">
            <v>3</v>
          </cell>
          <cell r="I755">
            <v>905.89</v>
          </cell>
          <cell r="J755">
            <v>2717.67</v>
          </cell>
          <cell r="K755">
            <v>905.89</v>
          </cell>
          <cell r="L755">
            <v>2717.67</v>
          </cell>
        </row>
        <row r="756">
          <cell r="B756">
            <v>435</v>
          </cell>
          <cell r="C756">
            <v>0</v>
          </cell>
          <cell r="D756" t="str">
            <v>M</v>
          </cell>
          <cell r="E756" t="str">
            <v>7.1.6.11</v>
          </cell>
          <cell r="F756" t="str">
            <v>Curva 90° c/ bolsas jte FoFo DN 400  217,00 kg</v>
          </cell>
          <cell r="G756" t="str">
            <v>pc</v>
          </cell>
          <cell r="H756">
            <v>7</v>
          </cell>
          <cell r="I756">
            <v>1254.26</v>
          </cell>
          <cell r="J756">
            <v>8779.82</v>
          </cell>
          <cell r="K756">
            <v>1254.26</v>
          </cell>
          <cell r="L756">
            <v>8779.82</v>
          </cell>
        </row>
        <row r="757">
          <cell r="B757">
            <v>2423</v>
          </cell>
          <cell r="C757">
            <v>0</v>
          </cell>
          <cell r="D757" t="str">
            <v>M</v>
          </cell>
          <cell r="E757" t="str">
            <v>3.5.12.12</v>
          </cell>
          <cell r="F757" t="str">
            <v>Curva FoFo 90 C/ flanges PN 10 DN 100 mm</v>
          </cell>
          <cell r="G757" t="str">
            <v>pç</v>
          </cell>
          <cell r="H757">
            <v>5</v>
          </cell>
          <cell r="I757">
            <v>45.96</v>
          </cell>
          <cell r="J757">
            <v>229.8</v>
          </cell>
          <cell r="K757">
            <v>45.96</v>
          </cell>
          <cell r="L757">
            <v>229.8</v>
          </cell>
        </row>
        <row r="758">
          <cell r="B758">
            <v>1011</v>
          </cell>
          <cell r="C758">
            <v>0</v>
          </cell>
          <cell r="D758" t="str">
            <v>M</v>
          </cell>
          <cell r="E758" t="str">
            <v>7.5.4.1.28</v>
          </cell>
          <cell r="F758" t="str">
            <v>Curva FoFo 90 Gr C/ flanges PN 10 DN 100 mm.</v>
          </cell>
          <cell r="G758" t="str">
            <v>pç</v>
          </cell>
          <cell r="H758">
            <v>8</v>
          </cell>
          <cell r="I758">
            <v>45.96</v>
          </cell>
          <cell r="J758">
            <v>367.68</v>
          </cell>
          <cell r="K758">
            <v>45.96</v>
          </cell>
          <cell r="L758">
            <v>367.68</v>
          </cell>
        </row>
        <row r="759">
          <cell r="B759">
            <v>3150</v>
          </cell>
          <cell r="C759">
            <v>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row>
        <row r="760">
          <cell r="B760">
            <v>2422</v>
          </cell>
          <cell r="C760">
            <v>0</v>
          </cell>
          <cell r="D760" t="str">
            <v>M</v>
          </cell>
          <cell r="E760" t="str">
            <v>3.5.12.11</v>
          </cell>
          <cell r="F760" t="str">
            <v>Curva FoFo 90 C/ flanges PN 10 DN 200 mm</v>
          </cell>
          <cell r="G760" t="str">
            <v>pç</v>
          </cell>
          <cell r="H760">
            <v>6</v>
          </cell>
          <cell r="I760">
            <v>109.73</v>
          </cell>
          <cell r="J760">
            <v>658.38</v>
          </cell>
          <cell r="K760">
            <v>109.73</v>
          </cell>
          <cell r="L760">
            <v>658.38</v>
          </cell>
        </row>
        <row r="761">
          <cell r="B761">
            <v>991</v>
          </cell>
          <cell r="C761">
            <v>0</v>
          </cell>
          <cell r="D761" t="str">
            <v>M</v>
          </cell>
          <cell r="E761" t="str">
            <v>7.5.4.1.8</v>
          </cell>
          <cell r="F761" t="str">
            <v>Curva FoFo 90 Gr C/ flanges PN 10 DN 300 mm.</v>
          </cell>
          <cell r="G761" t="str">
            <v>pç</v>
          </cell>
          <cell r="H761">
            <v>1</v>
          </cell>
          <cell r="I761">
            <v>237.26</v>
          </cell>
          <cell r="J761">
            <v>237.26</v>
          </cell>
          <cell r="K761">
            <v>237.26</v>
          </cell>
          <cell r="L761">
            <v>237.26</v>
          </cell>
        </row>
        <row r="762">
          <cell r="B762">
            <v>259</v>
          </cell>
          <cell r="C762">
            <v>0</v>
          </cell>
          <cell r="D762" t="str">
            <v>M</v>
          </cell>
          <cell r="E762" t="str">
            <v>4.4.3.5</v>
          </cell>
          <cell r="F762" t="str">
            <v>Curva fofo 90° c/ flanges PN-10 DN 300 66,000 kg</v>
          </cell>
          <cell r="G762" t="str">
            <v>pc</v>
          </cell>
          <cell r="H762">
            <v>4</v>
          </cell>
          <cell r="I762">
            <v>237.26</v>
          </cell>
          <cell r="J762">
            <v>949.04</v>
          </cell>
          <cell r="K762">
            <v>237.26</v>
          </cell>
          <cell r="L762">
            <v>949.04</v>
          </cell>
        </row>
        <row r="763">
          <cell r="B763">
            <v>1010</v>
          </cell>
          <cell r="C763">
            <v>0</v>
          </cell>
          <cell r="D763" t="str">
            <v>M</v>
          </cell>
          <cell r="E763" t="str">
            <v>7.5.4.1.27</v>
          </cell>
          <cell r="F763" t="str">
            <v>Curva FoFo 90 Gr C/ flanges PN 10 DN 400 mm.</v>
          </cell>
          <cell r="G763" t="str">
            <v>pç</v>
          </cell>
          <cell r="H763">
            <v>1</v>
          </cell>
          <cell r="I763">
            <v>480.46</v>
          </cell>
          <cell r="J763">
            <v>480.46</v>
          </cell>
          <cell r="K763">
            <v>480.46</v>
          </cell>
          <cell r="L763">
            <v>480.46</v>
          </cell>
        </row>
        <row r="764">
          <cell r="B764">
            <v>3500</v>
          </cell>
          <cell r="C764">
            <v>0</v>
          </cell>
          <cell r="D764" t="str">
            <v>M</v>
          </cell>
          <cell r="E764" t="str">
            <v>7.5.12.10</v>
          </cell>
          <cell r="F764" t="str">
            <v>Curva FoFo 90 C/ flanges PN 10 DN 400 mm</v>
          </cell>
          <cell r="G764" t="str">
            <v>pç</v>
          </cell>
          <cell r="H764">
            <v>2</v>
          </cell>
          <cell r="I764">
            <v>480.46</v>
          </cell>
          <cell r="J764">
            <v>960.92</v>
          </cell>
          <cell r="K764">
            <v>480.46</v>
          </cell>
          <cell r="L764">
            <v>960.92</v>
          </cell>
        </row>
        <row r="765">
          <cell r="B765">
            <v>146</v>
          </cell>
          <cell r="C765">
            <v>0</v>
          </cell>
          <cell r="D765" t="str">
            <v>M</v>
          </cell>
          <cell r="E765" t="str">
            <v>3.4.1.6</v>
          </cell>
          <cell r="F765" t="str">
            <v>Curva 90º com Flanges FoFo, PN 10 DN 500 mm</v>
          </cell>
          <cell r="G765" t="str">
            <v>un</v>
          </cell>
          <cell r="H765">
            <v>1</v>
          </cell>
          <cell r="I765">
            <v>1132.52</v>
          </cell>
          <cell r="J765">
            <v>1132.52</v>
          </cell>
          <cell r="K765">
            <v>1132.52</v>
          </cell>
          <cell r="L765">
            <v>1132.52</v>
          </cell>
        </row>
        <row r="766">
          <cell r="B766">
            <v>990</v>
          </cell>
          <cell r="C766">
            <v>0</v>
          </cell>
          <cell r="D766" t="str">
            <v>M</v>
          </cell>
          <cell r="E766" t="str">
            <v>7.5.4.1.7</v>
          </cell>
          <cell r="F766" t="str">
            <v>Curva FoFo 90 Gr C/ Flanges E Pe PN-10 DN 300</v>
          </cell>
          <cell r="G766" t="str">
            <v>pç</v>
          </cell>
          <cell r="H766">
            <v>1</v>
          </cell>
          <cell r="I766">
            <v>483.04</v>
          </cell>
          <cell r="J766">
            <v>483.04</v>
          </cell>
          <cell r="K766">
            <v>483.04</v>
          </cell>
          <cell r="L766">
            <v>483.04</v>
          </cell>
        </row>
        <row r="767">
          <cell r="B767">
            <v>998</v>
          </cell>
          <cell r="C767">
            <v>0</v>
          </cell>
          <cell r="D767" t="str">
            <v>M</v>
          </cell>
          <cell r="E767" t="str">
            <v>7.5.4.1.15</v>
          </cell>
          <cell r="F767" t="str">
            <v>Curva Fofo 90 Gr C/ Flanges E Pe PN-10 DN 400</v>
          </cell>
          <cell r="G767" t="str">
            <v>pç</v>
          </cell>
          <cell r="H767">
            <v>2</v>
          </cell>
          <cell r="I767">
            <v>981.34</v>
          </cell>
          <cell r="J767">
            <v>1962.68</v>
          </cell>
          <cell r="K767">
            <v>981.34</v>
          </cell>
          <cell r="L767">
            <v>1962.68</v>
          </cell>
        </row>
        <row r="768">
          <cell r="B768">
            <v>4228</v>
          </cell>
          <cell r="C768">
            <v>0</v>
          </cell>
          <cell r="D768" t="str">
            <v>M</v>
          </cell>
          <cell r="E768" t="str">
            <v>10.7.2.2.9</v>
          </cell>
          <cell r="F768" t="str">
            <v>Curva FoFo 90 Gr C/Flanges DN 200 mm</v>
          </cell>
          <cell r="G768" t="str">
            <v>pc</v>
          </cell>
          <cell r="H768">
            <v>32</v>
          </cell>
          <cell r="I768">
            <v>187.5</v>
          </cell>
          <cell r="J768">
            <v>6000</v>
          </cell>
          <cell r="K768">
            <v>187.5</v>
          </cell>
          <cell r="L768">
            <v>6000</v>
          </cell>
        </row>
        <row r="769">
          <cell r="B769">
            <v>260</v>
          </cell>
          <cell r="C769">
            <v>0</v>
          </cell>
          <cell r="D769" t="str">
            <v>M</v>
          </cell>
          <cell r="E769" t="str">
            <v>4.4.3.6</v>
          </cell>
          <cell r="F769" t="str">
            <v xml:space="preserve">Curva  fofo c/ flanges ver det. (peça especial), PN10 DN 600 </v>
          </cell>
          <cell r="G769" t="str">
            <v>pc</v>
          </cell>
          <cell r="H769">
            <v>1</v>
          </cell>
          <cell r="I769">
            <v>2266.54</v>
          </cell>
          <cell r="J769">
            <v>2266.54</v>
          </cell>
          <cell r="K769">
            <v>2266.54</v>
          </cell>
          <cell r="L769">
            <v>2266.54</v>
          </cell>
        </row>
        <row r="770">
          <cell r="B770">
            <v>2080</v>
          </cell>
          <cell r="C770">
            <v>0</v>
          </cell>
          <cell r="D770" t="str">
            <v>M</v>
          </cell>
          <cell r="E770" t="str">
            <v>2.1.9.1.5</v>
          </cell>
          <cell r="F770" t="str">
            <v>Curva 90º PVC JE NBR 10569 para rede coletora de esgoto DN 150mm</v>
          </cell>
          <cell r="G770" t="str">
            <v>pç</v>
          </cell>
          <cell r="H770">
            <v>162</v>
          </cell>
          <cell r="I770">
            <v>19.13</v>
          </cell>
          <cell r="J770">
            <v>3099.06</v>
          </cell>
          <cell r="K770">
            <v>19.13</v>
          </cell>
          <cell r="L770">
            <v>3099.06</v>
          </cell>
        </row>
        <row r="771">
          <cell r="B771">
            <v>2083</v>
          </cell>
          <cell r="C771">
            <v>0</v>
          </cell>
          <cell r="D771" t="str">
            <v>M</v>
          </cell>
          <cell r="E771" t="str">
            <v>2.1.9.1.8</v>
          </cell>
          <cell r="F771" t="str">
            <v>Curva 90º PVC JE NBR 10569 para rede coletora de esgoto DN 200mm</v>
          </cell>
          <cell r="G771" t="str">
            <v>pç</v>
          </cell>
          <cell r="H771">
            <v>2</v>
          </cell>
          <cell r="I771">
            <v>45.53</v>
          </cell>
          <cell r="J771">
            <v>91.06</v>
          </cell>
          <cell r="K771">
            <v>45.53</v>
          </cell>
          <cell r="L771">
            <v>91.06</v>
          </cell>
        </row>
        <row r="772">
          <cell r="B772">
            <v>2837</v>
          </cell>
          <cell r="C772">
            <v>0</v>
          </cell>
          <cell r="D772" t="str">
            <v>M</v>
          </cell>
          <cell r="E772" t="str">
            <v>6.1.9.1.11</v>
          </cell>
          <cell r="F772" t="str">
            <v>Curva 90º PVC JE NBR 10569 para rede coletora de esgoto DN 200mm</v>
          </cell>
          <cell r="G772" t="str">
            <v>pç</v>
          </cell>
          <cell r="H772">
            <v>2</v>
          </cell>
          <cell r="I772">
            <v>17.38</v>
          </cell>
          <cell r="J772">
            <v>34.76</v>
          </cell>
          <cell r="K772">
            <v>17.38</v>
          </cell>
          <cell r="L772">
            <v>34.76</v>
          </cell>
        </row>
        <row r="773">
          <cell r="B773">
            <v>3284</v>
          </cell>
          <cell r="C773">
            <v>0</v>
          </cell>
          <cell r="D773" t="str">
            <v>M</v>
          </cell>
          <cell r="E773" t="str">
            <v>7.1.9.1.11</v>
          </cell>
          <cell r="F773" t="str">
            <v>Curva 90º PVC JE NBR 10569 para rede coletora de esgoto DN 250mm</v>
          </cell>
          <cell r="G773" t="str">
            <v>pç</v>
          </cell>
          <cell r="H773">
            <v>1</v>
          </cell>
          <cell r="I773">
            <v>75.08</v>
          </cell>
          <cell r="J773">
            <v>75.08</v>
          </cell>
          <cell r="K773">
            <v>75.08</v>
          </cell>
          <cell r="L773">
            <v>75.08</v>
          </cell>
        </row>
        <row r="774">
          <cell r="B774">
            <v>3287</v>
          </cell>
          <cell r="C774">
            <v>0</v>
          </cell>
          <cell r="D774" t="str">
            <v>M</v>
          </cell>
          <cell r="E774" t="str">
            <v>7.1.9.1.14</v>
          </cell>
          <cell r="F774" t="str">
            <v>Curva 90º PVC JE NBR 10569 para rede coletora de esgoto DN 300mm</v>
          </cell>
          <cell r="G774" t="str">
            <v>pç</v>
          </cell>
          <cell r="H774">
            <v>1</v>
          </cell>
          <cell r="I774">
            <v>166.22</v>
          </cell>
          <cell r="J774">
            <v>166.22</v>
          </cell>
          <cell r="K774">
            <v>166.22</v>
          </cell>
          <cell r="L774">
            <v>166.22</v>
          </cell>
        </row>
        <row r="775">
          <cell r="B775">
            <v>2840</v>
          </cell>
          <cell r="C775">
            <v>0</v>
          </cell>
          <cell r="D775" t="str">
            <v>M</v>
          </cell>
          <cell r="E775" t="str">
            <v>6.1.9.1.14</v>
          </cell>
          <cell r="F775" t="str">
            <v>Curva 90º PVC JE NBR 10569 para rede coletora de esgoto DN 350mm</v>
          </cell>
          <cell r="G775" t="str">
            <v>pç</v>
          </cell>
          <cell r="H775">
            <v>1</v>
          </cell>
          <cell r="I775">
            <v>55.98</v>
          </cell>
          <cell r="J775">
            <v>55.98</v>
          </cell>
          <cell r="K775">
            <v>55.98</v>
          </cell>
          <cell r="L775">
            <v>55.98</v>
          </cell>
        </row>
        <row r="776">
          <cell r="B776">
            <v>2086</v>
          </cell>
          <cell r="C776">
            <v>0</v>
          </cell>
          <cell r="D776" t="str">
            <v>M</v>
          </cell>
          <cell r="E776" t="str">
            <v>2.1.9.1.11</v>
          </cell>
          <cell r="F776" t="str">
            <v>Curva 90º PVC JE NBR 10569 para rede coletora de esgoto DN 400mm</v>
          </cell>
          <cell r="G776" t="str">
            <v>pç</v>
          </cell>
          <cell r="H776">
            <v>2</v>
          </cell>
          <cell r="I776">
            <v>313.92</v>
          </cell>
          <cell r="J776">
            <v>627.84</v>
          </cell>
          <cell r="K776">
            <v>313.92</v>
          </cell>
          <cell r="L776">
            <v>627.84</v>
          </cell>
        </row>
        <row r="777">
          <cell r="B777">
            <v>2089</v>
          </cell>
          <cell r="C777">
            <v>0</v>
          </cell>
          <cell r="D777" t="str">
            <v>M</v>
          </cell>
          <cell r="E777" t="str">
            <v>2.1.9.1.14</v>
          </cell>
          <cell r="F777" t="str">
            <v>Curva 90º PVC JE NBR 10569 para rede coletora de esgoto DN 500mm</v>
          </cell>
          <cell r="G777" t="str">
            <v>pç</v>
          </cell>
          <cell r="H777">
            <v>2</v>
          </cell>
          <cell r="I777">
            <v>476.66</v>
          </cell>
          <cell r="J777">
            <v>953.32</v>
          </cell>
          <cell r="K777">
            <v>476.66</v>
          </cell>
          <cell r="L777">
            <v>953.32</v>
          </cell>
        </row>
        <row r="778">
          <cell r="B778">
            <v>3296</v>
          </cell>
          <cell r="C778">
            <v>0</v>
          </cell>
          <cell r="D778" t="str">
            <v>M</v>
          </cell>
          <cell r="E778" t="str">
            <v>7.1.9.1.23</v>
          </cell>
          <cell r="F778" t="str">
            <v>Curva 90º PVC JE NBR 10569 para rede coletora de esgoto DN 700mm</v>
          </cell>
          <cell r="G778" t="str">
            <v>pç</v>
          </cell>
          <cell r="H778">
            <v>1</v>
          </cell>
          <cell r="I778">
            <v>953.32</v>
          </cell>
          <cell r="J778">
            <v>953.32</v>
          </cell>
          <cell r="K778">
            <v>953.32</v>
          </cell>
          <cell r="L778">
            <v>953.32</v>
          </cell>
        </row>
        <row r="779">
          <cell r="B779">
            <v>739</v>
          </cell>
          <cell r="C779">
            <v>0</v>
          </cell>
          <cell r="D779" t="str">
            <v>M</v>
          </cell>
          <cell r="E779" t="str">
            <v>7.3.5.2.14</v>
          </cell>
          <cell r="F779" t="str">
            <v>Curva PVC-PBA (NBR 10351) P/ Rede de Água JE PB 22º DN 50mm</v>
          </cell>
          <cell r="G779" t="str">
            <v>un</v>
          </cell>
          <cell r="H779">
            <v>3</v>
          </cell>
          <cell r="I779">
            <v>3.63</v>
          </cell>
          <cell r="J779">
            <v>10.89</v>
          </cell>
          <cell r="K779">
            <v>3.63</v>
          </cell>
          <cell r="L779">
            <v>10.89</v>
          </cell>
        </row>
        <row r="780">
          <cell r="B780">
            <v>601</v>
          </cell>
          <cell r="C780">
            <v>0</v>
          </cell>
          <cell r="D780" t="str">
            <v>M</v>
          </cell>
          <cell r="E780" t="str">
            <v>7.2.5.2.17</v>
          </cell>
          <cell r="F780" t="str">
            <v>Curva PVC-PBA (NBR 10351) P/ Rede de Água JE PB 45º DN 50mm</v>
          </cell>
          <cell r="G780" t="str">
            <v>un</v>
          </cell>
          <cell r="H780">
            <v>8</v>
          </cell>
          <cell r="I780">
            <v>3.91</v>
          </cell>
          <cell r="J780">
            <v>31.28</v>
          </cell>
          <cell r="K780">
            <v>3.91</v>
          </cell>
          <cell r="L780">
            <v>31.28</v>
          </cell>
        </row>
        <row r="781">
          <cell r="B781">
            <v>602</v>
          </cell>
          <cell r="C781">
            <v>0</v>
          </cell>
          <cell r="D781" t="str">
            <v>M</v>
          </cell>
          <cell r="E781" t="str">
            <v>7.2.5.2.18</v>
          </cell>
          <cell r="F781" t="str">
            <v>Curva PVC-PBA (NBR 10351) P/ Rede de Água JE PB 45° DN 100mm</v>
          </cell>
          <cell r="G781" t="str">
            <v>un</v>
          </cell>
          <cell r="H781">
            <v>2</v>
          </cell>
          <cell r="I781">
            <v>20.43</v>
          </cell>
          <cell r="J781">
            <v>40.86</v>
          </cell>
          <cell r="K781">
            <v>20.43</v>
          </cell>
          <cell r="L781">
            <v>40.86</v>
          </cell>
        </row>
        <row r="782">
          <cell r="B782">
            <v>603</v>
          </cell>
          <cell r="C782">
            <v>0</v>
          </cell>
          <cell r="D782" t="str">
            <v>M</v>
          </cell>
          <cell r="E782" t="str">
            <v>7.2.5.2.19</v>
          </cell>
          <cell r="F782" t="str">
            <v>Curva PVC-PBA (NBR 10351) P/ Rede de Água JE PB 90° DN 50mm</v>
          </cell>
          <cell r="G782" t="str">
            <v>un</v>
          </cell>
          <cell r="H782">
            <v>45</v>
          </cell>
          <cell r="I782">
            <v>3.19</v>
          </cell>
          <cell r="J782">
            <v>143.55000000000001</v>
          </cell>
          <cell r="K782">
            <v>3.19</v>
          </cell>
          <cell r="L782">
            <v>143.55000000000001</v>
          </cell>
        </row>
        <row r="783">
          <cell r="B783">
            <v>604</v>
          </cell>
          <cell r="C783">
            <v>0</v>
          </cell>
          <cell r="D783" t="str">
            <v>M</v>
          </cell>
          <cell r="E783" t="str">
            <v>7.2.5.2.20</v>
          </cell>
          <cell r="F783" t="str">
            <v>Curva PVC-PBA (NBR 10351) P/ Rede de Água JE PB 90° DN 75mm</v>
          </cell>
          <cell r="G783" t="str">
            <v>un</v>
          </cell>
          <cell r="H783">
            <v>2</v>
          </cell>
          <cell r="I783">
            <v>13.36</v>
          </cell>
          <cell r="J783">
            <v>26.72</v>
          </cell>
          <cell r="K783">
            <v>13.36</v>
          </cell>
          <cell r="L783">
            <v>26.72</v>
          </cell>
        </row>
        <row r="784">
          <cell r="B784">
            <v>743</v>
          </cell>
          <cell r="C784">
            <v>0</v>
          </cell>
          <cell r="D784" t="str">
            <v>M</v>
          </cell>
          <cell r="E784" t="str">
            <v>7.3.5.2.18</v>
          </cell>
          <cell r="F784" t="str">
            <v>Curva PVC-PBA (NBR 10351) P/ Rede de Água JE PB 90° DN 100mm</v>
          </cell>
          <cell r="G784" t="str">
            <v>un</v>
          </cell>
          <cell r="H784">
            <v>1</v>
          </cell>
          <cell r="I784">
            <v>20.440000000000001</v>
          </cell>
          <cell r="J784">
            <v>20.440000000000001</v>
          </cell>
          <cell r="K784">
            <v>20.440000000000001</v>
          </cell>
          <cell r="L784">
            <v>20.440000000000001</v>
          </cell>
        </row>
        <row r="785">
          <cell r="B785">
            <v>1493</v>
          </cell>
          <cell r="C785">
            <v>0</v>
          </cell>
          <cell r="D785" t="str">
            <v>M</v>
          </cell>
          <cell r="E785" t="str">
            <v>13.5.7</v>
          </cell>
          <cell r="F785" t="str">
            <v>Curva 22º30´ em PVC PBA JE cl20 DN 75</v>
          </cell>
          <cell r="G785" t="str">
            <v>pç</v>
          </cell>
          <cell r="H785">
            <v>2</v>
          </cell>
          <cell r="I785">
            <v>9.99</v>
          </cell>
          <cell r="J785">
            <v>19.98</v>
          </cell>
          <cell r="K785">
            <v>9.99</v>
          </cell>
          <cell r="L785">
            <v>19.98</v>
          </cell>
        </row>
        <row r="786">
          <cell r="B786">
            <v>1492</v>
          </cell>
          <cell r="C786">
            <v>0</v>
          </cell>
          <cell r="D786" t="str">
            <v>M</v>
          </cell>
          <cell r="E786" t="str">
            <v>13.5.6</v>
          </cell>
          <cell r="F786" t="str">
            <v>Curva 22º30´ em PVC PBA JE cl20 DN 100</v>
          </cell>
          <cell r="G786" t="str">
            <v>pç</v>
          </cell>
          <cell r="H786">
            <v>1</v>
          </cell>
          <cell r="I786">
            <v>18.54</v>
          </cell>
          <cell r="J786">
            <v>18.54</v>
          </cell>
          <cell r="K786">
            <v>18.54</v>
          </cell>
          <cell r="L786">
            <v>18.54</v>
          </cell>
        </row>
        <row r="787">
          <cell r="B787">
            <v>1494</v>
          </cell>
          <cell r="C787">
            <v>0</v>
          </cell>
          <cell r="D787" t="str">
            <v>M</v>
          </cell>
          <cell r="E787" t="str">
            <v>13.5.8</v>
          </cell>
          <cell r="F787" t="str">
            <v>Curva 45º em PVC PBA JE cl20 DN 75</v>
          </cell>
          <cell r="G787" t="str">
            <v>pç</v>
          </cell>
          <cell r="H787">
            <v>2</v>
          </cell>
          <cell r="I787">
            <v>11.3</v>
          </cell>
          <cell r="J787">
            <v>22.6</v>
          </cell>
          <cell r="K787">
            <v>11.3</v>
          </cell>
          <cell r="L787">
            <v>22.6</v>
          </cell>
        </row>
        <row r="788">
          <cell r="B788">
            <v>1495</v>
          </cell>
          <cell r="C788">
            <v>0</v>
          </cell>
          <cell r="D788" t="str">
            <v>M</v>
          </cell>
          <cell r="E788" t="str">
            <v>13.5.9</v>
          </cell>
          <cell r="F788" t="str">
            <v>Curva 45º em PVC PBA JE cl20 DN 100</v>
          </cell>
          <cell r="G788" t="str">
            <v>pç</v>
          </cell>
          <cell r="H788">
            <v>1</v>
          </cell>
          <cell r="I788">
            <v>20.43</v>
          </cell>
          <cell r="J788">
            <v>20.43</v>
          </cell>
          <cell r="K788">
            <v>20.43</v>
          </cell>
          <cell r="L788">
            <v>20.43</v>
          </cell>
        </row>
        <row r="789">
          <cell r="B789">
            <v>1497</v>
          </cell>
          <cell r="C789">
            <v>0</v>
          </cell>
          <cell r="D789" t="str">
            <v>M</v>
          </cell>
          <cell r="E789" t="str">
            <v>13.5.11</v>
          </cell>
          <cell r="F789" t="str">
            <v>Curva 90º em PVC PBA JE cl20 DN 75</v>
          </cell>
          <cell r="G789" t="str">
            <v>pç</v>
          </cell>
          <cell r="H789">
            <v>14</v>
          </cell>
          <cell r="I789">
            <v>13.36</v>
          </cell>
          <cell r="J789">
            <v>187.04</v>
          </cell>
          <cell r="K789">
            <v>13.36</v>
          </cell>
          <cell r="L789">
            <v>187.04</v>
          </cell>
        </row>
        <row r="790">
          <cell r="B790">
            <v>1496</v>
          </cell>
          <cell r="C790">
            <v>0</v>
          </cell>
          <cell r="D790" t="str">
            <v>M</v>
          </cell>
          <cell r="E790" t="str">
            <v>13.5.10</v>
          </cell>
          <cell r="F790" t="str">
            <v>Curva 90º em PVC PBA JE cl20 DN 100</v>
          </cell>
          <cell r="G790" t="str">
            <v>pç</v>
          </cell>
          <cell r="H790">
            <v>5</v>
          </cell>
          <cell r="I790">
            <v>20.440000000000001</v>
          </cell>
          <cell r="J790">
            <v>102.2</v>
          </cell>
          <cell r="K790">
            <v>20.440000000000001</v>
          </cell>
          <cell r="L790">
            <v>102.2</v>
          </cell>
        </row>
        <row r="791">
          <cell r="B791">
            <v>1143</v>
          </cell>
          <cell r="C791">
            <v>0</v>
          </cell>
          <cell r="D791" t="str">
            <v>M</v>
          </cell>
          <cell r="E791" t="str">
            <v>8.4.1.11</v>
          </cell>
          <cell r="F791" t="str">
            <v>Estação base vhf completa (rádio, modem, antena, mastro e acessórios)</v>
          </cell>
          <cell r="G791" t="str">
            <v>un</v>
          </cell>
          <cell r="H791">
            <v>4</v>
          </cell>
          <cell r="I791">
            <v>2940</v>
          </cell>
          <cell r="J791">
            <v>11760</v>
          </cell>
          <cell r="K791">
            <v>2940</v>
          </cell>
          <cell r="L791">
            <v>11760</v>
          </cell>
        </row>
        <row r="792">
          <cell r="B792">
            <v>2153</v>
          </cell>
          <cell r="C792">
            <v>0</v>
          </cell>
          <cell r="D792" t="str">
            <v>M</v>
          </cell>
          <cell r="E792" t="str">
            <v>2.3.4.2</v>
          </cell>
          <cell r="F792" t="str">
            <v>Execução de ligação intra-domiciliar, em piso cerâmico, DN 100mm, sem fornecimento material Hidráulico</v>
          </cell>
          <cell r="G792" t="str">
            <v>m</v>
          </cell>
          <cell r="H792">
            <v>19542</v>
          </cell>
          <cell r="I792">
            <v>61.38</v>
          </cell>
          <cell r="J792">
            <v>1199487.96</v>
          </cell>
          <cell r="K792">
            <v>61.38</v>
          </cell>
          <cell r="L792">
            <v>1199487.96</v>
          </cell>
        </row>
        <row r="793">
          <cell r="B793">
            <v>2152</v>
          </cell>
          <cell r="C793">
            <v>0</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row>
        <row r="794">
          <cell r="B794">
            <v>2154</v>
          </cell>
          <cell r="C794">
            <v>0</v>
          </cell>
          <cell r="D794" t="str">
            <v>M</v>
          </cell>
          <cell r="E794" t="str">
            <v>2.3.4.3</v>
          </cell>
          <cell r="F794" t="str">
            <v>Execução de ligação intra-domiciliar, em piso em terreno natural, DN 100mm, sem fornecimento do material hidráulico</v>
          </cell>
          <cell r="G794" t="str">
            <v>m</v>
          </cell>
          <cell r="H794">
            <v>4348</v>
          </cell>
          <cell r="I794">
            <v>13.98</v>
          </cell>
          <cell r="J794">
            <v>60785.04</v>
          </cell>
          <cell r="K794">
            <v>13.98</v>
          </cell>
          <cell r="L794">
            <v>60785.04</v>
          </cell>
        </row>
        <row r="795">
          <cell r="B795">
            <v>2133</v>
          </cell>
          <cell r="C795">
            <v>0</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39.299999999999997</v>
          </cell>
          <cell r="J795">
            <v>56788.5</v>
          </cell>
          <cell r="K795">
            <v>39.299999999999997</v>
          </cell>
          <cell r="L795">
            <v>56788.5</v>
          </cell>
        </row>
        <row r="796">
          <cell r="B796">
            <v>2132</v>
          </cell>
          <cell r="C796">
            <v>0</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v>
          </cell>
          <cell r="J796">
            <v>789688.26</v>
          </cell>
          <cell r="K796">
            <v>41.94</v>
          </cell>
          <cell r="L796">
            <v>789688.26</v>
          </cell>
        </row>
        <row r="797">
          <cell r="B797">
            <v>2134</v>
          </cell>
          <cell r="C797">
            <v>0</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row>
        <row r="798">
          <cell r="B798">
            <v>700</v>
          </cell>
          <cell r="C798">
            <v>0</v>
          </cell>
          <cell r="D798" t="str">
            <v>M</v>
          </cell>
          <cell r="E798" t="str">
            <v>7.3.4.2.15</v>
          </cell>
          <cell r="F798" t="str">
            <v xml:space="preserve">Extremidade Bolsa e Flange FºFº classe PN-10 DN 200mm </v>
          </cell>
          <cell r="G798" t="str">
            <v>pç</v>
          </cell>
          <cell r="H798">
            <v>4</v>
          </cell>
          <cell r="I798">
            <v>119.64</v>
          </cell>
          <cell r="J798">
            <v>478.56</v>
          </cell>
          <cell r="K798">
            <v>119.64</v>
          </cell>
          <cell r="L798">
            <v>478.56</v>
          </cell>
        </row>
        <row r="799">
          <cell r="B799">
            <v>550</v>
          </cell>
          <cell r="C799">
            <v>0</v>
          </cell>
          <cell r="D799" t="str">
            <v>M</v>
          </cell>
          <cell r="E799" t="str">
            <v>7.2.4.2.28</v>
          </cell>
          <cell r="F799" t="str">
            <v xml:space="preserve">Extremidade Bolsa e Flange FºFº JGS classe PN-10 DN 300mm </v>
          </cell>
          <cell r="G799" t="str">
            <v>pç</v>
          </cell>
          <cell r="H799">
            <v>2</v>
          </cell>
          <cell r="I799">
            <v>210.55</v>
          </cell>
          <cell r="J799">
            <v>421.1</v>
          </cell>
          <cell r="K799">
            <v>210.55</v>
          </cell>
          <cell r="L799">
            <v>421.1</v>
          </cell>
        </row>
        <row r="800">
          <cell r="B800">
            <v>1012</v>
          </cell>
          <cell r="C800">
            <v>0</v>
          </cell>
          <cell r="D800" t="str">
            <v>M</v>
          </cell>
          <cell r="E800" t="str">
            <v>7.5.4.1.29</v>
          </cell>
          <cell r="F800" t="str">
            <v>Extremidade fofo flange e ponta JE  PN-10 DN 100</v>
          </cell>
          <cell r="G800" t="str">
            <v>pç</v>
          </cell>
          <cell r="H800">
            <v>4</v>
          </cell>
          <cell r="I800">
            <v>36.56</v>
          </cell>
          <cell r="J800">
            <v>146.24</v>
          </cell>
          <cell r="K800">
            <v>36.56</v>
          </cell>
          <cell r="L800">
            <v>146.24</v>
          </cell>
        </row>
        <row r="801">
          <cell r="B801">
            <v>4217</v>
          </cell>
          <cell r="C801">
            <v>0</v>
          </cell>
          <cell r="D801" t="str">
            <v>M</v>
          </cell>
          <cell r="E801" t="str">
            <v>10.7.2.1.11</v>
          </cell>
          <cell r="F801" t="str">
            <v>Extremidade Fofo flange e ponta P/ JE / JM PN-10/16 DN 200mm</v>
          </cell>
          <cell r="G801" t="str">
            <v>und</v>
          </cell>
          <cell r="H801">
            <v>32</v>
          </cell>
          <cell r="I801">
            <v>94.9</v>
          </cell>
          <cell r="J801">
            <v>3036.8</v>
          </cell>
          <cell r="K801">
            <v>94.9</v>
          </cell>
          <cell r="L801">
            <v>3036.8</v>
          </cell>
        </row>
        <row r="802">
          <cell r="B802">
            <v>549</v>
          </cell>
          <cell r="C802">
            <v>0</v>
          </cell>
          <cell r="D802" t="str">
            <v>M</v>
          </cell>
          <cell r="E802" t="str">
            <v>7.2.4.2.27</v>
          </cell>
          <cell r="F802" t="str">
            <v xml:space="preserve">Extremidade Ponta e Flange FºFº JGS classe PN-10 DN 250mm </v>
          </cell>
          <cell r="G802" t="str">
            <v>pç</v>
          </cell>
          <cell r="H802">
            <v>2</v>
          </cell>
          <cell r="I802">
            <v>155.84</v>
          </cell>
          <cell r="J802">
            <v>311.68</v>
          </cell>
          <cell r="K802">
            <v>155.84</v>
          </cell>
          <cell r="L802">
            <v>311.68</v>
          </cell>
        </row>
        <row r="803">
          <cell r="B803">
            <v>1139</v>
          </cell>
          <cell r="C803">
            <v>0</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row>
        <row r="804">
          <cell r="B804">
            <v>1134</v>
          </cell>
          <cell r="C804">
            <v>0</v>
          </cell>
          <cell r="D804" t="str">
            <v>M</v>
          </cell>
          <cell r="E804" t="str">
            <v>8.4.1.2</v>
          </cell>
          <cell r="F804" t="str">
            <v>Extremidade FoFo Bolsa e  flange c/aba vedação PN-10 DN 300</v>
          </cell>
          <cell r="G804" t="str">
            <v>und.</v>
          </cell>
          <cell r="H804">
            <v>4</v>
          </cell>
          <cell r="I804">
            <v>524.66999999999996</v>
          </cell>
          <cell r="J804">
            <v>2098.6799999999998</v>
          </cell>
          <cell r="K804">
            <v>524.66999999999996</v>
          </cell>
          <cell r="L804">
            <v>2098.6799999999998</v>
          </cell>
        </row>
        <row r="805">
          <cell r="B805">
            <v>4238</v>
          </cell>
          <cell r="C805">
            <v>0</v>
          </cell>
          <cell r="D805" t="str">
            <v>M</v>
          </cell>
          <cell r="E805" t="str">
            <v>10.7.2.4.2</v>
          </cell>
          <cell r="F805" t="str">
            <v>Extremidade Fofo flange e ponta com aba de vedação DN 400mm</v>
          </cell>
          <cell r="G805" t="str">
            <v>pc</v>
          </cell>
          <cell r="H805">
            <v>2</v>
          </cell>
          <cell r="I805">
            <v>680.06</v>
          </cell>
          <cell r="J805">
            <v>1360.12</v>
          </cell>
          <cell r="K805">
            <v>680.06</v>
          </cell>
          <cell r="L805">
            <v>1360.12</v>
          </cell>
        </row>
        <row r="806">
          <cell r="B806">
            <v>255</v>
          </cell>
          <cell r="C806">
            <v>0</v>
          </cell>
          <cell r="D806" t="str">
            <v>M</v>
          </cell>
          <cell r="E806" t="str">
            <v>4.4.3.1</v>
          </cell>
          <cell r="F806" t="str">
            <v>Extremidade ponta e flange c/ aba de vedaçao fofo PN10 DN 500 78,500 kg</v>
          </cell>
          <cell r="G806" t="str">
            <v>pc</v>
          </cell>
          <cell r="H806">
            <v>8</v>
          </cell>
          <cell r="I806">
            <v>1097</v>
          </cell>
          <cell r="J806">
            <v>8776</v>
          </cell>
          <cell r="K806">
            <v>1097</v>
          </cell>
          <cell r="L806">
            <v>8776</v>
          </cell>
        </row>
        <row r="807">
          <cell r="B807">
            <v>266</v>
          </cell>
          <cell r="C807">
            <v>0</v>
          </cell>
          <cell r="D807" t="str">
            <v>M</v>
          </cell>
          <cell r="E807" t="str">
            <v>4.4.3.12</v>
          </cell>
          <cell r="F807" t="str">
            <v xml:space="preserve">Flange cego aço DN 600 </v>
          </cell>
          <cell r="G807" t="str">
            <v>pc</v>
          </cell>
          <cell r="H807">
            <v>3</v>
          </cell>
          <cell r="I807">
            <v>823.75</v>
          </cell>
          <cell r="J807">
            <v>2471.25</v>
          </cell>
          <cell r="K807">
            <v>823.75</v>
          </cell>
          <cell r="L807">
            <v>2471.25</v>
          </cell>
        </row>
        <row r="808">
          <cell r="B808">
            <v>267</v>
          </cell>
          <cell r="C808">
            <v>0</v>
          </cell>
          <cell r="D808" t="str">
            <v>M</v>
          </cell>
          <cell r="E808" t="str">
            <v>4.4.3.13</v>
          </cell>
          <cell r="F808" t="str">
            <v>Flange cego aço DN 1000</v>
          </cell>
          <cell r="G808" t="str">
            <v>pc</v>
          </cell>
          <cell r="H808">
            <v>1</v>
          </cell>
          <cell r="I808">
            <v>1977.75</v>
          </cell>
          <cell r="J808">
            <v>1977.75</v>
          </cell>
          <cell r="K808">
            <v>1977.75</v>
          </cell>
          <cell r="L808">
            <v>1977.75</v>
          </cell>
        </row>
        <row r="809">
          <cell r="B809">
            <v>157</v>
          </cell>
          <cell r="C809">
            <v>0</v>
          </cell>
          <cell r="D809" t="str">
            <v>M</v>
          </cell>
          <cell r="E809" t="str">
            <v>3.4.1.17</v>
          </cell>
          <cell r="F809" t="str">
            <v>Flange cego FoFo PN - 10 DN 100 mm</v>
          </cell>
          <cell r="G809" t="str">
            <v>un</v>
          </cell>
          <cell r="H809">
            <v>2</v>
          </cell>
          <cell r="I809">
            <v>22.01</v>
          </cell>
          <cell r="J809">
            <v>44.02</v>
          </cell>
          <cell r="K809">
            <v>22.01</v>
          </cell>
          <cell r="L809">
            <v>44.02</v>
          </cell>
        </row>
        <row r="810">
          <cell r="B810">
            <v>3796</v>
          </cell>
          <cell r="C810">
            <v>0</v>
          </cell>
          <cell r="D810" t="str">
            <v>M</v>
          </cell>
          <cell r="E810" t="str">
            <v>8.5.12.22</v>
          </cell>
          <cell r="F810" t="str">
            <v>Flange Cego fofo pn 10 DN 200mm</v>
          </cell>
          <cell r="G810" t="str">
            <v>pç</v>
          </cell>
          <cell r="H810">
            <v>8</v>
          </cell>
          <cell r="I810">
            <v>40.369999999999997</v>
          </cell>
          <cell r="J810">
            <v>322.95999999999998</v>
          </cell>
          <cell r="K810">
            <v>40.369999999999997</v>
          </cell>
          <cell r="L810">
            <v>322.95999999999998</v>
          </cell>
        </row>
        <row r="811">
          <cell r="B811">
            <v>2433</v>
          </cell>
          <cell r="C811">
            <v>0</v>
          </cell>
          <cell r="D811" t="str">
            <v>M</v>
          </cell>
          <cell r="E811" t="str">
            <v>3.5.12.22</v>
          </cell>
          <cell r="F811" t="str">
            <v>Flange Cego Fofo PN 10 DN 250mm</v>
          </cell>
          <cell r="G811" t="str">
            <v>pç</v>
          </cell>
          <cell r="H811">
            <v>3</v>
          </cell>
          <cell r="I811">
            <v>68.42</v>
          </cell>
          <cell r="J811">
            <v>205.26</v>
          </cell>
          <cell r="K811">
            <v>68.42</v>
          </cell>
          <cell r="L811">
            <v>205.26</v>
          </cell>
        </row>
        <row r="812">
          <cell r="B812">
            <v>3511</v>
          </cell>
          <cell r="C812">
            <v>0</v>
          </cell>
          <cell r="D812" t="str">
            <v>M</v>
          </cell>
          <cell r="E812" t="str">
            <v>7.5.12.21</v>
          </cell>
          <cell r="F812" t="str">
            <v>Flange Cego fofo pn 10 DN 500mm</v>
          </cell>
          <cell r="G812" t="str">
            <v>pç</v>
          </cell>
          <cell r="H812">
            <v>1</v>
          </cell>
          <cell r="I812">
            <v>406.88</v>
          </cell>
          <cell r="J812">
            <v>406.88</v>
          </cell>
          <cell r="K812">
            <v>406.88</v>
          </cell>
          <cell r="L812">
            <v>406.88</v>
          </cell>
        </row>
        <row r="813">
          <cell r="B813">
            <v>156</v>
          </cell>
          <cell r="C813">
            <v>0</v>
          </cell>
          <cell r="D813" t="str">
            <v>M</v>
          </cell>
          <cell r="E813" t="str">
            <v>3.4.1.16</v>
          </cell>
          <cell r="F813" t="str">
            <v>Flange cego FoFo PN - 10 DN 600 mm</v>
          </cell>
          <cell r="G813" t="str">
            <v>un</v>
          </cell>
          <cell r="H813">
            <v>8</v>
          </cell>
          <cell r="I813">
            <v>607.32000000000005</v>
          </cell>
          <cell r="J813">
            <v>4858.5600000000004</v>
          </cell>
          <cell r="K813">
            <v>607.32000000000005</v>
          </cell>
          <cell r="L813">
            <v>4858.5600000000004</v>
          </cell>
        </row>
        <row r="814">
          <cell r="B814">
            <v>1355</v>
          </cell>
          <cell r="C814">
            <v>0</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3040</v>
          </cell>
          <cell r="J814">
            <v>3040</v>
          </cell>
          <cell r="K814">
            <v>3040</v>
          </cell>
          <cell r="L814">
            <v>3040</v>
          </cell>
        </row>
        <row r="815">
          <cell r="B815">
            <v>1146</v>
          </cell>
          <cell r="C815">
            <v>0</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3800</v>
          </cell>
          <cell r="J815">
            <v>11400</v>
          </cell>
          <cell r="K815">
            <v>3800</v>
          </cell>
          <cell r="L815">
            <v>11400</v>
          </cell>
        </row>
        <row r="816">
          <cell r="B816">
            <v>161</v>
          </cell>
          <cell r="C816">
            <v>0</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149.22</v>
          </cell>
          <cell r="J816">
            <v>84756.96</v>
          </cell>
          <cell r="K816">
            <v>149.22</v>
          </cell>
          <cell r="L816">
            <v>84756.96</v>
          </cell>
        </row>
        <row r="817">
          <cell r="B817">
            <v>2081</v>
          </cell>
          <cell r="C817">
            <v>0</v>
          </cell>
          <cell r="D817" t="str">
            <v>M</v>
          </cell>
          <cell r="E817" t="str">
            <v>2.1.9.1.6</v>
          </cell>
          <cell r="F817" t="str">
            <v>Joelho 45º PVC leve DN 150mm</v>
          </cell>
          <cell r="G817" t="str">
            <v>pç</v>
          </cell>
          <cell r="H817">
            <v>162</v>
          </cell>
          <cell r="I817">
            <v>9.51</v>
          </cell>
          <cell r="J817">
            <v>1540.62</v>
          </cell>
          <cell r="K817">
            <v>9.51</v>
          </cell>
          <cell r="L817">
            <v>1540.62</v>
          </cell>
        </row>
        <row r="818">
          <cell r="B818">
            <v>2084</v>
          </cell>
          <cell r="C818">
            <v>0</v>
          </cell>
          <cell r="D818" t="str">
            <v>M</v>
          </cell>
          <cell r="E818" t="str">
            <v>2.1.9.1.9</v>
          </cell>
          <cell r="F818" t="str">
            <v>Joelho 45º PVC leve DN 200mm</v>
          </cell>
          <cell r="G818" t="str">
            <v>pç</v>
          </cell>
          <cell r="H818">
            <v>2</v>
          </cell>
          <cell r="I818">
            <v>17.38</v>
          </cell>
          <cell r="J818">
            <v>34.76</v>
          </cell>
          <cell r="K818">
            <v>17.38</v>
          </cell>
          <cell r="L818">
            <v>34.76</v>
          </cell>
        </row>
        <row r="819">
          <cell r="B819">
            <v>2838</v>
          </cell>
          <cell r="C819">
            <v>0</v>
          </cell>
          <cell r="D819" t="str">
            <v>M</v>
          </cell>
          <cell r="E819" t="str">
            <v>6.1.9.1.12</v>
          </cell>
          <cell r="F819" t="str">
            <v>Joelho 45º PVC leve DN 250mm</v>
          </cell>
          <cell r="G819" t="str">
            <v>pç</v>
          </cell>
          <cell r="H819">
            <v>2</v>
          </cell>
          <cell r="I819">
            <v>45.53</v>
          </cell>
          <cell r="J819">
            <v>91.06</v>
          </cell>
          <cell r="K819">
            <v>45.53</v>
          </cell>
          <cell r="L819">
            <v>91.06</v>
          </cell>
        </row>
        <row r="820">
          <cell r="B820">
            <v>3285</v>
          </cell>
          <cell r="C820">
            <v>0</v>
          </cell>
          <cell r="D820" t="str">
            <v>M</v>
          </cell>
          <cell r="E820" t="str">
            <v>7.1.9.1.12</v>
          </cell>
          <cell r="F820" t="str">
            <v>Joelho 45º PVC leve DN 250mm</v>
          </cell>
          <cell r="G820" t="str">
            <v>pç</v>
          </cell>
          <cell r="H820">
            <v>1</v>
          </cell>
          <cell r="I820">
            <v>22.66</v>
          </cell>
          <cell r="J820">
            <v>22.66</v>
          </cell>
          <cell r="K820">
            <v>22.66</v>
          </cell>
          <cell r="L820">
            <v>22.66</v>
          </cell>
        </row>
        <row r="821">
          <cell r="B821">
            <v>3288</v>
          </cell>
          <cell r="C821">
            <v>0</v>
          </cell>
          <cell r="D821" t="str">
            <v>M</v>
          </cell>
          <cell r="E821" t="str">
            <v>7.1.9.1.15</v>
          </cell>
          <cell r="F821" t="str">
            <v>Joelho 45º PVC leve DN 300mm</v>
          </cell>
          <cell r="G821" t="str">
            <v>pç</v>
          </cell>
          <cell r="H821">
            <v>1</v>
          </cell>
          <cell r="I821">
            <v>44.42</v>
          </cell>
          <cell r="J821">
            <v>44.42</v>
          </cell>
          <cell r="K821">
            <v>44.42</v>
          </cell>
          <cell r="L821">
            <v>44.42</v>
          </cell>
        </row>
        <row r="822">
          <cell r="B822">
            <v>2841</v>
          </cell>
          <cell r="C822">
            <v>0</v>
          </cell>
          <cell r="D822" t="str">
            <v>M</v>
          </cell>
          <cell r="E822" t="str">
            <v>6.1.9.1.15</v>
          </cell>
          <cell r="F822" t="str">
            <v>Joelho 45º PVC leve DN 350mm</v>
          </cell>
          <cell r="G822" t="str">
            <v>pç</v>
          </cell>
          <cell r="H822">
            <v>1</v>
          </cell>
          <cell r="I822">
            <v>239.87</v>
          </cell>
          <cell r="J822">
            <v>239.87</v>
          </cell>
          <cell r="K822">
            <v>239.87</v>
          </cell>
          <cell r="L822">
            <v>239.87</v>
          </cell>
        </row>
        <row r="823">
          <cell r="B823">
            <v>2087</v>
          </cell>
          <cell r="C823">
            <v>0</v>
          </cell>
          <cell r="D823" t="str">
            <v>M</v>
          </cell>
          <cell r="E823" t="str">
            <v>2.1.9.1.12</v>
          </cell>
          <cell r="F823" t="str">
            <v>Joelho 45º PVC leve DN 400mm</v>
          </cell>
          <cell r="G823" t="str">
            <v>pç</v>
          </cell>
          <cell r="H823">
            <v>2</v>
          </cell>
          <cell r="I823">
            <v>58.29</v>
          </cell>
          <cell r="J823">
            <v>116.58</v>
          </cell>
          <cell r="K823">
            <v>58.29</v>
          </cell>
          <cell r="L823">
            <v>116.58</v>
          </cell>
        </row>
        <row r="824">
          <cell r="B824">
            <v>2090</v>
          </cell>
          <cell r="C824">
            <v>0</v>
          </cell>
          <cell r="D824" t="str">
            <v>M</v>
          </cell>
          <cell r="E824" t="str">
            <v>2.1.9.1.15</v>
          </cell>
          <cell r="F824" t="str">
            <v>Joelho 45º PVC leve DN 500mm</v>
          </cell>
          <cell r="G824" t="str">
            <v>pç</v>
          </cell>
          <cell r="H824">
            <v>2</v>
          </cell>
          <cell r="I824">
            <v>116.58</v>
          </cell>
          <cell r="J824">
            <v>233.16</v>
          </cell>
          <cell r="K824">
            <v>116.58</v>
          </cell>
          <cell r="L824">
            <v>233.16</v>
          </cell>
        </row>
        <row r="825">
          <cell r="B825">
            <v>3297</v>
          </cell>
          <cell r="C825">
            <v>0</v>
          </cell>
          <cell r="D825" t="str">
            <v>M</v>
          </cell>
          <cell r="E825" t="str">
            <v>7.1.9.1.24</v>
          </cell>
          <cell r="F825" t="str">
            <v>Joelho 45º PVC leve DN 700mm</v>
          </cell>
          <cell r="G825" t="str">
            <v>pç</v>
          </cell>
          <cell r="H825">
            <v>1</v>
          </cell>
          <cell r="I825">
            <v>233.15</v>
          </cell>
          <cell r="J825">
            <v>233.15</v>
          </cell>
          <cell r="K825">
            <v>233.15</v>
          </cell>
          <cell r="L825">
            <v>233.15</v>
          </cell>
        </row>
        <row r="826">
          <cell r="B826">
            <v>2079</v>
          </cell>
          <cell r="C826">
            <v>0</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row>
        <row r="827">
          <cell r="B827">
            <v>2082</v>
          </cell>
          <cell r="C827">
            <v>0</v>
          </cell>
          <cell r="D827" t="str">
            <v>M</v>
          </cell>
          <cell r="E827" t="str">
            <v>2.1.9.1.7</v>
          </cell>
          <cell r="F827" t="str">
            <v>Junção 45º PVC JE NBR 10569 para rede coletora de esgoto DN 200mm</v>
          </cell>
          <cell r="G827" t="str">
            <v>pç</v>
          </cell>
          <cell r="H827">
            <v>2</v>
          </cell>
          <cell r="I827">
            <v>11.38</v>
          </cell>
          <cell r="J827">
            <v>22.76</v>
          </cell>
          <cell r="K827">
            <v>11.38</v>
          </cell>
          <cell r="L827">
            <v>22.76</v>
          </cell>
        </row>
        <row r="828">
          <cell r="B828">
            <v>2836</v>
          </cell>
          <cell r="C828">
            <v>0</v>
          </cell>
          <cell r="D828" t="str">
            <v>M</v>
          </cell>
          <cell r="E828" t="str">
            <v>6.1.9.1.10</v>
          </cell>
          <cell r="F828" t="str">
            <v>Junção 45º PVC JE NBR 10569 para rede coletora de esgoto DN 200mm</v>
          </cell>
          <cell r="G828" t="str">
            <v>pç</v>
          </cell>
          <cell r="H828">
            <v>2</v>
          </cell>
          <cell r="I828">
            <v>11.38</v>
          </cell>
          <cell r="J828">
            <v>22.76</v>
          </cell>
          <cell r="K828">
            <v>11.38</v>
          </cell>
          <cell r="L828">
            <v>22.76</v>
          </cell>
        </row>
        <row r="829">
          <cell r="B829">
            <v>3283</v>
          </cell>
          <cell r="C829">
            <v>0</v>
          </cell>
          <cell r="D829" t="str">
            <v>M</v>
          </cell>
          <cell r="E829" t="str">
            <v>7.1.9.1.10</v>
          </cell>
          <cell r="F829" t="str">
            <v>Junção 45º PVC JE NBR 10569 para rede coletora de esgoto DN 250mm</v>
          </cell>
          <cell r="G829" t="str">
            <v>pç</v>
          </cell>
          <cell r="H829">
            <v>1</v>
          </cell>
          <cell r="I829">
            <v>33.18</v>
          </cell>
          <cell r="J829">
            <v>33.18</v>
          </cell>
          <cell r="K829">
            <v>33.18</v>
          </cell>
          <cell r="L829">
            <v>33.18</v>
          </cell>
        </row>
        <row r="830">
          <cell r="B830">
            <v>3286</v>
          </cell>
          <cell r="C830">
            <v>0</v>
          </cell>
          <cell r="D830" t="str">
            <v>M</v>
          </cell>
          <cell r="E830" t="str">
            <v>7.1.9.1.13</v>
          </cell>
          <cell r="F830" t="str">
            <v>Junção 45º PVC JE NBR 10569 para rede coletora de esgoto DN 300mm</v>
          </cell>
          <cell r="G830" t="str">
            <v>pç</v>
          </cell>
          <cell r="H830">
            <v>1</v>
          </cell>
          <cell r="I830">
            <v>54.27</v>
          </cell>
          <cell r="J830">
            <v>54.27</v>
          </cell>
          <cell r="K830">
            <v>54.27</v>
          </cell>
          <cell r="L830">
            <v>54.27</v>
          </cell>
        </row>
        <row r="831">
          <cell r="B831">
            <v>2839</v>
          </cell>
          <cell r="C831">
            <v>0</v>
          </cell>
          <cell r="D831" t="str">
            <v>M</v>
          </cell>
          <cell r="E831" t="str">
            <v>6.1.9.1.13</v>
          </cell>
          <cell r="F831" t="str">
            <v>Junção 45º PVC JE NBR 10569 para rede coletora de esgoto DN 350mm</v>
          </cell>
          <cell r="G831" t="str">
            <v>pç</v>
          </cell>
          <cell r="H831">
            <v>1</v>
          </cell>
          <cell r="I831">
            <v>79.790000000000006</v>
          </cell>
          <cell r="J831">
            <v>79.790000000000006</v>
          </cell>
          <cell r="K831">
            <v>79.790000000000006</v>
          </cell>
          <cell r="L831">
            <v>79.790000000000006</v>
          </cell>
        </row>
        <row r="832">
          <cell r="B832">
            <v>2085</v>
          </cell>
          <cell r="C832">
            <v>0</v>
          </cell>
          <cell r="D832" t="str">
            <v>M</v>
          </cell>
          <cell r="E832" t="str">
            <v>2.1.9.1.10</v>
          </cell>
          <cell r="F832" t="str">
            <v>Junção 45º PVC JE NBR 10569 para rede coletora de esgoto DN 400mm</v>
          </cell>
          <cell r="G832" t="str">
            <v>pç</v>
          </cell>
          <cell r="H832">
            <v>2</v>
          </cell>
          <cell r="I832">
            <v>108.32</v>
          </cell>
          <cell r="J832">
            <v>216.64</v>
          </cell>
          <cell r="K832">
            <v>108.32</v>
          </cell>
          <cell r="L832">
            <v>216.64</v>
          </cell>
        </row>
        <row r="833">
          <cell r="B833">
            <v>2088</v>
          </cell>
          <cell r="C833">
            <v>0</v>
          </cell>
          <cell r="D833" t="str">
            <v>M</v>
          </cell>
          <cell r="E833" t="str">
            <v>2.1.9.1.13</v>
          </cell>
          <cell r="F833" t="str">
            <v>Junção 45º PVC JE NBR 10569 para rede coletora de esgoto DN 500mm</v>
          </cell>
          <cell r="G833" t="str">
            <v>pç</v>
          </cell>
          <cell r="H833">
            <v>2</v>
          </cell>
          <cell r="I833">
            <v>272.01</v>
          </cell>
          <cell r="J833">
            <v>544.02</v>
          </cell>
          <cell r="K833">
            <v>272.01</v>
          </cell>
          <cell r="L833">
            <v>544.02</v>
          </cell>
        </row>
        <row r="834">
          <cell r="B834">
            <v>3295</v>
          </cell>
          <cell r="C834">
            <v>0</v>
          </cell>
          <cell r="D834" t="str">
            <v>M</v>
          </cell>
          <cell r="E834" t="str">
            <v>7.1.9.1.22</v>
          </cell>
          <cell r="F834" t="str">
            <v>Junção 45º PVC JE NBR 10569 para rede coletora de esgoto DN 700mm</v>
          </cell>
          <cell r="G834" t="str">
            <v>pç</v>
          </cell>
          <cell r="H834">
            <v>1</v>
          </cell>
          <cell r="I834">
            <v>544.02</v>
          </cell>
          <cell r="J834">
            <v>544.02</v>
          </cell>
          <cell r="K834">
            <v>544.02</v>
          </cell>
          <cell r="L834">
            <v>544.02</v>
          </cell>
        </row>
        <row r="835">
          <cell r="B835">
            <v>699</v>
          </cell>
          <cell r="C835">
            <v>0</v>
          </cell>
          <cell r="D835" t="str">
            <v>M</v>
          </cell>
          <cell r="E835" t="str">
            <v>7.3.4.2.14</v>
          </cell>
          <cell r="F835" t="str">
            <v xml:space="preserve">Junta de Desmontagem FºFº DN 200mm </v>
          </cell>
          <cell r="G835" t="str">
            <v>pç</v>
          </cell>
          <cell r="H835">
            <v>4</v>
          </cell>
          <cell r="I835">
            <v>360</v>
          </cell>
          <cell r="J835">
            <v>1440</v>
          </cell>
          <cell r="K835">
            <v>360</v>
          </cell>
          <cell r="L835">
            <v>1440</v>
          </cell>
        </row>
        <row r="836">
          <cell r="B836">
            <v>4216</v>
          </cell>
          <cell r="C836">
            <v>0</v>
          </cell>
          <cell r="D836" t="str">
            <v>M</v>
          </cell>
          <cell r="E836" t="str">
            <v>10.7.2.1.10</v>
          </cell>
          <cell r="F836" t="str">
            <v>Junta de Desmontagem fofo PN 10 DN 200mm</v>
          </cell>
          <cell r="G836" t="str">
            <v>pc</v>
          </cell>
          <cell r="H836">
            <v>16</v>
          </cell>
          <cell r="I836">
            <v>450</v>
          </cell>
          <cell r="J836">
            <v>7200</v>
          </cell>
          <cell r="K836">
            <v>450</v>
          </cell>
          <cell r="L836">
            <v>7200</v>
          </cell>
        </row>
        <row r="837">
          <cell r="B837">
            <v>548</v>
          </cell>
          <cell r="C837">
            <v>0</v>
          </cell>
          <cell r="D837" t="str">
            <v>M</v>
          </cell>
          <cell r="E837" t="str">
            <v>7.2.4.2.26</v>
          </cell>
          <cell r="F837" t="str">
            <v>Junta de Desmontagem F°Fº DN 250mm</v>
          </cell>
          <cell r="G837" t="str">
            <v>pç</v>
          </cell>
          <cell r="H837">
            <v>2</v>
          </cell>
          <cell r="I837">
            <v>480</v>
          </cell>
          <cell r="J837">
            <v>960</v>
          </cell>
          <cell r="K837">
            <v>480</v>
          </cell>
          <cell r="L837">
            <v>960</v>
          </cell>
        </row>
        <row r="838">
          <cell r="B838">
            <v>2428</v>
          </cell>
          <cell r="C838">
            <v>0</v>
          </cell>
          <cell r="D838" t="str">
            <v>M</v>
          </cell>
          <cell r="E838" t="str">
            <v>3.5.12.17</v>
          </cell>
          <cell r="F838" t="str">
            <v>Junta de desmontagem Travada FoFo JDTA DN 100mm</v>
          </cell>
          <cell r="G838" t="str">
            <v>pç</v>
          </cell>
          <cell r="H838">
            <v>6</v>
          </cell>
          <cell r="I838">
            <v>200</v>
          </cell>
          <cell r="J838">
            <v>1200</v>
          </cell>
          <cell r="K838">
            <v>200</v>
          </cell>
          <cell r="L838">
            <v>1200</v>
          </cell>
        </row>
        <row r="839">
          <cell r="B839">
            <v>3155</v>
          </cell>
          <cell r="C839">
            <v>0</v>
          </cell>
          <cell r="D839" t="str">
            <v>M</v>
          </cell>
          <cell r="E839" t="str">
            <v>6.5.12.16</v>
          </cell>
          <cell r="F839" t="str">
            <v>Junta de desmontagem Travada FoFo JDTA DN 150mm</v>
          </cell>
          <cell r="G839" t="str">
            <v>pç</v>
          </cell>
          <cell r="H839">
            <v>6</v>
          </cell>
          <cell r="I839">
            <v>325</v>
          </cell>
          <cell r="J839">
            <v>1950</v>
          </cell>
          <cell r="K839">
            <v>325</v>
          </cell>
          <cell r="L839">
            <v>1950</v>
          </cell>
        </row>
        <row r="840">
          <cell r="B840">
            <v>2427</v>
          </cell>
          <cell r="C840">
            <v>0</v>
          </cell>
          <cell r="D840" t="str">
            <v>M</v>
          </cell>
          <cell r="E840" t="str">
            <v>3.5.12.16</v>
          </cell>
          <cell r="F840" t="str">
            <v>Junta de desmontagem Travada FoFo JDTA DN 200mm</v>
          </cell>
          <cell r="G840" t="str">
            <v>pç</v>
          </cell>
          <cell r="H840">
            <v>5</v>
          </cell>
          <cell r="I840">
            <v>450</v>
          </cell>
          <cell r="J840">
            <v>2250</v>
          </cell>
          <cell r="K840">
            <v>450</v>
          </cell>
          <cell r="L840">
            <v>2250</v>
          </cell>
        </row>
        <row r="841">
          <cell r="B841">
            <v>3505</v>
          </cell>
          <cell r="C841">
            <v>0</v>
          </cell>
          <cell r="D841" t="str">
            <v>M</v>
          </cell>
          <cell r="E841" t="str">
            <v>7.5.12.15</v>
          </cell>
          <cell r="F841" t="str">
            <v>Junta de desmontagem Travada FoFo JDTA DN 400mm</v>
          </cell>
          <cell r="G841" t="str">
            <v>pç</v>
          </cell>
          <cell r="H841">
            <v>2</v>
          </cell>
          <cell r="I841">
            <v>1400</v>
          </cell>
          <cell r="J841">
            <v>2800</v>
          </cell>
          <cell r="K841">
            <v>1400</v>
          </cell>
          <cell r="L841">
            <v>2800</v>
          </cell>
        </row>
        <row r="842">
          <cell r="B842">
            <v>264</v>
          </cell>
          <cell r="C842">
            <v>0</v>
          </cell>
          <cell r="D842" t="str">
            <v>M</v>
          </cell>
          <cell r="E842" t="str">
            <v>4.4.3.10</v>
          </cell>
          <cell r="F842" t="str">
            <v xml:space="preserve">Junta de montagem tipo Gibault aço DN 600 </v>
          </cell>
          <cell r="G842" t="str">
            <v>pc</v>
          </cell>
          <cell r="H842">
            <v>2</v>
          </cell>
          <cell r="I842">
            <v>444.74</v>
          </cell>
          <cell r="J842">
            <v>889.48</v>
          </cell>
          <cell r="K842">
            <v>444.74</v>
          </cell>
          <cell r="L842">
            <v>889.48</v>
          </cell>
        </row>
        <row r="843">
          <cell r="B843">
            <v>155</v>
          </cell>
          <cell r="C843">
            <v>0</v>
          </cell>
          <cell r="D843" t="str">
            <v>M</v>
          </cell>
          <cell r="E843" t="str">
            <v>3.4.1.15</v>
          </cell>
          <cell r="F843" t="str">
            <v>Junta Gibault FoFo, DN 100   9,000 kg</v>
          </cell>
          <cell r="G843" t="str">
            <v>un</v>
          </cell>
          <cell r="H843">
            <v>1</v>
          </cell>
          <cell r="I843">
            <v>28.8</v>
          </cell>
          <cell r="J843">
            <v>28.8</v>
          </cell>
          <cell r="K843">
            <v>28.8</v>
          </cell>
          <cell r="L843">
            <v>28.8</v>
          </cell>
        </row>
        <row r="844">
          <cell r="B844">
            <v>1140</v>
          </cell>
          <cell r="C844">
            <v>0</v>
          </cell>
          <cell r="D844" t="str">
            <v>M</v>
          </cell>
          <cell r="E844" t="str">
            <v>8.4.1.8</v>
          </cell>
          <cell r="F844" t="str">
            <v>Junta Gibault fofo dn 300 34,000 kg</v>
          </cell>
          <cell r="G844" t="str">
            <v>pc</v>
          </cell>
          <cell r="H844">
            <v>8</v>
          </cell>
          <cell r="I844">
            <v>118.46</v>
          </cell>
          <cell r="J844">
            <v>947.68</v>
          </cell>
          <cell r="K844">
            <v>118.46</v>
          </cell>
          <cell r="L844">
            <v>947.68</v>
          </cell>
        </row>
        <row r="845">
          <cell r="B845">
            <v>265</v>
          </cell>
          <cell r="C845">
            <v>0</v>
          </cell>
          <cell r="D845" t="str">
            <v>M</v>
          </cell>
          <cell r="E845" t="str">
            <v>4.4.3.11</v>
          </cell>
          <cell r="F845" t="str">
            <v xml:space="preserve">Junta tipo dresser aço DN 1000 </v>
          </cell>
          <cell r="G845" t="str">
            <v>pc</v>
          </cell>
          <cell r="H845">
            <v>1</v>
          </cell>
          <cell r="I845">
            <v>1920</v>
          </cell>
          <cell r="J845">
            <v>1920</v>
          </cell>
          <cell r="K845">
            <v>1920</v>
          </cell>
          <cell r="L845">
            <v>1920</v>
          </cell>
        </row>
        <row r="846">
          <cell r="B846">
            <v>1408</v>
          </cell>
          <cell r="C846">
            <v>0</v>
          </cell>
          <cell r="D846" t="str">
            <v>M</v>
          </cell>
          <cell r="E846" t="str">
            <v>12.5.5</v>
          </cell>
          <cell r="F846" t="str">
            <v>Luva FoFo JGS DN 100 5,400 kg</v>
          </cell>
          <cell r="G846" t="str">
            <v>pç</v>
          </cell>
          <cell r="H846">
            <v>4</v>
          </cell>
          <cell r="I846">
            <v>34.03</v>
          </cell>
          <cell r="J846">
            <v>136.12</v>
          </cell>
          <cell r="K846">
            <v>34.03</v>
          </cell>
          <cell r="L846">
            <v>136.12</v>
          </cell>
        </row>
        <row r="847">
          <cell r="B847">
            <v>1498</v>
          </cell>
          <cell r="C847">
            <v>0</v>
          </cell>
          <cell r="D847" t="str">
            <v>M</v>
          </cell>
          <cell r="E847" t="str">
            <v>13.5.12</v>
          </cell>
          <cell r="F847" t="str">
            <v>Luva em fofo JGS pn10 DN 100 11,800 kg</v>
          </cell>
          <cell r="G847" t="str">
            <v>pç</v>
          </cell>
          <cell r="H847">
            <v>4</v>
          </cell>
          <cell r="I847">
            <v>34.03</v>
          </cell>
          <cell r="J847">
            <v>136.12</v>
          </cell>
          <cell r="K847">
            <v>34.03</v>
          </cell>
          <cell r="L847">
            <v>136.12</v>
          </cell>
        </row>
        <row r="848">
          <cell r="B848">
            <v>1499</v>
          </cell>
          <cell r="C848">
            <v>0</v>
          </cell>
          <cell r="D848" t="str">
            <v>M</v>
          </cell>
          <cell r="E848" t="str">
            <v>13.5.13</v>
          </cell>
          <cell r="F848" t="str">
            <v>Luva em fofo JGS pn10 DN 150 18,700 kg</v>
          </cell>
          <cell r="G848" t="str">
            <v>pç</v>
          </cell>
          <cell r="H848">
            <v>3</v>
          </cell>
          <cell r="I848">
            <v>45.7</v>
          </cell>
          <cell r="J848">
            <v>137.1</v>
          </cell>
          <cell r="K848">
            <v>45.7</v>
          </cell>
          <cell r="L848">
            <v>137.1</v>
          </cell>
        </row>
        <row r="849">
          <cell r="B849">
            <v>1410</v>
          </cell>
          <cell r="C849">
            <v>0</v>
          </cell>
          <cell r="D849" t="str">
            <v>M</v>
          </cell>
          <cell r="E849" t="str">
            <v>12.5.7</v>
          </cell>
          <cell r="F849" t="str">
            <v>Luva FoFo JGS DN 300 46,300 kg</v>
          </cell>
          <cell r="G849" t="str">
            <v>pç</v>
          </cell>
          <cell r="H849">
            <v>1</v>
          </cell>
          <cell r="I849">
            <v>121.06</v>
          </cell>
          <cell r="J849">
            <v>121.06</v>
          </cell>
          <cell r="K849">
            <v>121.06</v>
          </cell>
          <cell r="L849">
            <v>121.06</v>
          </cell>
        </row>
        <row r="850">
          <cell r="B850">
            <v>440</v>
          </cell>
          <cell r="C850">
            <v>0</v>
          </cell>
          <cell r="D850" t="str">
            <v>M</v>
          </cell>
          <cell r="E850" t="str">
            <v>7.1.6.16</v>
          </cell>
          <cell r="F850" t="str">
            <v>Luva de correr c/ bolsas jm FoFo DN 500 je  172,300kg</v>
          </cell>
          <cell r="G850" t="str">
            <v>pc</v>
          </cell>
          <cell r="H850">
            <v>1</v>
          </cell>
          <cell r="I850">
            <v>1206.0999999999999</v>
          </cell>
          <cell r="J850">
            <v>1206.0999999999999</v>
          </cell>
          <cell r="K850">
            <v>1206.0999999999999</v>
          </cell>
          <cell r="L850">
            <v>1206.0999999999999</v>
          </cell>
        </row>
        <row r="851">
          <cell r="B851">
            <v>698</v>
          </cell>
          <cell r="C851">
            <v>0</v>
          </cell>
          <cell r="D851" t="str">
            <v>M</v>
          </cell>
          <cell r="E851" t="str">
            <v>7.3.4.2.13</v>
          </cell>
          <cell r="F851" t="str">
            <v>Medidor de vazão tipo turbina, sistema de medição por contador mecânico/transmissor eletro - ótico p/ PLC DN 200mm FºFº</v>
          </cell>
          <cell r="G851" t="str">
            <v>pç</v>
          </cell>
          <cell r="H851">
            <v>2</v>
          </cell>
          <cell r="I851">
            <v>3640</v>
          </cell>
          <cell r="J851">
            <v>7280</v>
          </cell>
          <cell r="K851">
            <v>3640</v>
          </cell>
          <cell r="L851">
            <v>7280</v>
          </cell>
        </row>
        <row r="852">
          <cell r="B852">
            <v>547</v>
          </cell>
          <cell r="C852">
            <v>0</v>
          </cell>
          <cell r="D852" t="str">
            <v>M</v>
          </cell>
          <cell r="E852" t="str">
            <v>7.2.4.2.25</v>
          </cell>
          <cell r="F852" t="str">
            <v>Medidor de vazão tipo turbina, sistema de medição por contador mecânico/transmissor eletro - ótico p/ PLC DN 250mm FºFº</v>
          </cell>
          <cell r="G852" t="str">
            <v>pç</v>
          </cell>
          <cell r="H852">
            <v>1</v>
          </cell>
          <cell r="I852">
            <v>4960</v>
          </cell>
          <cell r="J852">
            <v>4960</v>
          </cell>
          <cell r="K852">
            <v>4960</v>
          </cell>
          <cell r="L852">
            <v>4960</v>
          </cell>
        </row>
        <row r="853">
          <cell r="B853">
            <v>1598</v>
          </cell>
          <cell r="C853">
            <v>0</v>
          </cell>
          <cell r="D853" t="str">
            <v>M</v>
          </cell>
          <cell r="E853" t="str">
            <v>15.1.2.1</v>
          </cell>
          <cell r="F853" t="str">
            <v>Montagem de instalações elétricas</v>
          </cell>
          <cell r="G853" t="str">
            <v>un</v>
          </cell>
          <cell r="H853">
            <v>1</v>
          </cell>
          <cell r="I853">
            <v>259.14999999999998</v>
          </cell>
          <cell r="J853">
            <v>259.14999999999998</v>
          </cell>
          <cell r="K853">
            <v>259.14999999999998</v>
          </cell>
          <cell r="L853">
            <v>259.14999999999998</v>
          </cell>
        </row>
        <row r="854">
          <cell r="B854">
            <v>1688</v>
          </cell>
          <cell r="C854">
            <v>0</v>
          </cell>
          <cell r="D854" t="str">
            <v>M</v>
          </cell>
          <cell r="E854" t="str">
            <v>15.4.2.1</v>
          </cell>
          <cell r="F854" t="str">
            <v>Montagem de instalações elétricas</v>
          </cell>
          <cell r="G854" t="str">
            <v>un</v>
          </cell>
          <cell r="H854">
            <v>1</v>
          </cell>
          <cell r="I854">
            <v>8727.77</v>
          </cell>
          <cell r="J854">
            <v>8727.77</v>
          </cell>
          <cell r="K854">
            <v>8727.77</v>
          </cell>
          <cell r="L854">
            <v>8727.77</v>
          </cell>
        </row>
        <row r="855">
          <cell r="B855">
            <v>1733</v>
          </cell>
          <cell r="C855">
            <v>0</v>
          </cell>
          <cell r="D855" t="str">
            <v>M</v>
          </cell>
          <cell r="E855" t="str">
            <v>15.5.2.1</v>
          </cell>
          <cell r="F855" t="str">
            <v>Montagem de enstalações elétricas</v>
          </cell>
          <cell r="G855" t="str">
            <v>un</v>
          </cell>
          <cell r="H855">
            <v>1</v>
          </cell>
          <cell r="I855">
            <v>10721.56</v>
          </cell>
          <cell r="J855">
            <v>10721.56</v>
          </cell>
          <cell r="K855">
            <v>10721.56</v>
          </cell>
          <cell r="L855">
            <v>10721.56</v>
          </cell>
        </row>
        <row r="856">
          <cell r="B856">
            <v>1677</v>
          </cell>
          <cell r="C856">
            <v>0</v>
          </cell>
          <cell r="D856" t="str">
            <v>M</v>
          </cell>
          <cell r="E856" t="str">
            <v>15.3.2.1</v>
          </cell>
          <cell r="F856" t="str">
            <v>Montagem de instalações elétricas</v>
          </cell>
          <cell r="G856" t="str">
            <v>un</v>
          </cell>
          <cell r="H856">
            <v>1</v>
          </cell>
          <cell r="I856">
            <v>12078.82</v>
          </cell>
          <cell r="J856">
            <v>12078.82</v>
          </cell>
          <cell r="K856">
            <v>12078.82</v>
          </cell>
          <cell r="L856">
            <v>12078.82</v>
          </cell>
        </row>
        <row r="857">
          <cell r="B857">
            <v>1774</v>
          </cell>
          <cell r="C857">
            <v>0</v>
          </cell>
          <cell r="D857" t="str">
            <v>M</v>
          </cell>
          <cell r="E857" t="str">
            <v>15.6.2.1</v>
          </cell>
          <cell r="F857" t="str">
            <v>Montagem da instalações elétricas</v>
          </cell>
          <cell r="G857" t="str">
            <v>un</v>
          </cell>
          <cell r="H857">
            <v>1</v>
          </cell>
          <cell r="I857">
            <v>73974.86</v>
          </cell>
          <cell r="J857">
            <v>73974.86</v>
          </cell>
          <cell r="K857">
            <v>73974.86</v>
          </cell>
          <cell r="L857">
            <v>73974.86</v>
          </cell>
        </row>
        <row r="858">
          <cell r="B858">
            <v>4322</v>
          </cell>
          <cell r="C858">
            <v>0</v>
          </cell>
          <cell r="D858" t="str">
            <v>M</v>
          </cell>
          <cell r="E858" t="str">
            <v>12.1.1.2.1</v>
          </cell>
          <cell r="F858" t="str">
            <v>Montagem e instalação da Subestação</v>
          </cell>
          <cell r="G858" t="str">
            <v>un</v>
          </cell>
          <cell r="H858">
            <v>2</v>
          </cell>
          <cell r="I858">
            <v>19262.79</v>
          </cell>
          <cell r="J858">
            <v>38525.58</v>
          </cell>
          <cell r="K858">
            <v>19262.79</v>
          </cell>
          <cell r="L858">
            <v>38525.58</v>
          </cell>
        </row>
        <row r="859">
          <cell r="B859">
            <v>3806</v>
          </cell>
          <cell r="C859">
            <v>0</v>
          </cell>
          <cell r="D859" t="str">
            <v>M</v>
          </cell>
          <cell r="E859" t="str">
            <v>8.5.16.1</v>
          </cell>
          <cell r="F859" t="str">
            <v>Montagem e instalação de conjunto moto-bomba submersível (eixo vertical) em poços tubulares, potência maior que  30 CV</v>
          </cell>
          <cell r="G859" t="str">
            <v>un</v>
          </cell>
          <cell r="H859">
            <v>4</v>
          </cell>
          <cell r="I859">
            <v>6400.4</v>
          </cell>
          <cell r="J859">
            <v>25601.599999999999</v>
          </cell>
          <cell r="K859">
            <v>6400.4</v>
          </cell>
          <cell r="L859">
            <v>25601.599999999999</v>
          </cell>
        </row>
        <row r="860">
          <cell r="B860">
            <v>3171</v>
          </cell>
          <cell r="C860">
            <v>0</v>
          </cell>
          <cell r="D860" t="str">
            <v>M</v>
          </cell>
          <cell r="E860" t="str">
            <v>6.5.16.1</v>
          </cell>
          <cell r="F860" t="str">
            <v>Montagem e instalação de conjunto moto-bomba submersível (eixo vertical) em poços tubulares, potência maior que  30 CV</v>
          </cell>
          <cell r="G860" t="str">
            <v>un</v>
          </cell>
          <cell r="H860">
            <v>2</v>
          </cell>
          <cell r="I860">
            <v>6400.4</v>
          </cell>
          <cell r="J860">
            <v>12800.8</v>
          </cell>
          <cell r="K860">
            <v>6400.4</v>
          </cell>
          <cell r="L860">
            <v>12800.8</v>
          </cell>
        </row>
        <row r="861">
          <cell r="B861">
            <v>2739</v>
          </cell>
          <cell r="C861">
            <v>0</v>
          </cell>
          <cell r="D861" t="str">
            <v>M</v>
          </cell>
          <cell r="E861" t="str">
            <v>4.5.16.1</v>
          </cell>
          <cell r="F861" t="str">
            <v>Montagem e instalação de conjunto moto-bomba submersível (eixo vertical) em poços tubulares, potência maior que  30 CV</v>
          </cell>
          <cell r="G861" t="str">
            <v>un</v>
          </cell>
          <cell r="H861">
            <v>2</v>
          </cell>
          <cell r="I861">
            <v>11131.2</v>
          </cell>
          <cell r="J861">
            <v>22262.400000000001</v>
          </cell>
          <cell r="K861">
            <v>11131.2</v>
          </cell>
          <cell r="L861">
            <v>22262.400000000001</v>
          </cell>
        </row>
        <row r="862">
          <cell r="B862">
            <v>2443</v>
          </cell>
          <cell r="C862">
            <v>0</v>
          </cell>
          <cell r="D862" t="str">
            <v>M</v>
          </cell>
          <cell r="E862" t="str">
            <v>3.5.16.1</v>
          </cell>
          <cell r="F862" t="str">
            <v>Montagem e instalação de conjunto moto-bomba submersível (eixo vertical) em poços tubulares, potência maior que  30 CV</v>
          </cell>
          <cell r="G862" t="str">
            <v>un</v>
          </cell>
          <cell r="H862">
            <v>2</v>
          </cell>
          <cell r="I862">
            <v>16696.8</v>
          </cell>
          <cell r="J862">
            <v>33393.599999999999</v>
          </cell>
          <cell r="K862">
            <v>16696.8</v>
          </cell>
          <cell r="L862">
            <v>33393.599999999999</v>
          </cell>
        </row>
        <row r="863">
          <cell r="B863">
            <v>3521</v>
          </cell>
          <cell r="C863">
            <v>0</v>
          </cell>
          <cell r="D863" t="str">
            <v>M</v>
          </cell>
          <cell r="E863" t="str">
            <v>7.5.16.1</v>
          </cell>
          <cell r="F863" t="str">
            <v>Montagem e instalação de conjunto moto-bomba submersível (eixo vertical) em poços tubulares, potência maior que  30 CV</v>
          </cell>
          <cell r="G863" t="str">
            <v>un</v>
          </cell>
          <cell r="H863">
            <v>2</v>
          </cell>
          <cell r="I863">
            <v>36463.199999999997</v>
          </cell>
          <cell r="J863">
            <v>72926.399999999994</v>
          </cell>
          <cell r="K863">
            <v>36463.199999999997</v>
          </cell>
          <cell r="L863">
            <v>72926.399999999994</v>
          </cell>
        </row>
        <row r="864">
          <cell r="B864">
            <v>2162</v>
          </cell>
          <cell r="C864">
            <v>0</v>
          </cell>
          <cell r="D864" t="str">
            <v>M</v>
          </cell>
          <cell r="E864" t="str">
            <v>2.4.2.1</v>
          </cell>
          <cell r="F864" t="str">
            <v>Montagem e instalação de conjunto moto-bomba submersível (eixo vertical) em poços tubulares, potência maior que  30 CV</v>
          </cell>
          <cell r="G864" t="str">
            <v>un</v>
          </cell>
          <cell r="H864">
            <v>1</v>
          </cell>
          <cell r="I864">
            <v>61987.44</v>
          </cell>
          <cell r="J864">
            <v>61987.44</v>
          </cell>
          <cell r="K864">
            <v>61987.44</v>
          </cell>
          <cell r="L864">
            <v>61987.44</v>
          </cell>
        </row>
        <row r="865">
          <cell r="B865">
            <v>5394</v>
          </cell>
          <cell r="C865">
            <v>0</v>
          </cell>
          <cell r="D865" t="str">
            <v>M</v>
          </cell>
          <cell r="E865" t="str">
            <v>12.6.3.2.1</v>
          </cell>
          <cell r="F865" t="str">
            <v>Montagem e instalação de materiais e equipamentos eletricos</v>
          </cell>
          <cell r="G865" t="str">
            <v>un</v>
          </cell>
          <cell r="H865">
            <v>2</v>
          </cell>
          <cell r="I865">
            <v>21326.99</v>
          </cell>
          <cell r="J865">
            <v>42653.98</v>
          </cell>
          <cell r="K865">
            <v>21326.99</v>
          </cell>
          <cell r="L865">
            <v>42653.98</v>
          </cell>
        </row>
        <row r="866">
          <cell r="B866">
            <v>4936</v>
          </cell>
          <cell r="C866">
            <v>0</v>
          </cell>
          <cell r="D866" t="str">
            <v>M</v>
          </cell>
          <cell r="E866" t="str">
            <v>12.4.3.2.1</v>
          </cell>
          <cell r="F866" t="str">
            <v>Montagem e instalação de materiais e equipamentos eletricos</v>
          </cell>
          <cell r="G866" t="str">
            <v>un</v>
          </cell>
          <cell r="H866">
            <v>1</v>
          </cell>
          <cell r="I866">
            <v>21430.94</v>
          </cell>
          <cell r="J866">
            <v>21430.94</v>
          </cell>
          <cell r="K866">
            <v>21430.94</v>
          </cell>
          <cell r="L866">
            <v>21430.94</v>
          </cell>
        </row>
        <row r="867">
          <cell r="B867">
            <v>4712</v>
          </cell>
          <cell r="C867">
            <v>0</v>
          </cell>
          <cell r="D867" t="str">
            <v>M</v>
          </cell>
          <cell r="E867" t="str">
            <v>12.3.3.2.1</v>
          </cell>
          <cell r="F867" t="str">
            <v>Montagem e instalação de materiais e equipamentos eletricos</v>
          </cell>
          <cell r="G867" t="str">
            <v>un</v>
          </cell>
          <cell r="H867">
            <v>1</v>
          </cell>
          <cell r="I867">
            <v>27648.53</v>
          </cell>
          <cell r="J867">
            <v>27648.53</v>
          </cell>
          <cell r="K867">
            <v>27648.53</v>
          </cell>
          <cell r="L867">
            <v>27648.53</v>
          </cell>
        </row>
        <row r="868">
          <cell r="B868">
            <v>4486</v>
          </cell>
          <cell r="C868">
            <v>0</v>
          </cell>
          <cell r="D868" t="str">
            <v>M</v>
          </cell>
          <cell r="E868" t="str">
            <v>12.2.3.2.1</v>
          </cell>
          <cell r="F868" t="str">
            <v>Montagem e instalação de materiais e equipamentos eletricos</v>
          </cell>
          <cell r="G868" t="str">
            <v>un</v>
          </cell>
          <cell r="H868">
            <v>1</v>
          </cell>
          <cell r="I868">
            <v>27746.29</v>
          </cell>
          <cell r="J868">
            <v>27746.29</v>
          </cell>
          <cell r="K868">
            <v>27746.29</v>
          </cell>
          <cell r="L868">
            <v>27746.29</v>
          </cell>
        </row>
        <row r="869">
          <cell r="B869">
            <v>4354</v>
          </cell>
          <cell r="C869">
            <v>0</v>
          </cell>
          <cell r="D869" t="str">
            <v>M</v>
          </cell>
          <cell r="E869" t="str">
            <v>12.1.3.2.1</v>
          </cell>
          <cell r="F869" t="str">
            <v>Montagem e instalação de materiais e equipamentos eletricos</v>
          </cell>
          <cell r="G869" t="str">
            <v>un</v>
          </cell>
          <cell r="H869">
            <v>2</v>
          </cell>
          <cell r="I869">
            <v>52646.96</v>
          </cell>
          <cell r="J869">
            <v>105293.92</v>
          </cell>
          <cell r="K869">
            <v>52646.96</v>
          </cell>
          <cell r="L869">
            <v>105293.92</v>
          </cell>
        </row>
        <row r="870">
          <cell r="B870">
            <v>5531</v>
          </cell>
          <cell r="C870">
            <v>0</v>
          </cell>
          <cell r="D870" t="str">
            <v>M</v>
          </cell>
          <cell r="E870" t="str">
            <v>12.6.4.2.1</v>
          </cell>
          <cell r="F870" t="str">
            <v>Montagem e instalação de materiais eletricos</v>
          </cell>
          <cell r="G870" t="str">
            <v>un</v>
          </cell>
          <cell r="H870">
            <v>2</v>
          </cell>
          <cell r="I870">
            <v>15342.54</v>
          </cell>
          <cell r="J870">
            <v>30685.08</v>
          </cell>
          <cell r="K870">
            <v>15342.54</v>
          </cell>
          <cell r="L870">
            <v>30685.08</v>
          </cell>
        </row>
        <row r="871">
          <cell r="B871">
            <v>5072</v>
          </cell>
          <cell r="C871">
            <v>0</v>
          </cell>
          <cell r="D871" t="str">
            <v>M</v>
          </cell>
          <cell r="E871" t="str">
            <v>12.4.4.2.1</v>
          </cell>
          <cell r="F871" t="str">
            <v>Montagem e instalação de materiais eletricos</v>
          </cell>
          <cell r="G871" t="str">
            <v>un</v>
          </cell>
          <cell r="H871">
            <v>1</v>
          </cell>
          <cell r="I871">
            <v>19062.45</v>
          </cell>
          <cell r="J871">
            <v>19062.45</v>
          </cell>
          <cell r="K871">
            <v>19062.45</v>
          </cell>
          <cell r="L871">
            <v>19062.45</v>
          </cell>
        </row>
        <row r="872">
          <cell r="B872">
            <v>4847</v>
          </cell>
          <cell r="C872">
            <v>0</v>
          </cell>
          <cell r="D872" t="str">
            <v>M</v>
          </cell>
          <cell r="E872" t="str">
            <v>12.3.4.2.1</v>
          </cell>
          <cell r="F872" t="str">
            <v>Montagem e instalação de materiais eletricos</v>
          </cell>
          <cell r="G872" t="str">
            <v>un</v>
          </cell>
          <cell r="H872">
            <v>1</v>
          </cell>
          <cell r="I872">
            <v>35066.629999999997</v>
          </cell>
          <cell r="J872">
            <v>35066.629999999997</v>
          </cell>
          <cell r="K872">
            <v>35066.629999999997</v>
          </cell>
          <cell r="L872">
            <v>35066.629999999997</v>
          </cell>
        </row>
        <row r="873">
          <cell r="B873">
            <v>4621</v>
          </cell>
          <cell r="C873">
            <v>0</v>
          </cell>
          <cell r="D873" t="str">
            <v>M</v>
          </cell>
          <cell r="E873" t="str">
            <v>12.2.4.2.1</v>
          </cell>
          <cell r="F873" t="str">
            <v>Montagem e instalação de materiais eletricos</v>
          </cell>
          <cell r="G873" t="str">
            <v>un</v>
          </cell>
          <cell r="H873">
            <v>1</v>
          </cell>
          <cell r="I873">
            <v>40338.769999999997</v>
          </cell>
          <cell r="J873">
            <v>40338.769999999997</v>
          </cell>
          <cell r="K873">
            <v>40338.769999999997</v>
          </cell>
          <cell r="L873">
            <v>40338.769999999997</v>
          </cell>
        </row>
        <row r="874">
          <cell r="B874">
            <v>4395</v>
          </cell>
          <cell r="C874">
            <v>0</v>
          </cell>
          <cell r="D874" t="str">
            <v>M</v>
          </cell>
          <cell r="E874" t="str">
            <v>12.1.4.2.1</v>
          </cell>
          <cell r="F874" t="str">
            <v>Montagem e instalação de materiais eletricos</v>
          </cell>
          <cell r="G874" t="str">
            <v>un</v>
          </cell>
          <cell r="H874">
            <v>1</v>
          </cell>
          <cell r="I874">
            <v>90597.43</v>
          </cell>
          <cell r="J874">
            <v>90597.43</v>
          </cell>
          <cell r="K874">
            <v>90597.43</v>
          </cell>
          <cell r="L874">
            <v>90597.43</v>
          </cell>
        </row>
        <row r="875">
          <cell r="B875">
            <v>5305</v>
          </cell>
          <cell r="C875">
            <v>0</v>
          </cell>
          <cell r="D875" t="str">
            <v>M</v>
          </cell>
          <cell r="E875" t="str">
            <v>12.5.4.2.1</v>
          </cell>
          <cell r="F875" t="str">
            <v>Montagem e instalação de materiais eletricos</v>
          </cell>
          <cell r="G875" t="str">
            <v>un</v>
          </cell>
          <cell r="H875">
            <v>1</v>
          </cell>
          <cell r="I875">
            <v>98399.25</v>
          </cell>
          <cell r="J875">
            <v>98399.25</v>
          </cell>
          <cell r="K875">
            <v>98399.25</v>
          </cell>
          <cell r="L875">
            <v>98399.25</v>
          </cell>
        </row>
        <row r="876">
          <cell r="B876">
            <v>5594</v>
          </cell>
          <cell r="C876">
            <v>0</v>
          </cell>
          <cell r="D876" t="str">
            <v>M</v>
          </cell>
          <cell r="E876" t="str">
            <v>12.7.2.2.1</v>
          </cell>
          <cell r="F876" t="str">
            <v xml:space="preserve">Montagem e instalação do material elétrico </v>
          </cell>
          <cell r="G876" t="str">
            <v>un</v>
          </cell>
          <cell r="H876">
            <v>1</v>
          </cell>
          <cell r="I876">
            <v>3942.2</v>
          </cell>
          <cell r="J876">
            <v>3942.2</v>
          </cell>
          <cell r="K876">
            <v>3942.2</v>
          </cell>
          <cell r="L876">
            <v>3942.2</v>
          </cell>
        </row>
        <row r="877">
          <cell r="B877">
            <v>4910</v>
          </cell>
          <cell r="C877">
            <v>0</v>
          </cell>
          <cell r="D877" t="str">
            <v>M</v>
          </cell>
          <cell r="E877" t="str">
            <v>12.4.2.2.1</v>
          </cell>
          <cell r="F877" t="str">
            <v xml:space="preserve">Montagem e instalação do material elétrico </v>
          </cell>
          <cell r="G877" t="str">
            <v>un</v>
          </cell>
          <cell r="H877">
            <v>2</v>
          </cell>
          <cell r="I877">
            <v>4067</v>
          </cell>
          <cell r="J877">
            <v>8134</v>
          </cell>
          <cell r="K877">
            <v>4067</v>
          </cell>
          <cell r="L877">
            <v>8134</v>
          </cell>
        </row>
        <row r="878">
          <cell r="B878">
            <v>4686</v>
          </cell>
          <cell r="C878">
            <v>0</v>
          </cell>
          <cell r="D878" t="str">
            <v>M</v>
          </cell>
          <cell r="E878" t="str">
            <v>12.3.2.2.1</v>
          </cell>
          <cell r="F878" t="str">
            <v xml:space="preserve">Montagem e instalação do material elétrico </v>
          </cell>
          <cell r="G878" t="str">
            <v>un</v>
          </cell>
          <cell r="H878">
            <v>1</v>
          </cell>
          <cell r="I878">
            <v>4449.1400000000003</v>
          </cell>
          <cell r="J878">
            <v>4449.1400000000003</v>
          </cell>
          <cell r="K878">
            <v>4449.1400000000003</v>
          </cell>
          <cell r="L878">
            <v>4449.1400000000003</v>
          </cell>
        </row>
        <row r="879">
          <cell r="B879">
            <v>4328</v>
          </cell>
          <cell r="C879">
            <v>0</v>
          </cell>
          <cell r="D879" t="str">
            <v>M</v>
          </cell>
          <cell r="E879" t="str">
            <v>12.1.2.2.1</v>
          </cell>
          <cell r="F879" t="str">
            <v xml:space="preserve">Montagem e instalação do material elétrico </v>
          </cell>
          <cell r="G879" t="str">
            <v>un</v>
          </cell>
          <cell r="H879">
            <v>1</v>
          </cell>
          <cell r="I879">
            <v>4789.7299999999996</v>
          </cell>
          <cell r="J879">
            <v>4789.7299999999996</v>
          </cell>
          <cell r="K879">
            <v>4789.7299999999996</v>
          </cell>
          <cell r="L879">
            <v>4789.7299999999996</v>
          </cell>
        </row>
        <row r="880">
          <cell r="B880">
            <v>4460</v>
          </cell>
          <cell r="C880">
            <v>0</v>
          </cell>
          <cell r="D880" t="str">
            <v>M</v>
          </cell>
          <cell r="E880" t="str">
            <v>12.2.2.2.1</v>
          </cell>
          <cell r="F880" t="str">
            <v xml:space="preserve">Montagem e instalação do material elétrico </v>
          </cell>
          <cell r="G880" t="str">
            <v>un</v>
          </cell>
          <cell r="H880">
            <v>1</v>
          </cell>
          <cell r="I880">
            <v>5165.5600000000004</v>
          </cell>
          <cell r="J880">
            <v>5165.5600000000004</v>
          </cell>
          <cell r="K880">
            <v>5165.5600000000004</v>
          </cell>
          <cell r="L880">
            <v>5165.5600000000004</v>
          </cell>
        </row>
        <row r="881">
          <cell r="B881">
            <v>5143</v>
          </cell>
          <cell r="C881">
            <v>0</v>
          </cell>
          <cell r="D881" t="str">
            <v>M</v>
          </cell>
          <cell r="E881" t="str">
            <v>12.5.2.2.1</v>
          </cell>
          <cell r="F881" t="str">
            <v xml:space="preserve">Montagem e instalação do material elétrico </v>
          </cell>
          <cell r="G881" t="str">
            <v>un</v>
          </cell>
          <cell r="H881">
            <v>1</v>
          </cell>
          <cell r="I881">
            <v>8634.74</v>
          </cell>
          <cell r="J881">
            <v>8634.74</v>
          </cell>
          <cell r="K881">
            <v>8634.74</v>
          </cell>
          <cell r="L881">
            <v>8634.74</v>
          </cell>
        </row>
        <row r="882">
          <cell r="B882">
            <v>5344</v>
          </cell>
          <cell r="C882">
            <v>0</v>
          </cell>
          <cell r="D882" t="str">
            <v>M</v>
          </cell>
          <cell r="E882" t="str">
            <v>12.6.1.2.1</v>
          </cell>
          <cell r="F882" t="str">
            <v>Montagem e instalação do Ramal de Entrada</v>
          </cell>
          <cell r="G882" t="str">
            <v>un</v>
          </cell>
          <cell r="H882">
            <v>1</v>
          </cell>
          <cell r="I882">
            <v>1211.24</v>
          </cell>
          <cell r="J882">
            <v>1211.24</v>
          </cell>
          <cell r="K882">
            <v>1211.24</v>
          </cell>
          <cell r="L882">
            <v>1211.24</v>
          </cell>
        </row>
        <row r="883">
          <cell r="B883">
            <v>4886</v>
          </cell>
          <cell r="C883">
            <v>0</v>
          </cell>
          <cell r="D883" t="str">
            <v>M</v>
          </cell>
          <cell r="E883" t="str">
            <v>12.4.1.2.1</v>
          </cell>
          <cell r="F883" t="str">
            <v>Montagem e instalação do Ramal de Entrada</v>
          </cell>
          <cell r="G883" t="str">
            <v>un</v>
          </cell>
          <cell r="H883">
            <v>1</v>
          </cell>
          <cell r="I883">
            <v>1219.04</v>
          </cell>
          <cell r="J883">
            <v>1219.04</v>
          </cell>
          <cell r="K883">
            <v>1219.04</v>
          </cell>
          <cell r="L883">
            <v>1219.04</v>
          </cell>
        </row>
        <row r="884">
          <cell r="B884">
            <v>5570</v>
          </cell>
          <cell r="C884">
            <v>0</v>
          </cell>
          <cell r="D884" t="str">
            <v>M</v>
          </cell>
          <cell r="E884" t="str">
            <v>12.7.1.2.1</v>
          </cell>
          <cell r="F884" t="str">
            <v>Montagem e instalação do Ramal de Entrada</v>
          </cell>
          <cell r="G884" t="str">
            <v>un</v>
          </cell>
          <cell r="H884">
            <v>1</v>
          </cell>
          <cell r="I884">
            <v>1291.6400000000001</v>
          </cell>
          <cell r="J884">
            <v>1291.6400000000001</v>
          </cell>
          <cell r="K884">
            <v>1291.6400000000001</v>
          </cell>
          <cell r="L884">
            <v>1291.6400000000001</v>
          </cell>
        </row>
        <row r="885">
          <cell r="B885">
            <v>4661</v>
          </cell>
          <cell r="C885">
            <v>0</v>
          </cell>
          <cell r="D885" t="str">
            <v>M</v>
          </cell>
          <cell r="E885" t="str">
            <v>12.3.1.2.1</v>
          </cell>
          <cell r="F885" t="str">
            <v>Montagem e instalação do Ramal de Entrada</v>
          </cell>
          <cell r="G885" t="str">
            <v>un</v>
          </cell>
          <cell r="H885">
            <v>1</v>
          </cell>
          <cell r="I885">
            <v>1419.17</v>
          </cell>
          <cell r="J885">
            <v>1419.17</v>
          </cell>
          <cell r="K885">
            <v>1419.17</v>
          </cell>
          <cell r="L885">
            <v>1419.17</v>
          </cell>
        </row>
        <row r="886">
          <cell r="B886">
            <v>4435</v>
          </cell>
          <cell r="C886">
            <v>0</v>
          </cell>
          <cell r="D886" t="str">
            <v>M</v>
          </cell>
          <cell r="E886" t="str">
            <v>12.2.1.2.1</v>
          </cell>
          <cell r="F886" t="str">
            <v>Montagem e instalação do Ramal de Entrada</v>
          </cell>
          <cell r="G886" t="str">
            <v>un</v>
          </cell>
          <cell r="H886">
            <v>1</v>
          </cell>
          <cell r="I886">
            <v>1775.86</v>
          </cell>
          <cell r="J886">
            <v>1775.86</v>
          </cell>
          <cell r="K886">
            <v>1775.86</v>
          </cell>
          <cell r="L886">
            <v>1775.86</v>
          </cell>
        </row>
        <row r="887">
          <cell r="B887">
            <v>2457</v>
          </cell>
          <cell r="C887">
            <v>0</v>
          </cell>
          <cell r="D887" t="str">
            <v>M</v>
          </cell>
          <cell r="E887" t="str">
            <v>3.5.20.2</v>
          </cell>
          <cell r="F887" t="str">
            <v>Montagem e instalação de talha manual com trole manual, com capacidade de 02t</v>
          </cell>
          <cell r="G887" t="str">
            <v>un</v>
          </cell>
          <cell r="H887">
            <v>6</v>
          </cell>
          <cell r="I887">
            <v>2958.18</v>
          </cell>
          <cell r="J887">
            <v>17749.080000000002</v>
          </cell>
          <cell r="K887">
            <v>2958.18</v>
          </cell>
          <cell r="L887">
            <v>17749.080000000002</v>
          </cell>
        </row>
        <row r="888">
          <cell r="B888">
            <v>1647</v>
          </cell>
          <cell r="C888">
            <v>0</v>
          </cell>
          <cell r="D888" t="str">
            <v>M</v>
          </cell>
          <cell r="E888" t="str">
            <v>15.2.3.1</v>
          </cell>
          <cell r="F888" t="str">
            <v>Montagem e instalações de equipamentos e sistemas de automoção e controle,  dos itens 17.2.1</v>
          </cell>
          <cell r="G888" t="str">
            <v>un</v>
          </cell>
          <cell r="H888">
            <v>1</v>
          </cell>
          <cell r="I888">
            <v>49443.49</v>
          </cell>
          <cell r="J888">
            <v>49443.49</v>
          </cell>
          <cell r="K888">
            <v>49443.49</v>
          </cell>
          <cell r="L888">
            <v>49443.49</v>
          </cell>
        </row>
        <row r="889">
          <cell r="B889">
            <v>1650</v>
          </cell>
          <cell r="C889">
            <v>0</v>
          </cell>
          <cell r="D889" t="str">
            <v>M</v>
          </cell>
          <cell r="E889" t="str">
            <v>15.2.4.1</v>
          </cell>
          <cell r="F889" t="str">
            <v>Montagem instalações elétricas gerais, conforme projeto especifico dos itens 17.2.2</v>
          </cell>
          <cell r="G889" t="str">
            <v>un</v>
          </cell>
          <cell r="H889">
            <v>1</v>
          </cell>
          <cell r="I889">
            <v>3199.61</v>
          </cell>
          <cell r="J889">
            <v>3199.61</v>
          </cell>
          <cell r="K889">
            <v>3199.61</v>
          </cell>
          <cell r="L889">
            <v>3199.61</v>
          </cell>
        </row>
        <row r="890">
          <cell r="B890">
            <v>257</v>
          </cell>
          <cell r="C890">
            <v>0</v>
          </cell>
          <cell r="D890" t="str">
            <v>M</v>
          </cell>
          <cell r="E890" t="str">
            <v>4.4.3.3</v>
          </cell>
          <cell r="F890" t="str">
            <v>Placa de redução fofo PN10 DN 400 x 300 38,000 kg</v>
          </cell>
          <cell r="G890" t="str">
            <v>pc</v>
          </cell>
          <cell r="H890">
            <v>4</v>
          </cell>
          <cell r="I890">
            <v>185.89</v>
          </cell>
          <cell r="J890">
            <v>743.56</v>
          </cell>
          <cell r="K890">
            <v>185.89</v>
          </cell>
          <cell r="L890">
            <v>743.56</v>
          </cell>
        </row>
        <row r="891">
          <cell r="B891">
            <v>256</v>
          </cell>
          <cell r="C891">
            <v>0</v>
          </cell>
          <cell r="D891" t="str">
            <v>M</v>
          </cell>
          <cell r="E891" t="str">
            <v>4.4.3.2</v>
          </cell>
          <cell r="F891" t="str">
            <v>Placa de redução fofo PN10 DN 500 x 400 53,000 kg</v>
          </cell>
          <cell r="G891" t="str">
            <v>pc</v>
          </cell>
          <cell r="H891">
            <v>4</v>
          </cell>
          <cell r="I891">
            <v>277.3</v>
          </cell>
          <cell r="J891">
            <v>1109.2</v>
          </cell>
          <cell r="K891">
            <v>277.3</v>
          </cell>
          <cell r="L891">
            <v>1109.2</v>
          </cell>
        </row>
        <row r="892">
          <cell r="B892">
            <v>273</v>
          </cell>
          <cell r="C892">
            <v>0</v>
          </cell>
          <cell r="D892" t="str">
            <v>M</v>
          </cell>
          <cell r="E892" t="str">
            <v>4.4.3.19</v>
          </cell>
          <cell r="F892" t="str">
            <v>Reducao concentrica em aço  com flanges, DN 500 x 400</v>
          </cell>
          <cell r="G892" t="str">
            <v>pc</v>
          </cell>
          <cell r="H892">
            <v>8</v>
          </cell>
          <cell r="I892">
            <v>1569.06</v>
          </cell>
          <cell r="J892">
            <v>12552.48</v>
          </cell>
          <cell r="K892">
            <v>1569.06</v>
          </cell>
          <cell r="L892">
            <v>12552.48</v>
          </cell>
        </row>
        <row r="893">
          <cell r="B893">
            <v>159</v>
          </cell>
          <cell r="C893">
            <v>0</v>
          </cell>
          <cell r="D893" t="str">
            <v>M</v>
          </cell>
          <cell r="E893" t="str">
            <v>3.4.1.19</v>
          </cell>
          <cell r="F893" t="str">
            <v>Redução em aço com PT/FL e aba de vedação conforme det. 01  (peça especial) DN 800 x 600 mm</v>
          </cell>
          <cell r="G893" t="str">
            <v>un</v>
          </cell>
          <cell r="H893">
            <v>1</v>
          </cell>
          <cell r="I893">
            <v>2348</v>
          </cell>
          <cell r="J893">
            <v>2348</v>
          </cell>
          <cell r="K893">
            <v>2348</v>
          </cell>
          <cell r="L893">
            <v>2348</v>
          </cell>
        </row>
        <row r="894">
          <cell r="B894">
            <v>431</v>
          </cell>
          <cell r="C894">
            <v>0</v>
          </cell>
          <cell r="D894" t="str">
            <v>M</v>
          </cell>
          <cell r="E894" t="str">
            <v>7.1.6.7</v>
          </cell>
          <cell r="F894" t="str">
            <v>Reducao concentrica c/ flanges FoFo PN 10 DN 100 x 50   15,500kg</v>
          </cell>
          <cell r="G894" t="str">
            <v>pc</v>
          </cell>
          <cell r="H894">
            <v>3</v>
          </cell>
          <cell r="I894">
            <v>49.09</v>
          </cell>
          <cell r="J894">
            <v>147.27000000000001</v>
          </cell>
          <cell r="K894">
            <v>49.09</v>
          </cell>
          <cell r="L894">
            <v>147.27000000000001</v>
          </cell>
        </row>
        <row r="895">
          <cell r="B895">
            <v>3160</v>
          </cell>
          <cell r="C895">
            <v>0</v>
          </cell>
          <cell r="D895" t="str">
            <v>M</v>
          </cell>
          <cell r="E895" t="str">
            <v>6.5.12.21</v>
          </cell>
          <cell r="F895" t="str">
            <v>Redução Concentrica c/ flanges FoFo PN 10, DN (150x100)mm</v>
          </cell>
          <cell r="G895" t="str">
            <v>pç</v>
          </cell>
          <cell r="H895">
            <v>2</v>
          </cell>
          <cell r="I895">
            <v>57.05</v>
          </cell>
          <cell r="J895">
            <v>114.1</v>
          </cell>
          <cell r="K895">
            <v>57.05</v>
          </cell>
          <cell r="L895">
            <v>114.1</v>
          </cell>
        </row>
        <row r="896">
          <cell r="B896">
            <v>432</v>
          </cell>
          <cell r="C896">
            <v>0</v>
          </cell>
          <cell r="D896" t="str">
            <v>M</v>
          </cell>
          <cell r="E896" t="str">
            <v>7.1.6.8</v>
          </cell>
          <cell r="F896" t="str">
            <v>Reducao concentrica c/ flanges FoFo PN 10 DN 200 x 150  22,000kg</v>
          </cell>
          <cell r="G896" t="str">
            <v>pc</v>
          </cell>
          <cell r="H896">
            <v>3</v>
          </cell>
          <cell r="I896">
            <v>87.77</v>
          </cell>
          <cell r="J896">
            <v>263.31</v>
          </cell>
          <cell r="K896">
            <v>87.77</v>
          </cell>
          <cell r="L896">
            <v>263.31</v>
          </cell>
        </row>
        <row r="897">
          <cell r="B897">
            <v>2432</v>
          </cell>
          <cell r="C897">
            <v>0</v>
          </cell>
          <cell r="D897" t="str">
            <v>M</v>
          </cell>
          <cell r="E897" t="str">
            <v>3.5.12.21</v>
          </cell>
          <cell r="F897" t="str">
            <v>Redução Concentrica c/ flanges FoFo PN 10, DN (200x150)mm</v>
          </cell>
          <cell r="G897" t="str">
            <v>pç</v>
          </cell>
          <cell r="H897">
            <v>4</v>
          </cell>
          <cell r="I897">
            <v>87.77</v>
          </cell>
          <cell r="J897">
            <v>351.08</v>
          </cell>
          <cell r="K897">
            <v>87.77</v>
          </cell>
          <cell r="L897">
            <v>351.08</v>
          </cell>
        </row>
        <row r="898">
          <cell r="B898">
            <v>3510</v>
          </cell>
          <cell r="C898">
            <v>0</v>
          </cell>
          <cell r="D898" t="str">
            <v>M</v>
          </cell>
          <cell r="E898" t="str">
            <v>7.5.12.20</v>
          </cell>
          <cell r="F898" t="str">
            <v>Redução Concentrica c/ flanges FoFo PN 10, DN (400x300)mm</v>
          </cell>
          <cell r="G898" t="str">
            <v>pç</v>
          </cell>
          <cell r="H898">
            <v>2</v>
          </cell>
          <cell r="I898">
            <v>380.34</v>
          </cell>
          <cell r="J898">
            <v>760.68</v>
          </cell>
          <cell r="K898">
            <v>380.34</v>
          </cell>
          <cell r="L898">
            <v>760.68</v>
          </cell>
        </row>
        <row r="899">
          <cell r="B899">
            <v>1003</v>
          </cell>
          <cell r="C899">
            <v>0</v>
          </cell>
          <cell r="D899" t="str">
            <v>M</v>
          </cell>
          <cell r="E899" t="str">
            <v>7.5.4.1.20</v>
          </cell>
          <cell r="F899" t="str">
            <v>Redução concêntrica c/Flanges FoFo PN-10 DN (500x400)mm</v>
          </cell>
          <cell r="G899" t="str">
            <v>pç</v>
          </cell>
          <cell r="H899">
            <v>1</v>
          </cell>
          <cell r="I899">
            <v>763.62</v>
          </cell>
          <cell r="J899">
            <v>763.62</v>
          </cell>
          <cell r="K899">
            <v>763.62</v>
          </cell>
          <cell r="L899">
            <v>763.62</v>
          </cell>
        </row>
        <row r="900">
          <cell r="B900">
            <v>539</v>
          </cell>
          <cell r="C900">
            <v>0</v>
          </cell>
          <cell r="D900" t="str">
            <v>M</v>
          </cell>
          <cell r="E900" t="str">
            <v>7.2.4.2.17</v>
          </cell>
          <cell r="F900" t="str">
            <v>Redução Ponta e Bolsa FºF° JGS DN (150 X 100)mm, Inclusive anel de borracha</v>
          </cell>
          <cell r="G900" t="str">
            <v>pç</v>
          </cell>
          <cell r="H900">
            <v>22</v>
          </cell>
          <cell r="I900">
            <v>39.79</v>
          </cell>
          <cell r="J900">
            <v>875.38</v>
          </cell>
          <cell r="K900">
            <v>39.79</v>
          </cell>
          <cell r="L900">
            <v>875.38</v>
          </cell>
        </row>
        <row r="901">
          <cell r="B901">
            <v>1500</v>
          </cell>
          <cell r="C901">
            <v>0</v>
          </cell>
          <cell r="D901" t="str">
            <v>M</v>
          </cell>
          <cell r="E901" t="str">
            <v>13.5.14</v>
          </cell>
          <cell r="F901" t="str">
            <v>Redução em fofo, ponta e bolsa JGS pn10, DN150x100 13,500 kg</v>
          </cell>
          <cell r="G901" t="str">
            <v>pç</v>
          </cell>
          <cell r="H901">
            <v>4</v>
          </cell>
          <cell r="I901">
            <v>39.79</v>
          </cell>
          <cell r="J901">
            <v>159.16</v>
          </cell>
          <cell r="K901">
            <v>39.79</v>
          </cell>
          <cell r="L901">
            <v>159.16</v>
          </cell>
        </row>
        <row r="902">
          <cell r="B902">
            <v>540</v>
          </cell>
          <cell r="C902">
            <v>0</v>
          </cell>
          <cell r="D902" t="str">
            <v>M</v>
          </cell>
          <cell r="E902" t="str">
            <v>7.2.4.2.18</v>
          </cell>
          <cell r="F902" t="str">
            <v>Redução Ponta e Bolsa FºF° JGS DN (200 X 100)mm, Inclusive anel de borracha</v>
          </cell>
          <cell r="G902" t="str">
            <v>pç</v>
          </cell>
          <cell r="H902">
            <v>2</v>
          </cell>
          <cell r="I902">
            <v>50.32</v>
          </cell>
          <cell r="J902">
            <v>100.64</v>
          </cell>
          <cell r="K902">
            <v>50.32</v>
          </cell>
          <cell r="L902">
            <v>100.64</v>
          </cell>
        </row>
        <row r="903">
          <cell r="B903">
            <v>541</v>
          </cell>
          <cell r="C903">
            <v>0</v>
          </cell>
          <cell r="D903" t="str">
            <v>M</v>
          </cell>
          <cell r="E903" t="str">
            <v>7.2.4.2.19</v>
          </cell>
          <cell r="F903" t="str">
            <v>Redução Ponta e Bolsa FºF° JGS DN (200 X 150)mm, Inclusive anel de borracha</v>
          </cell>
          <cell r="G903" t="str">
            <v>pç</v>
          </cell>
          <cell r="H903">
            <v>4</v>
          </cell>
          <cell r="I903">
            <v>51.49</v>
          </cell>
          <cell r="J903">
            <v>205.96</v>
          </cell>
          <cell r="K903">
            <v>51.49</v>
          </cell>
          <cell r="L903">
            <v>205.96</v>
          </cell>
        </row>
        <row r="904">
          <cell r="B904">
            <v>1412</v>
          </cell>
          <cell r="C904">
            <v>0</v>
          </cell>
          <cell r="D904" t="str">
            <v>M</v>
          </cell>
          <cell r="E904" t="str">
            <v>12.5.9</v>
          </cell>
          <cell r="F904" t="str">
            <v>Redução FoFo ponta e bolsa JGS DN 200x150 20,000 kg</v>
          </cell>
          <cell r="G904" t="str">
            <v>pç</v>
          </cell>
          <cell r="H904">
            <v>1</v>
          </cell>
          <cell r="I904">
            <v>51.49</v>
          </cell>
          <cell r="J904">
            <v>51.49</v>
          </cell>
          <cell r="K904">
            <v>51.49</v>
          </cell>
          <cell r="L904">
            <v>51.49</v>
          </cell>
        </row>
        <row r="905">
          <cell r="B905">
            <v>542</v>
          </cell>
          <cell r="C905">
            <v>0</v>
          </cell>
          <cell r="D905" t="str">
            <v>M</v>
          </cell>
          <cell r="E905" t="str">
            <v>7.2.4.2.20</v>
          </cell>
          <cell r="F905" t="str">
            <v>Redução Ponta e Bolsa FºF° JGS DN (250 X 200)mm, Inclusive anel de borracha</v>
          </cell>
          <cell r="G905" t="str">
            <v>pç</v>
          </cell>
          <cell r="H905">
            <v>1</v>
          </cell>
          <cell r="I905">
            <v>69.05</v>
          </cell>
          <cell r="J905">
            <v>69.05</v>
          </cell>
          <cell r="K905">
            <v>69.05</v>
          </cell>
          <cell r="L905">
            <v>69.05</v>
          </cell>
        </row>
        <row r="906">
          <cell r="B906">
            <v>543</v>
          </cell>
          <cell r="C906">
            <v>0</v>
          </cell>
          <cell r="D906" t="str">
            <v>M</v>
          </cell>
          <cell r="E906" t="str">
            <v>7.2.4.2.21</v>
          </cell>
          <cell r="F906" t="str">
            <v>Redução Ponta e Bolsa FºF° JGS DN (300 X 200)mm, Inclusive anel de borracha</v>
          </cell>
          <cell r="G906" t="str">
            <v>pç</v>
          </cell>
          <cell r="H906">
            <v>3</v>
          </cell>
          <cell r="I906">
            <v>86.79</v>
          </cell>
          <cell r="J906">
            <v>260.37</v>
          </cell>
          <cell r="K906">
            <v>86.79</v>
          </cell>
          <cell r="L906">
            <v>260.37</v>
          </cell>
        </row>
        <row r="907">
          <cell r="B907">
            <v>1413</v>
          </cell>
          <cell r="C907">
            <v>0</v>
          </cell>
          <cell r="D907" t="str">
            <v>M</v>
          </cell>
          <cell r="E907" t="str">
            <v>12.5.10</v>
          </cell>
          <cell r="F907" t="str">
            <v>Redução FoFo ponta e bolsa JGS DN 300x250 29,500 kg</v>
          </cell>
          <cell r="G907" t="str">
            <v>pç</v>
          </cell>
          <cell r="H907">
            <v>1</v>
          </cell>
          <cell r="I907">
            <v>86.79</v>
          </cell>
          <cell r="J907">
            <v>86.79</v>
          </cell>
          <cell r="K907">
            <v>86.79</v>
          </cell>
          <cell r="L907">
            <v>86.79</v>
          </cell>
        </row>
        <row r="908">
          <cell r="B908">
            <v>544</v>
          </cell>
          <cell r="C908">
            <v>0</v>
          </cell>
          <cell r="D908" t="str">
            <v>M</v>
          </cell>
          <cell r="E908" t="str">
            <v>7.2.4.2.22</v>
          </cell>
          <cell r="F908" t="str">
            <v>Redução Ponta e Bolsa FºF° JGS DN (300 X 250)mm, Inclusive anel de borracha</v>
          </cell>
          <cell r="G908" t="str">
            <v>pç</v>
          </cell>
          <cell r="H908">
            <v>3</v>
          </cell>
          <cell r="I908">
            <v>91.28</v>
          </cell>
          <cell r="J908">
            <v>273.83999999999997</v>
          </cell>
          <cell r="K908">
            <v>91.28</v>
          </cell>
          <cell r="L908">
            <v>273.83999999999997</v>
          </cell>
        </row>
        <row r="909">
          <cell r="B909">
            <v>1133</v>
          </cell>
          <cell r="C909">
            <v>0</v>
          </cell>
          <cell r="D909" t="str">
            <v>M</v>
          </cell>
          <cell r="E909" t="str">
            <v>8.4.1.1</v>
          </cell>
          <cell r="F909" t="str">
            <v>Redução Ponta e Bolsa FoFo JGS DN 350x 300mm</v>
          </cell>
          <cell r="G909" t="str">
            <v>und.</v>
          </cell>
          <cell r="H909">
            <v>4</v>
          </cell>
          <cell r="I909">
            <v>152.57</v>
          </cell>
          <cell r="J909">
            <v>610.28</v>
          </cell>
          <cell r="K909">
            <v>152.57</v>
          </cell>
          <cell r="L909">
            <v>610.28</v>
          </cell>
        </row>
        <row r="910">
          <cell r="B910">
            <v>443</v>
          </cell>
          <cell r="C910">
            <v>0</v>
          </cell>
          <cell r="D910" t="str">
            <v>M</v>
          </cell>
          <cell r="E910" t="str">
            <v>7.1.6.19</v>
          </cell>
          <cell r="F910" t="str">
            <v>Redução ponta e bolsa FoFo jgs DN 500x400  60,600kg</v>
          </cell>
          <cell r="G910" t="str">
            <v>pc</v>
          </cell>
          <cell r="H910">
            <v>1</v>
          </cell>
          <cell r="I910">
            <v>286.02999999999997</v>
          </cell>
          <cell r="J910">
            <v>286.02999999999997</v>
          </cell>
          <cell r="K910">
            <v>286.02999999999997</v>
          </cell>
          <cell r="L910">
            <v>286.02999999999997</v>
          </cell>
        </row>
        <row r="911">
          <cell r="B911">
            <v>4247</v>
          </cell>
          <cell r="C911">
            <v>0</v>
          </cell>
          <cell r="D911" t="str">
            <v>M</v>
          </cell>
          <cell r="E911" t="str">
            <v>10.7.2.6.6</v>
          </cell>
          <cell r="F911" t="str">
            <v>Redução c/ ponta e bolsa FoFo PN 10 DN (600 x 400)mm</v>
          </cell>
          <cell r="G911" t="str">
            <v>und</v>
          </cell>
          <cell r="H911">
            <v>4</v>
          </cell>
          <cell r="I911">
            <v>640</v>
          </cell>
          <cell r="J911">
            <v>2560</v>
          </cell>
          <cell r="K911">
            <v>640</v>
          </cell>
          <cell r="L911">
            <v>2560</v>
          </cell>
        </row>
        <row r="912">
          <cell r="B912">
            <v>4220</v>
          </cell>
          <cell r="C912">
            <v>0</v>
          </cell>
          <cell r="D912" t="str">
            <v>M</v>
          </cell>
          <cell r="E912" t="str">
            <v>10.7.2.2.1</v>
          </cell>
          <cell r="F912" t="str">
            <v>Redução c/ bolsas FoFo PN 10 DN (400 x 300)mm</v>
          </cell>
          <cell r="G912" t="str">
            <v>pc</v>
          </cell>
          <cell r="H912">
            <v>2</v>
          </cell>
          <cell r="I912">
            <v>500</v>
          </cell>
          <cell r="J912">
            <v>1000</v>
          </cell>
          <cell r="K912">
            <v>500</v>
          </cell>
          <cell r="L912">
            <v>1000</v>
          </cell>
        </row>
        <row r="913">
          <cell r="B913">
            <v>4246</v>
          </cell>
          <cell r="C913">
            <v>0</v>
          </cell>
          <cell r="D913" t="str">
            <v>M</v>
          </cell>
          <cell r="E913" t="str">
            <v>10.7.2.6.5</v>
          </cell>
          <cell r="F913" t="str">
            <v>Redução c/ bolsas FoFo PN 10 DN (700 x 600)mm</v>
          </cell>
          <cell r="G913" t="str">
            <v>und</v>
          </cell>
          <cell r="H913">
            <v>2</v>
          </cell>
          <cell r="I913">
            <v>760</v>
          </cell>
          <cell r="J913">
            <v>1520</v>
          </cell>
          <cell r="K913">
            <v>760</v>
          </cell>
          <cell r="L913">
            <v>1520</v>
          </cell>
        </row>
        <row r="914">
          <cell r="B914">
            <v>605</v>
          </cell>
          <cell r="C914">
            <v>0</v>
          </cell>
          <cell r="D914" t="str">
            <v>M</v>
          </cell>
          <cell r="E914" t="str">
            <v>7.2.5.2.21</v>
          </cell>
          <cell r="F914" t="str">
            <v>Redução PVC-PBA JE BB P/Rede de água DN (75 X 50)mm</v>
          </cell>
          <cell r="G914" t="str">
            <v>un</v>
          </cell>
          <cell r="H914">
            <v>24</v>
          </cell>
          <cell r="I914">
            <v>8.89</v>
          </cell>
          <cell r="J914">
            <v>213.36</v>
          </cell>
          <cell r="K914">
            <v>8.89</v>
          </cell>
          <cell r="L914">
            <v>213.36</v>
          </cell>
        </row>
        <row r="915">
          <cell r="B915">
            <v>606</v>
          </cell>
          <cell r="C915">
            <v>0</v>
          </cell>
          <cell r="D915" t="str">
            <v>M</v>
          </cell>
          <cell r="E915" t="str">
            <v>7.2.5.2.22</v>
          </cell>
          <cell r="F915" t="str">
            <v>Redução PVC-PBA JE BB P/Rede de água DN (100 X 50)mm</v>
          </cell>
          <cell r="G915" t="str">
            <v>un</v>
          </cell>
          <cell r="H915">
            <v>56</v>
          </cell>
          <cell r="I915">
            <v>12.86</v>
          </cell>
          <cell r="J915">
            <v>720.16</v>
          </cell>
          <cell r="K915">
            <v>12.86</v>
          </cell>
          <cell r="L915">
            <v>720.16</v>
          </cell>
        </row>
        <row r="916">
          <cell r="B916">
            <v>607</v>
          </cell>
          <cell r="C916">
            <v>0</v>
          </cell>
          <cell r="D916" t="str">
            <v>M</v>
          </cell>
          <cell r="E916" t="str">
            <v>7.2.5.2.23</v>
          </cell>
          <cell r="F916" t="str">
            <v>Redução PVC-PBA JE BB P/Rede de água DN (100 X 75)mm</v>
          </cell>
          <cell r="G916" t="str">
            <v>un</v>
          </cell>
          <cell r="H916">
            <v>21</v>
          </cell>
          <cell r="I916">
            <v>15.39</v>
          </cell>
          <cell r="J916">
            <v>323.19</v>
          </cell>
          <cell r="K916">
            <v>15.39</v>
          </cell>
          <cell r="L916">
            <v>323.19</v>
          </cell>
        </row>
        <row r="917">
          <cell r="B917">
            <v>1501</v>
          </cell>
          <cell r="C917">
            <v>0</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row>
        <row r="918">
          <cell r="B918">
            <v>2431</v>
          </cell>
          <cell r="C918">
            <v>0</v>
          </cell>
          <cell r="D918" t="str">
            <v>M</v>
          </cell>
          <cell r="E918" t="str">
            <v>3.5.12.20</v>
          </cell>
          <cell r="F918" t="str">
            <v>Registro chato c/ flanges FoFo PN 10, c/ cabeçote e volante DN 100mm</v>
          </cell>
          <cell r="G918" t="str">
            <v>pç</v>
          </cell>
          <cell r="H918">
            <v>5</v>
          </cell>
          <cell r="I918">
            <v>261.45</v>
          </cell>
          <cell r="J918">
            <v>1307.25</v>
          </cell>
          <cell r="K918">
            <v>261.45</v>
          </cell>
          <cell r="L918">
            <v>1307.25</v>
          </cell>
        </row>
        <row r="919">
          <cell r="B919">
            <v>3158</v>
          </cell>
          <cell r="C919">
            <v>0</v>
          </cell>
          <cell r="D919" t="str">
            <v>M</v>
          </cell>
          <cell r="E919" t="str">
            <v>6.5.12.19</v>
          </cell>
          <cell r="F919" t="str">
            <v>Registro chato c/ flanges FoFo PN 10, c/ cabeçote e volante DN 150mm</v>
          </cell>
          <cell r="G919" t="str">
            <v>pç</v>
          </cell>
          <cell r="H919">
            <v>6</v>
          </cell>
          <cell r="I919">
            <v>429</v>
          </cell>
          <cell r="J919">
            <v>2574</v>
          </cell>
          <cell r="K919">
            <v>429</v>
          </cell>
          <cell r="L919">
            <v>2574</v>
          </cell>
        </row>
        <row r="920">
          <cell r="B920">
            <v>2430</v>
          </cell>
          <cell r="C920">
            <v>0</v>
          </cell>
          <cell r="D920" t="str">
            <v>M</v>
          </cell>
          <cell r="E920" t="str">
            <v>3.5.12.19</v>
          </cell>
          <cell r="F920" t="str">
            <v>Registro chato c/ flanges FoFo PN 10, c/ cabeçote e volante DN 200mm</v>
          </cell>
          <cell r="G920" t="str">
            <v>pç</v>
          </cell>
          <cell r="H920">
            <v>5</v>
          </cell>
          <cell r="I920">
            <v>630</v>
          </cell>
          <cell r="J920">
            <v>3150</v>
          </cell>
          <cell r="K920">
            <v>630</v>
          </cell>
          <cell r="L920">
            <v>3150</v>
          </cell>
        </row>
        <row r="921">
          <cell r="B921">
            <v>4218</v>
          </cell>
          <cell r="C921">
            <v>0</v>
          </cell>
          <cell r="D921" t="str">
            <v>M</v>
          </cell>
          <cell r="E921" t="str">
            <v>10.7.2.1.12</v>
          </cell>
          <cell r="F921" t="str">
            <v>Registro chato c/ flanges FoFo PN 10, c/ cabeçote DN 200mm</v>
          </cell>
          <cell r="G921" t="str">
            <v>und</v>
          </cell>
          <cell r="H921">
            <v>16</v>
          </cell>
          <cell r="I921">
            <v>630</v>
          </cell>
          <cell r="J921">
            <v>10080</v>
          </cell>
          <cell r="K921">
            <v>630</v>
          </cell>
          <cell r="L921">
            <v>10080</v>
          </cell>
        </row>
        <row r="922">
          <cell r="B922">
            <v>3508</v>
          </cell>
          <cell r="C922">
            <v>0</v>
          </cell>
          <cell r="D922" t="str">
            <v>M</v>
          </cell>
          <cell r="E922" t="str">
            <v>7.5.12.18</v>
          </cell>
          <cell r="F922" t="str">
            <v>Registro chato c/ flanges FoFo PN 10, c/ cabeçote e volante DN 400mm</v>
          </cell>
          <cell r="G922" t="str">
            <v>pç</v>
          </cell>
          <cell r="H922">
            <v>2</v>
          </cell>
          <cell r="I922">
            <v>2015</v>
          </cell>
          <cell r="J922">
            <v>4030</v>
          </cell>
          <cell r="K922">
            <v>2015</v>
          </cell>
          <cell r="L922">
            <v>4030</v>
          </cell>
        </row>
        <row r="923">
          <cell r="B923">
            <v>1000</v>
          </cell>
          <cell r="C923">
            <v>0</v>
          </cell>
          <cell r="D923" t="str">
            <v>M</v>
          </cell>
          <cell r="E923" t="str">
            <v>7.5.4.1.17</v>
          </cell>
          <cell r="F923" t="str">
            <v xml:space="preserve">Registro chato c/flanges FoFo PN 10  c/ cabeçote, haste inox DN 200mm </v>
          </cell>
          <cell r="G923" t="str">
            <v>pç</v>
          </cell>
          <cell r="H923">
            <v>1</v>
          </cell>
          <cell r="I923">
            <v>630</v>
          </cell>
          <cell r="J923">
            <v>630</v>
          </cell>
          <cell r="K923">
            <v>630</v>
          </cell>
          <cell r="L923">
            <v>630</v>
          </cell>
        </row>
        <row r="924">
          <cell r="B924">
            <v>993</v>
          </cell>
          <cell r="C924">
            <v>0</v>
          </cell>
          <cell r="D924" t="str">
            <v>M</v>
          </cell>
          <cell r="E924" t="str">
            <v>7.5.4.1.10</v>
          </cell>
          <cell r="F924" t="str">
            <v xml:space="preserve">Registro chato c/flanges FoFo PN 10  c/ cabeçote, haste inox DN 300mm </v>
          </cell>
          <cell r="G924" t="str">
            <v>pç</v>
          </cell>
          <cell r="H924">
            <v>1</v>
          </cell>
          <cell r="I924">
            <v>1296.75</v>
          </cell>
          <cell r="J924">
            <v>1296.75</v>
          </cell>
          <cell r="K924">
            <v>1296.75</v>
          </cell>
          <cell r="L924">
            <v>1296.75</v>
          </cell>
        </row>
        <row r="925">
          <cell r="B925">
            <v>1001</v>
          </cell>
          <cell r="C925">
            <v>0</v>
          </cell>
          <cell r="D925" t="str">
            <v>M</v>
          </cell>
          <cell r="E925" t="str">
            <v>7.5.4.1.18</v>
          </cell>
          <cell r="F925" t="str">
            <v xml:space="preserve">Registro chato c/flanges FoFo PN 10  c/ cabeçote, haste inox DN 400mm </v>
          </cell>
          <cell r="G925" t="str">
            <v>pç</v>
          </cell>
          <cell r="H925">
            <v>1</v>
          </cell>
          <cell r="I925">
            <v>4734.43</v>
          </cell>
          <cell r="J925">
            <v>4734.43</v>
          </cell>
          <cell r="K925">
            <v>4734.43</v>
          </cell>
          <cell r="L925">
            <v>4734.43</v>
          </cell>
        </row>
        <row r="926">
          <cell r="B926">
            <v>437</v>
          </cell>
          <cell r="C926">
            <v>0</v>
          </cell>
          <cell r="D926" t="str">
            <v>M</v>
          </cell>
          <cell r="E926" t="str">
            <v>7.1.6.13</v>
          </cell>
          <cell r="F926" t="str">
            <v>Registro de gaveta chato fofo c/ flanges pn 10 DN 50  13,000kg</v>
          </cell>
          <cell r="G926" t="str">
            <v>pc</v>
          </cell>
          <cell r="H926">
            <v>3</v>
          </cell>
          <cell r="I926">
            <v>78.650000000000006</v>
          </cell>
          <cell r="J926">
            <v>235.95</v>
          </cell>
          <cell r="K926">
            <v>78.650000000000006</v>
          </cell>
          <cell r="L926">
            <v>235.95</v>
          </cell>
        </row>
        <row r="927">
          <cell r="B927">
            <v>438</v>
          </cell>
          <cell r="C927">
            <v>0</v>
          </cell>
          <cell r="D927" t="str">
            <v>M</v>
          </cell>
          <cell r="E927" t="str">
            <v>7.1.6.14</v>
          </cell>
          <cell r="F927" t="str">
            <v>Registro de gaveta chato fofo c/ flanges pn 10 pn 150   60,00kg</v>
          </cell>
          <cell r="G927" t="str">
            <v>pc</v>
          </cell>
          <cell r="H927">
            <v>3</v>
          </cell>
          <cell r="I927">
            <v>363</v>
          </cell>
          <cell r="J927">
            <v>1089</v>
          </cell>
          <cell r="K927">
            <v>363</v>
          </cell>
          <cell r="L927">
            <v>1089</v>
          </cell>
        </row>
        <row r="928">
          <cell r="B928">
            <v>258</v>
          </cell>
          <cell r="C928">
            <v>0</v>
          </cell>
          <cell r="D928" t="str">
            <v>M</v>
          </cell>
          <cell r="E928" t="str">
            <v>4.4.3.4</v>
          </cell>
          <cell r="F928" t="str">
            <v>Registro de gaveta chato fofo c/ flanges e cabeçote PN10, DN 300 215,000 kg</v>
          </cell>
          <cell r="G928" t="str">
            <v>pc</v>
          </cell>
          <cell r="H928">
            <v>4</v>
          </cell>
          <cell r="I928">
            <v>1296.75</v>
          </cell>
          <cell r="J928">
            <v>5187</v>
          </cell>
          <cell r="K928">
            <v>1296.75</v>
          </cell>
          <cell r="L928">
            <v>5187</v>
          </cell>
        </row>
        <row r="929">
          <cell r="B929">
            <v>1414</v>
          </cell>
          <cell r="C929">
            <v>0</v>
          </cell>
          <cell r="D929" t="str">
            <v>M</v>
          </cell>
          <cell r="E929" t="str">
            <v>12.5.11</v>
          </cell>
          <cell r="F929" t="str">
            <v>Registro gaveta com bolsas e cunha de borracha para tubos de PVC Defofo  DN 100 23,000 kg</v>
          </cell>
          <cell r="G929" t="str">
            <v>pç</v>
          </cell>
          <cell r="H929">
            <v>4</v>
          </cell>
          <cell r="I929">
            <v>111.32</v>
          </cell>
          <cell r="J929">
            <v>445.28</v>
          </cell>
          <cell r="K929">
            <v>111.32</v>
          </cell>
          <cell r="L929">
            <v>445.28</v>
          </cell>
        </row>
        <row r="930">
          <cell r="B930">
            <v>1415</v>
          </cell>
          <cell r="C930">
            <v>0</v>
          </cell>
          <cell r="D930" t="str">
            <v>M</v>
          </cell>
          <cell r="E930" t="str">
            <v>12.5.12</v>
          </cell>
          <cell r="F930" t="str">
            <v>Registro gaveta com bolsas e cunha de borracha para tubos de PVC Defofo  DN 150 40,000 kg</v>
          </cell>
          <cell r="G930" t="str">
            <v>pç</v>
          </cell>
          <cell r="H930">
            <v>1</v>
          </cell>
          <cell r="I930">
            <v>193.6</v>
          </cell>
          <cell r="J930">
            <v>193.6</v>
          </cell>
          <cell r="K930">
            <v>193.6</v>
          </cell>
          <cell r="L930">
            <v>193.6</v>
          </cell>
        </row>
        <row r="931">
          <cell r="B931">
            <v>1416</v>
          </cell>
          <cell r="C931">
            <v>0</v>
          </cell>
          <cell r="D931" t="str">
            <v>M</v>
          </cell>
          <cell r="E931" t="str">
            <v>12.5.13</v>
          </cell>
          <cell r="F931" t="str">
            <v>Registro gaveta com bolsas e cunha de borracha para tubos de PVC Defofo  DN 200 65,000 kg</v>
          </cell>
          <cell r="G931" t="str">
            <v>pç</v>
          </cell>
          <cell r="H931">
            <v>1</v>
          </cell>
          <cell r="I931">
            <v>314.60000000000002</v>
          </cell>
          <cell r="J931">
            <v>314.60000000000002</v>
          </cell>
          <cell r="K931">
            <v>314.60000000000002</v>
          </cell>
          <cell r="L931">
            <v>314.60000000000002</v>
          </cell>
        </row>
        <row r="932">
          <cell r="B932">
            <v>1417</v>
          </cell>
          <cell r="C932">
            <v>0</v>
          </cell>
          <cell r="D932" t="str">
            <v>M</v>
          </cell>
          <cell r="E932" t="str">
            <v>12.5.14</v>
          </cell>
          <cell r="F932" t="str">
            <v>Registro gaveta com bolsas e cunha de borracha para tubos de PVC Defofo  DN 300 130,000 kg</v>
          </cell>
          <cell r="G932" t="str">
            <v>pç</v>
          </cell>
          <cell r="H932">
            <v>1</v>
          </cell>
          <cell r="I932">
            <v>629.20000000000005</v>
          </cell>
          <cell r="J932">
            <v>629.20000000000005</v>
          </cell>
          <cell r="K932">
            <v>629.20000000000005</v>
          </cell>
          <cell r="L932">
            <v>629.20000000000005</v>
          </cell>
        </row>
        <row r="933">
          <cell r="B933">
            <v>163</v>
          </cell>
          <cell r="C933">
            <v>0</v>
          </cell>
          <cell r="D933" t="str">
            <v>M</v>
          </cell>
          <cell r="E933" t="str">
            <v>3.4.2.3</v>
          </cell>
          <cell r="F933" t="str">
            <v>Stop log's e vertedores em fibra de vidro</v>
          </cell>
          <cell r="G933" t="str">
            <v>un</v>
          </cell>
          <cell r="H933">
            <v>8</v>
          </cell>
          <cell r="I933">
            <v>312</v>
          </cell>
          <cell r="J933">
            <v>2496</v>
          </cell>
          <cell r="K933">
            <v>312</v>
          </cell>
          <cell r="L933">
            <v>2496</v>
          </cell>
        </row>
        <row r="934">
          <cell r="B934">
            <v>270</v>
          </cell>
          <cell r="C934">
            <v>0</v>
          </cell>
          <cell r="D934" t="str">
            <v>M</v>
          </cell>
          <cell r="E934" t="str">
            <v>4.4.3.16</v>
          </cell>
          <cell r="F934" t="str">
            <v xml:space="preserve">Te redução aço c/  flanges DN 500 x 400 </v>
          </cell>
          <cell r="G934" t="str">
            <v>pc</v>
          </cell>
          <cell r="H934">
            <v>8</v>
          </cell>
          <cell r="I934">
            <v>2028.78</v>
          </cell>
          <cell r="J934">
            <v>16230.24</v>
          </cell>
          <cell r="K934">
            <v>2028.78</v>
          </cell>
          <cell r="L934">
            <v>16230.24</v>
          </cell>
        </row>
        <row r="935">
          <cell r="B935">
            <v>277</v>
          </cell>
          <cell r="C935">
            <v>0</v>
          </cell>
          <cell r="D935" t="str">
            <v>M</v>
          </cell>
          <cell r="E935" t="str">
            <v>4.4.3.23</v>
          </cell>
          <cell r="F935" t="str">
            <v xml:space="preserve">Te aço c/  flanges DN 500 x 500 </v>
          </cell>
          <cell r="G935" t="str">
            <v>pc</v>
          </cell>
          <cell r="H935">
            <v>8</v>
          </cell>
          <cell r="I935">
            <v>2106.81</v>
          </cell>
          <cell r="J935">
            <v>16854.48</v>
          </cell>
          <cell r="K935">
            <v>2106.81</v>
          </cell>
          <cell r="L935">
            <v>16854.48</v>
          </cell>
        </row>
        <row r="936">
          <cell r="B936">
            <v>289</v>
          </cell>
          <cell r="C936">
            <v>0</v>
          </cell>
          <cell r="D936" t="str">
            <v>M</v>
          </cell>
          <cell r="E936" t="str">
            <v>4.4.3.35</v>
          </cell>
          <cell r="F936" t="str">
            <v xml:space="preserve">Te aço c/  flanges DN 600 x 400 </v>
          </cell>
          <cell r="G936" t="str">
            <v>pc</v>
          </cell>
          <cell r="H936">
            <v>8</v>
          </cell>
          <cell r="I936">
            <v>2739.72</v>
          </cell>
          <cell r="J936">
            <v>21917.759999999998</v>
          </cell>
          <cell r="K936">
            <v>2739.72</v>
          </cell>
          <cell r="L936">
            <v>21917.759999999998</v>
          </cell>
        </row>
        <row r="937">
          <cell r="B937">
            <v>262</v>
          </cell>
          <cell r="C937">
            <v>0</v>
          </cell>
          <cell r="D937" t="str">
            <v>M</v>
          </cell>
          <cell r="E937" t="str">
            <v>4.4.3.8</v>
          </cell>
          <cell r="F937" t="str">
            <v xml:space="preserve">Te redução aço c/  flanges DN 600 x 500 </v>
          </cell>
          <cell r="G937" t="str">
            <v>pc</v>
          </cell>
          <cell r="H937">
            <v>4</v>
          </cell>
          <cell r="I937">
            <v>2895.78</v>
          </cell>
          <cell r="J937">
            <v>11583.12</v>
          </cell>
          <cell r="K937">
            <v>2895.78</v>
          </cell>
          <cell r="L937">
            <v>11583.12</v>
          </cell>
        </row>
        <row r="938">
          <cell r="B938">
            <v>295</v>
          </cell>
          <cell r="C938">
            <v>0</v>
          </cell>
          <cell r="D938" t="str">
            <v>M</v>
          </cell>
          <cell r="E938" t="str">
            <v>4.4.3.41</v>
          </cell>
          <cell r="F938" t="str">
            <v xml:space="preserve">Te aço c/  flanges DN 600 x 600 </v>
          </cell>
          <cell r="G938" t="str">
            <v>pc</v>
          </cell>
          <cell r="H938">
            <v>2</v>
          </cell>
          <cell r="I938">
            <v>3051.84</v>
          </cell>
          <cell r="J938">
            <v>6103.68</v>
          </cell>
          <cell r="K938">
            <v>3051.84</v>
          </cell>
          <cell r="L938">
            <v>6103.68</v>
          </cell>
        </row>
        <row r="939">
          <cell r="B939">
            <v>278</v>
          </cell>
          <cell r="C939">
            <v>0</v>
          </cell>
          <cell r="D939" t="str">
            <v>M</v>
          </cell>
          <cell r="E939" t="str">
            <v>4.4.3.24</v>
          </cell>
          <cell r="F939" t="str">
            <v>Te rd aço c/  flanges DN 1000 x 500 (peça especial)</v>
          </cell>
          <cell r="G939" t="str">
            <v>pc</v>
          </cell>
          <cell r="H939">
            <v>4</v>
          </cell>
          <cell r="I939">
            <v>10150</v>
          </cell>
          <cell r="J939">
            <v>40600</v>
          </cell>
          <cell r="K939">
            <v>10150</v>
          </cell>
          <cell r="L939">
            <v>40600</v>
          </cell>
        </row>
        <row r="940">
          <cell r="B940">
            <v>292</v>
          </cell>
          <cell r="C940">
            <v>0</v>
          </cell>
          <cell r="D940" t="str">
            <v>M</v>
          </cell>
          <cell r="E940" t="str">
            <v>4.4.3.38</v>
          </cell>
          <cell r="F940" t="str">
            <v xml:space="preserve">Te aço c/ pontas p/ junta alvenius DN 600 x 600 </v>
          </cell>
          <cell r="G940" t="str">
            <v>pc</v>
          </cell>
          <cell r="H940">
            <v>2</v>
          </cell>
          <cell r="I940">
            <v>3051.84</v>
          </cell>
          <cell r="J940">
            <v>6103.68</v>
          </cell>
          <cell r="K940">
            <v>3051.84</v>
          </cell>
          <cell r="L940">
            <v>6103.68</v>
          </cell>
        </row>
        <row r="941">
          <cell r="B941">
            <v>154</v>
          </cell>
          <cell r="C941">
            <v>0</v>
          </cell>
          <cell r="D941" t="str">
            <v>M</v>
          </cell>
          <cell r="E941" t="str">
            <v>3.4.1.14</v>
          </cell>
          <cell r="F941" t="str">
            <v>Tê com Flanges nas três extremidades TFL PN-10, DN 100  18,800 kg</v>
          </cell>
          <cell r="G941" t="str">
            <v>un</v>
          </cell>
          <cell r="H941">
            <v>9</v>
          </cell>
          <cell r="I941">
            <v>62.86</v>
          </cell>
          <cell r="J941">
            <v>565.74</v>
          </cell>
          <cell r="K941">
            <v>62.86</v>
          </cell>
          <cell r="L941">
            <v>565.74</v>
          </cell>
        </row>
        <row r="942">
          <cell r="B942">
            <v>4215</v>
          </cell>
          <cell r="C942">
            <v>0</v>
          </cell>
          <cell r="D942" t="str">
            <v>M</v>
          </cell>
          <cell r="E942" t="str">
            <v>10.7.2.1.9</v>
          </cell>
          <cell r="F942" t="str">
            <v>Te fofo c/flanges PN 10 DN 200mm</v>
          </cell>
          <cell r="G942" t="str">
            <v>pc</v>
          </cell>
          <cell r="H942">
            <v>20</v>
          </cell>
          <cell r="I942">
            <v>325</v>
          </cell>
          <cell r="J942">
            <v>6500</v>
          </cell>
          <cell r="K942">
            <v>325</v>
          </cell>
          <cell r="L942">
            <v>6500</v>
          </cell>
        </row>
        <row r="943">
          <cell r="B943">
            <v>3153</v>
          </cell>
          <cell r="C943">
            <v>0</v>
          </cell>
          <cell r="D943" t="str">
            <v>M</v>
          </cell>
          <cell r="E943" t="str">
            <v>6.5.12.14</v>
          </cell>
          <cell r="F943" t="str">
            <v>Tê c/ flanges FoFo PN 10, DN (150x100)mm</v>
          </cell>
          <cell r="G943" t="str">
            <v>pç</v>
          </cell>
          <cell r="H943">
            <v>1</v>
          </cell>
          <cell r="I943">
            <v>98.14</v>
          </cell>
          <cell r="J943">
            <v>98.14</v>
          </cell>
          <cell r="K943">
            <v>98.14</v>
          </cell>
          <cell r="L943">
            <v>98.14</v>
          </cell>
        </row>
        <row r="944">
          <cell r="B944">
            <v>3152</v>
          </cell>
          <cell r="C944">
            <v>0</v>
          </cell>
          <cell r="D944" t="str">
            <v>M</v>
          </cell>
          <cell r="E944" t="str">
            <v>6.5.12.13</v>
          </cell>
          <cell r="F944" t="str">
            <v xml:space="preserve">Tê c/ flanges FoFo PN 10, DN (150x150)mm </v>
          </cell>
          <cell r="G944" t="str">
            <v>pç</v>
          </cell>
          <cell r="H944">
            <v>2</v>
          </cell>
          <cell r="I944">
            <v>88.9</v>
          </cell>
          <cell r="J944">
            <v>177.8</v>
          </cell>
          <cell r="K944">
            <v>88.9</v>
          </cell>
          <cell r="L944">
            <v>177.8</v>
          </cell>
        </row>
        <row r="945">
          <cell r="B945">
            <v>3789</v>
          </cell>
          <cell r="C945">
            <v>0</v>
          </cell>
          <cell r="D945" t="str">
            <v>M</v>
          </cell>
          <cell r="E945" t="str">
            <v>8.5.12.15</v>
          </cell>
          <cell r="F945" t="str">
            <v xml:space="preserve">Tê c/ flanges FoFo PN 10, DN (200x100)mm </v>
          </cell>
          <cell r="G945" t="str">
            <v>pç</v>
          </cell>
          <cell r="H945">
            <v>2</v>
          </cell>
          <cell r="I945">
            <v>138</v>
          </cell>
          <cell r="J945">
            <v>276</v>
          </cell>
          <cell r="K945">
            <v>138</v>
          </cell>
          <cell r="L945">
            <v>276</v>
          </cell>
        </row>
        <row r="946">
          <cell r="B946">
            <v>3788</v>
          </cell>
          <cell r="C946">
            <v>0</v>
          </cell>
          <cell r="D946" t="str">
            <v>M</v>
          </cell>
          <cell r="E946" t="str">
            <v>8.5.12.14</v>
          </cell>
          <cell r="F946" t="str">
            <v xml:space="preserve">Tê c/ flanges FoFo PN 10, DN (200x150)mm </v>
          </cell>
          <cell r="G946" t="str">
            <v>pç</v>
          </cell>
          <cell r="H946">
            <v>4</v>
          </cell>
          <cell r="I946">
            <v>253.39</v>
          </cell>
          <cell r="J946">
            <v>1013.56</v>
          </cell>
          <cell r="K946">
            <v>253.39</v>
          </cell>
          <cell r="L946">
            <v>1013.56</v>
          </cell>
        </row>
        <row r="947">
          <cell r="B947">
            <v>2425</v>
          </cell>
          <cell r="C947">
            <v>0</v>
          </cell>
          <cell r="D947" t="str">
            <v>M</v>
          </cell>
          <cell r="E947" t="str">
            <v>3.5.12.14</v>
          </cell>
          <cell r="F947" t="str">
            <v xml:space="preserve">Tê c/ flanges FoFo PN 10, DN (250x100)mm </v>
          </cell>
          <cell r="G947" t="str">
            <v>pç</v>
          </cell>
          <cell r="H947">
            <v>2</v>
          </cell>
          <cell r="I947">
            <v>318.44</v>
          </cell>
          <cell r="J947">
            <v>636.88</v>
          </cell>
          <cell r="K947">
            <v>318.44</v>
          </cell>
          <cell r="L947">
            <v>636.88</v>
          </cell>
        </row>
        <row r="948">
          <cell r="B948">
            <v>2424</v>
          </cell>
          <cell r="C948">
            <v>0</v>
          </cell>
          <cell r="D948" t="str">
            <v>M</v>
          </cell>
          <cell r="E948" t="str">
            <v>3.5.12.13</v>
          </cell>
          <cell r="F948" t="str">
            <v xml:space="preserve">Tê c/ flanges FoFo PN 10, DN (250x200)mm </v>
          </cell>
          <cell r="G948" t="str">
            <v>pç</v>
          </cell>
          <cell r="H948">
            <v>4</v>
          </cell>
          <cell r="I948">
            <v>416.26</v>
          </cell>
          <cell r="J948">
            <v>1665.04</v>
          </cell>
          <cell r="K948">
            <v>416.26</v>
          </cell>
          <cell r="L948">
            <v>1665.04</v>
          </cell>
        </row>
        <row r="949">
          <cell r="B949">
            <v>999</v>
          </cell>
          <cell r="C949">
            <v>0</v>
          </cell>
          <cell r="D949" t="str">
            <v>M</v>
          </cell>
          <cell r="E949" t="str">
            <v>7.5.4.1.16</v>
          </cell>
          <cell r="F949" t="str">
            <v>Te C/Flanges Fofo PN-10 DN 400x200</v>
          </cell>
          <cell r="G949" t="str">
            <v>pç</v>
          </cell>
          <cell r="H949">
            <v>1</v>
          </cell>
          <cell r="I949">
            <v>749.15</v>
          </cell>
          <cell r="J949">
            <v>749.15</v>
          </cell>
          <cell r="K949">
            <v>749.15</v>
          </cell>
          <cell r="L949">
            <v>749.15</v>
          </cell>
        </row>
        <row r="950">
          <cell r="B950">
            <v>3503</v>
          </cell>
          <cell r="C950">
            <v>0</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row>
        <row r="951">
          <cell r="B951">
            <v>3502</v>
          </cell>
          <cell r="C951">
            <v>0</v>
          </cell>
          <cell r="D951" t="str">
            <v>M</v>
          </cell>
          <cell r="E951" t="str">
            <v>7.5.12.12</v>
          </cell>
          <cell r="F951" t="str">
            <v xml:space="preserve">Tê c/ flanges FoFo PN 10, DN (500x400)mm </v>
          </cell>
          <cell r="G951" t="str">
            <v>pç</v>
          </cell>
          <cell r="H951">
            <v>2</v>
          </cell>
          <cell r="I951">
            <v>1600.04</v>
          </cell>
          <cell r="J951">
            <v>3200.08</v>
          </cell>
          <cell r="K951">
            <v>1600.04</v>
          </cell>
          <cell r="L951">
            <v>3200.08</v>
          </cell>
        </row>
        <row r="952">
          <cell r="B952">
            <v>429</v>
          </cell>
          <cell r="C952">
            <v>0</v>
          </cell>
          <cell r="D952" t="str">
            <v>M</v>
          </cell>
          <cell r="E952" t="str">
            <v>7.1.6.5</v>
          </cell>
          <cell r="F952" t="str">
            <v>Te FoFo c/ bolsas e flange PN 10 DN 300  101,500kg</v>
          </cell>
          <cell r="G952" t="str">
            <v>pç</v>
          </cell>
          <cell r="H952">
            <v>2</v>
          </cell>
          <cell r="I952">
            <v>500.59</v>
          </cell>
          <cell r="J952">
            <v>1001.18</v>
          </cell>
          <cell r="K952">
            <v>500.59</v>
          </cell>
          <cell r="L952">
            <v>1001.18</v>
          </cell>
        </row>
        <row r="953">
          <cell r="B953">
            <v>426</v>
          </cell>
          <cell r="C953">
            <v>0</v>
          </cell>
          <cell r="D953" t="str">
            <v>M</v>
          </cell>
          <cell r="E953" t="str">
            <v>7.1.6.2</v>
          </cell>
          <cell r="F953" t="str">
            <v>Te FoFo c/ bolsas e flange JMF PN 10 DN 400x100 136,000kg</v>
          </cell>
          <cell r="G953" t="str">
            <v>pc</v>
          </cell>
          <cell r="H953">
            <v>3</v>
          </cell>
          <cell r="I953">
            <v>986.22</v>
          </cell>
          <cell r="J953">
            <v>2958.66</v>
          </cell>
          <cell r="K953">
            <v>986.22</v>
          </cell>
          <cell r="L953">
            <v>2958.66</v>
          </cell>
        </row>
        <row r="954">
          <cell r="B954">
            <v>427</v>
          </cell>
          <cell r="C954">
            <v>0</v>
          </cell>
          <cell r="D954" t="str">
            <v>M</v>
          </cell>
          <cell r="E954" t="str">
            <v>7.1.6.3</v>
          </cell>
          <cell r="F954" t="str">
            <v>Te FoFo c/ bolsas e flange JMF PN 10 DN 400x200 175,000kg</v>
          </cell>
          <cell r="G954" t="str">
            <v>pc</v>
          </cell>
          <cell r="H954">
            <v>3</v>
          </cell>
          <cell r="I954">
            <v>1145.17</v>
          </cell>
          <cell r="J954">
            <v>3435.51</v>
          </cell>
          <cell r="K954">
            <v>1145.17</v>
          </cell>
          <cell r="L954">
            <v>3435.51</v>
          </cell>
        </row>
        <row r="955">
          <cell r="B955">
            <v>428</v>
          </cell>
          <cell r="C955">
            <v>0</v>
          </cell>
          <cell r="D955" t="str">
            <v>M</v>
          </cell>
          <cell r="E955" t="str">
            <v>7.1.6.4</v>
          </cell>
          <cell r="F955" t="str">
            <v>Te FoFo c/ bolsas e flange JMF PN 10 DN 400x300 182,00kg</v>
          </cell>
          <cell r="G955" t="str">
            <v>pc</v>
          </cell>
          <cell r="H955">
            <v>1</v>
          </cell>
          <cell r="I955">
            <v>1318.57</v>
          </cell>
          <cell r="J955">
            <v>1318.57</v>
          </cell>
          <cell r="K955">
            <v>1318.57</v>
          </cell>
          <cell r="L955">
            <v>1318.57</v>
          </cell>
        </row>
        <row r="956">
          <cell r="B956">
            <v>530</v>
          </cell>
          <cell r="C956">
            <v>0</v>
          </cell>
          <cell r="D956" t="str">
            <v>M</v>
          </cell>
          <cell r="E956" t="str">
            <v>7.2.4.2.8</v>
          </cell>
          <cell r="F956" t="str">
            <v>Tê C/Bolsas JGS FºFº DN 150mm Inclusive anel de borracha</v>
          </cell>
          <cell r="G956" t="str">
            <v>un</v>
          </cell>
          <cell r="H956">
            <v>3</v>
          </cell>
          <cell r="I956">
            <v>90.78</v>
          </cell>
          <cell r="J956">
            <v>272.33999999999997</v>
          </cell>
          <cell r="K956">
            <v>90.78</v>
          </cell>
          <cell r="L956">
            <v>272.33999999999997</v>
          </cell>
        </row>
        <row r="957">
          <cell r="B957">
            <v>1418</v>
          </cell>
          <cell r="C957">
            <v>0</v>
          </cell>
          <cell r="D957" t="str">
            <v>M</v>
          </cell>
          <cell r="E957" t="str">
            <v>12.5.15</v>
          </cell>
          <cell r="F957" t="str">
            <v>Tê FoFo JGS DN 150 30,800 kg</v>
          </cell>
          <cell r="G957" t="str">
            <v>pç</v>
          </cell>
          <cell r="H957">
            <v>2</v>
          </cell>
          <cell r="I957">
            <v>90.78</v>
          </cell>
          <cell r="J957">
            <v>181.56</v>
          </cell>
          <cell r="K957">
            <v>90.78</v>
          </cell>
          <cell r="L957">
            <v>181.56</v>
          </cell>
        </row>
        <row r="958">
          <cell r="B958">
            <v>531</v>
          </cell>
          <cell r="C958">
            <v>0</v>
          </cell>
          <cell r="D958" t="str">
            <v>M</v>
          </cell>
          <cell r="E958" t="str">
            <v>7.2.4.2.9</v>
          </cell>
          <cell r="F958" t="str">
            <v>Tê C/Bolsas JGS FºFº DN 200mm Inclusive anel de borracha</v>
          </cell>
          <cell r="G958" t="str">
            <v>un</v>
          </cell>
          <cell r="H958">
            <v>2</v>
          </cell>
          <cell r="I958">
            <v>144.75</v>
          </cell>
          <cell r="J958">
            <v>289.5</v>
          </cell>
          <cell r="K958">
            <v>144.75</v>
          </cell>
          <cell r="L958">
            <v>289.5</v>
          </cell>
        </row>
        <row r="959">
          <cell r="B959">
            <v>532</v>
          </cell>
          <cell r="C959">
            <v>0</v>
          </cell>
          <cell r="D959" t="str">
            <v>M</v>
          </cell>
          <cell r="E959" t="str">
            <v>7.2.4.2.10</v>
          </cell>
          <cell r="F959" t="str">
            <v>Tê C/Bolsas JGS FºFº DN 300mm Inclusive anel de borracha</v>
          </cell>
          <cell r="G959" t="str">
            <v>un</v>
          </cell>
          <cell r="H959">
            <v>1</v>
          </cell>
          <cell r="I959">
            <v>240.44</v>
          </cell>
          <cell r="J959">
            <v>240.44</v>
          </cell>
          <cell r="K959">
            <v>240.44</v>
          </cell>
          <cell r="L959">
            <v>240.44</v>
          </cell>
        </row>
        <row r="960">
          <cell r="B960">
            <v>442</v>
          </cell>
          <cell r="C960">
            <v>0</v>
          </cell>
          <cell r="D960" t="str">
            <v>M</v>
          </cell>
          <cell r="E960" t="str">
            <v>7.1.6.18</v>
          </cell>
          <cell r="F960" t="str">
            <v>Tê c/ bolsas je FoFo Dn 500  205,900kg</v>
          </cell>
          <cell r="G960" t="str">
            <v>pc</v>
          </cell>
          <cell r="H960">
            <v>1</v>
          </cell>
          <cell r="I960">
            <v>809.02</v>
          </cell>
          <cell r="J960">
            <v>809.02</v>
          </cell>
          <cell r="K960">
            <v>809.02</v>
          </cell>
          <cell r="L960">
            <v>809.02</v>
          </cell>
        </row>
        <row r="961">
          <cell r="B961">
            <v>4248</v>
          </cell>
          <cell r="C961">
            <v>0</v>
          </cell>
          <cell r="D961" t="str">
            <v>M</v>
          </cell>
          <cell r="E961" t="str">
            <v>10.7.2.6.7</v>
          </cell>
          <cell r="F961" t="str">
            <v>Tê c/bolsas  FoFo PN 10 DN 600mm</v>
          </cell>
          <cell r="G961" t="str">
            <v>pc</v>
          </cell>
          <cell r="H961">
            <v>2</v>
          </cell>
          <cell r="I961">
            <v>997.07</v>
          </cell>
          <cell r="J961">
            <v>1994.14</v>
          </cell>
          <cell r="K961">
            <v>997.07</v>
          </cell>
          <cell r="L961">
            <v>1994.14</v>
          </cell>
        </row>
        <row r="962">
          <cell r="B962">
            <v>527</v>
          </cell>
          <cell r="C962">
            <v>0</v>
          </cell>
          <cell r="D962" t="str">
            <v>M</v>
          </cell>
          <cell r="E962" t="str">
            <v>7.2.4.2.5</v>
          </cell>
          <cell r="F962" t="str">
            <v>Tê de Redução C/Bolsas JGS FºFº DN (150 x 100)mm Inclusive anel de borracha</v>
          </cell>
          <cell r="G962" t="str">
            <v>pç</v>
          </cell>
          <cell r="H962">
            <v>2</v>
          </cell>
          <cell r="I962">
            <v>80.959999999999994</v>
          </cell>
          <cell r="J962">
            <v>161.91999999999999</v>
          </cell>
          <cell r="K962">
            <v>80.959999999999994</v>
          </cell>
          <cell r="L962">
            <v>161.91999999999999</v>
          </cell>
        </row>
        <row r="963">
          <cell r="B963">
            <v>1419</v>
          </cell>
          <cell r="C963">
            <v>0</v>
          </cell>
          <cell r="D963" t="str">
            <v>M</v>
          </cell>
          <cell r="E963" t="str">
            <v>12.5.16</v>
          </cell>
          <cell r="F963" t="str">
            <v>Tê FoFo JGS DN 150x100 26,000 kg</v>
          </cell>
          <cell r="G963" t="str">
            <v>pç</v>
          </cell>
          <cell r="H963">
            <v>1</v>
          </cell>
          <cell r="I963">
            <v>80.959999999999994</v>
          </cell>
          <cell r="J963">
            <v>80.959999999999994</v>
          </cell>
          <cell r="K963">
            <v>80.959999999999994</v>
          </cell>
          <cell r="L963">
            <v>80.959999999999994</v>
          </cell>
        </row>
        <row r="964">
          <cell r="B964">
            <v>528</v>
          </cell>
          <cell r="C964">
            <v>0</v>
          </cell>
          <cell r="D964" t="str">
            <v>M</v>
          </cell>
          <cell r="E964" t="str">
            <v>7.2.4.2.6</v>
          </cell>
          <cell r="F964" t="str">
            <v>Tê de Redução C/Bolsas JGS FºFº DN (200 x 100)mm Inclusive anel de borracha</v>
          </cell>
          <cell r="G964" t="str">
            <v>pç</v>
          </cell>
          <cell r="H964">
            <v>1</v>
          </cell>
          <cell r="I964">
            <v>98.14</v>
          </cell>
          <cell r="J964">
            <v>98.14</v>
          </cell>
          <cell r="K964">
            <v>98.14</v>
          </cell>
          <cell r="L964">
            <v>98.14</v>
          </cell>
        </row>
        <row r="965">
          <cell r="B965">
            <v>1420</v>
          </cell>
          <cell r="C965">
            <v>0</v>
          </cell>
          <cell r="D965" t="str">
            <v>M</v>
          </cell>
          <cell r="E965" t="str">
            <v>12.5.17</v>
          </cell>
          <cell r="F965" t="str">
            <v>Tê FoFo JGS DN 200x100 36,700 kg</v>
          </cell>
          <cell r="G965" t="str">
            <v>pç</v>
          </cell>
          <cell r="H965">
            <v>1</v>
          </cell>
          <cell r="I965">
            <v>98.14</v>
          </cell>
          <cell r="J965">
            <v>98.14</v>
          </cell>
          <cell r="K965">
            <v>98.14</v>
          </cell>
          <cell r="L965">
            <v>98.14</v>
          </cell>
        </row>
        <row r="966">
          <cell r="B966">
            <v>529</v>
          </cell>
          <cell r="C966">
            <v>0</v>
          </cell>
          <cell r="D966" t="str">
            <v>M</v>
          </cell>
          <cell r="E966" t="str">
            <v>7.2.4.2.7</v>
          </cell>
          <cell r="F966" t="str">
            <v>Tê de Redução C/Bolsas JGS FºFº DN (250 x 100)mm Inclusive anel de borracha</v>
          </cell>
          <cell r="G966" t="str">
            <v>pç</v>
          </cell>
          <cell r="H966">
            <v>2</v>
          </cell>
          <cell r="I966">
            <v>121.44</v>
          </cell>
          <cell r="J966">
            <v>242.88</v>
          </cell>
          <cell r="K966">
            <v>121.44</v>
          </cell>
          <cell r="L966">
            <v>242.88</v>
          </cell>
        </row>
        <row r="967">
          <cell r="B967">
            <v>1421</v>
          </cell>
          <cell r="C967">
            <v>0</v>
          </cell>
          <cell r="D967" t="str">
            <v>M</v>
          </cell>
          <cell r="E967" t="str">
            <v>12.5.18</v>
          </cell>
          <cell r="F967" t="str">
            <v>Tê FoFo JGS DN 300x200 76,600 kg</v>
          </cell>
          <cell r="G967" t="str">
            <v>pç</v>
          </cell>
          <cell r="H967">
            <v>1</v>
          </cell>
          <cell r="I967">
            <v>211</v>
          </cell>
          <cell r="J967">
            <v>211</v>
          </cell>
          <cell r="K967">
            <v>211</v>
          </cell>
          <cell r="L967">
            <v>211</v>
          </cell>
        </row>
        <row r="968">
          <cell r="B968">
            <v>4221</v>
          </cell>
          <cell r="C968">
            <v>0</v>
          </cell>
          <cell r="D968" t="str">
            <v>M</v>
          </cell>
          <cell r="E968" t="str">
            <v>10.7.2.2.2</v>
          </cell>
          <cell r="F968" t="str">
            <v>Te fofo c/bolsas PN 10 DN (300x200)mm</v>
          </cell>
          <cell r="G968" t="str">
            <v>pc</v>
          </cell>
          <cell r="H968">
            <v>16</v>
          </cell>
          <cell r="I968">
            <v>211</v>
          </cell>
          <cell r="J968">
            <v>3376</v>
          </cell>
          <cell r="K968">
            <v>211</v>
          </cell>
          <cell r="L968">
            <v>3376</v>
          </cell>
        </row>
        <row r="969">
          <cell r="B969">
            <v>4222</v>
          </cell>
          <cell r="C969">
            <v>0</v>
          </cell>
          <cell r="D969" t="str">
            <v>M</v>
          </cell>
          <cell r="E969" t="str">
            <v>10.7.2.2.3</v>
          </cell>
          <cell r="F969" t="str">
            <v>Te fofo c/bolsas PN 10 DN (400x300)mm</v>
          </cell>
          <cell r="G969" t="str">
            <v>pc</v>
          </cell>
          <cell r="H969">
            <v>2</v>
          </cell>
          <cell r="I969">
            <v>403.44</v>
          </cell>
          <cell r="J969">
            <v>806.88</v>
          </cell>
          <cell r="K969">
            <v>403.44</v>
          </cell>
          <cell r="L969">
            <v>806.88</v>
          </cell>
        </row>
        <row r="970">
          <cell r="B970">
            <v>595</v>
          </cell>
          <cell r="C970">
            <v>0</v>
          </cell>
          <cell r="D970" t="str">
            <v>M</v>
          </cell>
          <cell r="E970" t="str">
            <v>7.2.5.2.11</v>
          </cell>
          <cell r="F970" t="str">
            <v>Tê PVC-PBA (NBR 10351) P/ Rede de Água 90G BBB DN 50mm</v>
          </cell>
          <cell r="G970" t="str">
            <v>un</v>
          </cell>
          <cell r="H970">
            <v>64</v>
          </cell>
          <cell r="I970">
            <v>3</v>
          </cell>
          <cell r="J970">
            <v>192</v>
          </cell>
          <cell r="K970">
            <v>3</v>
          </cell>
          <cell r="L970">
            <v>192</v>
          </cell>
        </row>
        <row r="971">
          <cell r="B971">
            <v>596</v>
          </cell>
          <cell r="C971">
            <v>0</v>
          </cell>
          <cell r="D971" t="str">
            <v>M</v>
          </cell>
          <cell r="E971" t="str">
            <v>7.2.5.2.12</v>
          </cell>
          <cell r="F971" t="str">
            <v>Tê PVC-PBA (NBR 10351) P/ Rede de Água 90G BBB DN 75mm</v>
          </cell>
          <cell r="G971" t="str">
            <v>un</v>
          </cell>
          <cell r="H971">
            <v>4</v>
          </cell>
          <cell r="I971">
            <v>7.52</v>
          </cell>
          <cell r="J971">
            <v>30.08</v>
          </cell>
          <cell r="K971">
            <v>7.52</v>
          </cell>
          <cell r="L971">
            <v>30.08</v>
          </cell>
        </row>
        <row r="972">
          <cell r="B972">
            <v>597</v>
          </cell>
          <cell r="C972">
            <v>0</v>
          </cell>
          <cell r="D972" t="str">
            <v>M</v>
          </cell>
          <cell r="E972" t="str">
            <v>7.2.5.2.13</v>
          </cell>
          <cell r="F972" t="str">
            <v>Tê PVC-PBA (NBR 10351) P/ Rede de Água 90G BBB DN 100mm</v>
          </cell>
          <cell r="G972" t="str">
            <v>un</v>
          </cell>
          <cell r="H972">
            <v>1</v>
          </cell>
          <cell r="I972">
            <v>13.96</v>
          </cell>
          <cell r="J972">
            <v>13.96</v>
          </cell>
          <cell r="K972">
            <v>13.96</v>
          </cell>
          <cell r="L972">
            <v>13.96</v>
          </cell>
        </row>
        <row r="973">
          <cell r="B973">
            <v>1502</v>
          </cell>
          <cell r="C973">
            <v>0</v>
          </cell>
          <cell r="D973" t="str">
            <v>M</v>
          </cell>
          <cell r="E973" t="str">
            <v>13.5.16</v>
          </cell>
          <cell r="F973" t="str">
            <v>Tê em PVC PBA JE cl20 DN 75</v>
          </cell>
          <cell r="G973" t="str">
            <v>pç</v>
          </cell>
          <cell r="H973">
            <v>3</v>
          </cell>
          <cell r="I973">
            <v>7.52</v>
          </cell>
          <cell r="J973">
            <v>22.56</v>
          </cell>
          <cell r="K973">
            <v>7.52</v>
          </cell>
          <cell r="L973">
            <v>22.56</v>
          </cell>
        </row>
        <row r="974">
          <cell r="B974">
            <v>592</v>
          </cell>
          <cell r="C974">
            <v>0</v>
          </cell>
          <cell r="D974" t="str">
            <v>M</v>
          </cell>
          <cell r="E974" t="str">
            <v>7.2.5.2.8</v>
          </cell>
          <cell r="F974" t="str">
            <v>Tê de Redução c/ Bolsas JGS  em PVC-PBA ( 75 x 50)mm P/ Rede de Água 90G BBBB</v>
          </cell>
          <cell r="G974" t="str">
            <v>un</v>
          </cell>
          <cell r="H974">
            <v>14</v>
          </cell>
          <cell r="I974">
            <v>6.25</v>
          </cell>
          <cell r="J974">
            <v>87.5</v>
          </cell>
          <cell r="K974">
            <v>6.25</v>
          </cell>
          <cell r="L974">
            <v>87.5</v>
          </cell>
        </row>
        <row r="975">
          <cell r="B975">
            <v>593</v>
          </cell>
          <cell r="C975">
            <v>0</v>
          </cell>
          <cell r="D975" t="str">
            <v>M</v>
          </cell>
          <cell r="E975" t="str">
            <v>7.2.5.2.9</v>
          </cell>
          <cell r="F975" t="str">
            <v xml:space="preserve">Tê de Redução c/ Bolsas JGS  em PVC-PBA ( 100 x 50)mm P/ Rede de Água 90G BBBB </v>
          </cell>
          <cell r="G975" t="str">
            <v>un</v>
          </cell>
          <cell r="H975">
            <v>4</v>
          </cell>
          <cell r="I975">
            <v>11.31</v>
          </cell>
          <cell r="J975">
            <v>45.24</v>
          </cell>
          <cell r="K975">
            <v>11.31</v>
          </cell>
          <cell r="L975">
            <v>45.24</v>
          </cell>
        </row>
        <row r="976">
          <cell r="B976">
            <v>594</v>
          </cell>
          <cell r="C976">
            <v>0</v>
          </cell>
          <cell r="D976" t="str">
            <v>M</v>
          </cell>
          <cell r="E976" t="str">
            <v>7.2.5.2.10</v>
          </cell>
          <cell r="F976" t="str">
            <v>Tê de Redução c/ Bolsas JGS  em PVC-PBA ( 100 x 75)mm P/ Rede de Água 90G BBBB</v>
          </cell>
          <cell r="G976" t="str">
            <v>un</v>
          </cell>
          <cell r="H976">
            <v>2</v>
          </cell>
          <cell r="I976">
            <v>12.36</v>
          </cell>
          <cell r="J976">
            <v>24.72</v>
          </cell>
          <cell r="K976">
            <v>12.36</v>
          </cell>
          <cell r="L976">
            <v>24.72</v>
          </cell>
        </row>
        <row r="977">
          <cell r="B977">
            <v>2421</v>
          </cell>
          <cell r="C977">
            <v>0</v>
          </cell>
          <cell r="D977" t="str">
            <v>M</v>
          </cell>
          <cell r="E977" t="str">
            <v>3.5.12.10</v>
          </cell>
          <cell r="F977" t="str">
            <v>Toco c/ Flanges FoFo PN 10, DN 100mm L=0,25m</v>
          </cell>
          <cell r="G977" t="str">
            <v>pç</v>
          </cell>
          <cell r="H977">
            <v>5</v>
          </cell>
          <cell r="I977">
            <v>124.88</v>
          </cell>
          <cell r="J977">
            <v>624.4</v>
          </cell>
          <cell r="K977">
            <v>124.88</v>
          </cell>
          <cell r="L977">
            <v>624.4</v>
          </cell>
        </row>
        <row r="978">
          <cell r="B978">
            <v>153</v>
          </cell>
          <cell r="C978">
            <v>0</v>
          </cell>
          <cell r="D978" t="str">
            <v>M</v>
          </cell>
          <cell r="E978" t="str">
            <v>3.4.1.13</v>
          </cell>
          <cell r="F978" t="str">
            <v>Toco FoFo Flangeado PN  10 DN100  L=0,50 m</v>
          </cell>
          <cell r="G978" t="str">
            <v>un</v>
          </cell>
          <cell r="H978">
            <v>1</v>
          </cell>
          <cell r="I978">
            <v>137.9</v>
          </cell>
          <cell r="J978">
            <v>137.9</v>
          </cell>
          <cell r="K978">
            <v>137.9</v>
          </cell>
          <cell r="L978">
            <v>137.9</v>
          </cell>
        </row>
        <row r="979">
          <cell r="B979">
            <v>3147</v>
          </cell>
          <cell r="C979">
            <v>0</v>
          </cell>
          <cell r="D979" t="str">
            <v>M</v>
          </cell>
          <cell r="E979" t="str">
            <v>6.5.12.8</v>
          </cell>
          <cell r="F979" t="str">
            <v>Toco c/ Flanges FoFo PN 10, DN 150mm L=0,25m</v>
          </cell>
          <cell r="G979" t="str">
            <v>pç</v>
          </cell>
          <cell r="H979">
            <v>7</v>
          </cell>
          <cell r="I979">
            <v>146.01</v>
          </cell>
          <cell r="J979">
            <v>1022.07</v>
          </cell>
          <cell r="K979">
            <v>146.01</v>
          </cell>
          <cell r="L979">
            <v>1022.07</v>
          </cell>
        </row>
        <row r="980">
          <cell r="B980">
            <v>2420</v>
          </cell>
          <cell r="C980">
            <v>0</v>
          </cell>
          <cell r="D980" t="str">
            <v>M</v>
          </cell>
          <cell r="E980" t="str">
            <v>3.5.12.9</v>
          </cell>
          <cell r="F980" t="str">
            <v>Toco c/ Flanges FoFo PN 10, DN 200mm L=0,25m</v>
          </cell>
          <cell r="G980" t="str">
            <v>pç</v>
          </cell>
          <cell r="H980">
            <v>10</v>
          </cell>
          <cell r="I980">
            <v>307.49</v>
          </cell>
          <cell r="J980">
            <v>3074.9</v>
          </cell>
          <cell r="K980">
            <v>307.49</v>
          </cell>
          <cell r="L980">
            <v>3074.9</v>
          </cell>
        </row>
        <row r="981">
          <cell r="B981">
            <v>3498</v>
          </cell>
          <cell r="C981">
            <v>0</v>
          </cell>
          <cell r="D981" t="str">
            <v>M</v>
          </cell>
          <cell r="E981" t="str">
            <v>7.5.12.8</v>
          </cell>
          <cell r="F981" t="str">
            <v>Toco c/ Flanges FoFo PN 10, DN 400mm L=0,25m</v>
          </cell>
          <cell r="G981" t="str">
            <v>pç</v>
          </cell>
          <cell r="H981">
            <v>1</v>
          </cell>
          <cell r="I981">
            <v>979.77</v>
          </cell>
          <cell r="J981">
            <v>979.77</v>
          </cell>
          <cell r="K981">
            <v>979.77</v>
          </cell>
          <cell r="L981">
            <v>979.77</v>
          </cell>
        </row>
        <row r="982">
          <cell r="B982">
            <v>3497</v>
          </cell>
          <cell r="C982">
            <v>0</v>
          </cell>
          <cell r="D982" t="str">
            <v>M</v>
          </cell>
          <cell r="E982" t="str">
            <v>7.5.12.7</v>
          </cell>
          <cell r="F982" t="str">
            <v>Toco c/ Flanges FoFo PN 10, DN 500mm L=0,50m</v>
          </cell>
          <cell r="G982" t="str">
            <v>pç</v>
          </cell>
          <cell r="H982">
            <v>2</v>
          </cell>
          <cell r="I982">
            <v>1798.17</v>
          </cell>
          <cell r="J982">
            <v>3596.34</v>
          </cell>
          <cell r="K982">
            <v>1798.17</v>
          </cell>
          <cell r="L982">
            <v>3596.34</v>
          </cell>
        </row>
        <row r="983">
          <cell r="B983">
            <v>989</v>
          </cell>
          <cell r="C983">
            <v>0</v>
          </cell>
          <cell r="D983" t="str">
            <v>M</v>
          </cell>
          <cell r="E983" t="str">
            <v>7.5.4.1.6</v>
          </cell>
          <cell r="F983" t="str">
            <v>Toco c/flange e aba vedacao FoFo PN-10 DN 300</v>
          </cell>
          <cell r="G983" t="str">
            <v>pç</v>
          </cell>
          <cell r="H983">
            <v>1</v>
          </cell>
          <cell r="I983">
            <v>1005.87</v>
          </cell>
          <cell r="J983">
            <v>1005.87</v>
          </cell>
          <cell r="K983">
            <v>1005.87</v>
          </cell>
          <cell r="L983">
            <v>1005.87</v>
          </cell>
        </row>
        <row r="984">
          <cell r="B984">
            <v>994</v>
          </cell>
          <cell r="C984">
            <v>0</v>
          </cell>
          <cell r="D984" t="str">
            <v>M</v>
          </cell>
          <cell r="E984" t="str">
            <v>7.5.4.1.11</v>
          </cell>
          <cell r="F984" t="str">
            <v>Toco c/flange e aba vedacao FoFo PN-10 DN 400</v>
          </cell>
          <cell r="G984" t="str">
            <v>pç</v>
          </cell>
          <cell r="H984">
            <v>1</v>
          </cell>
          <cell r="I984">
            <v>1567.63</v>
          </cell>
          <cell r="J984">
            <v>1567.63</v>
          </cell>
          <cell r="K984">
            <v>1567.63</v>
          </cell>
          <cell r="L984">
            <v>1567.63</v>
          </cell>
        </row>
        <row r="985">
          <cell r="B985">
            <v>1006</v>
          </cell>
          <cell r="C985">
            <v>0</v>
          </cell>
          <cell r="D985" t="str">
            <v>M</v>
          </cell>
          <cell r="E985" t="str">
            <v>7.5.4.1.23</v>
          </cell>
          <cell r="F985" t="str">
            <v>Toco c/flange e aba vedacao FoFo PN-10 DN 400,  L=0,70m</v>
          </cell>
          <cell r="G985" t="str">
            <v>pç</v>
          </cell>
          <cell r="H985">
            <v>1</v>
          </cell>
          <cell r="I985">
            <v>1567.63</v>
          </cell>
          <cell r="J985">
            <v>1567.63</v>
          </cell>
          <cell r="K985">
            <v>1567.63</v>
          </cell>
          <cell r="L985">
            <v>1567.63</v>
          </cell>
        </row>
        <row r="986">
          <cell r="B986">
            <v>1007</v>
          </cell>
          <cell r="C986">
            <v>0</v>
          </cell>
          <cell r="D986" t="str">
            <v>M</v>
          </cell>
          <cell r="E986" t="str">
            <v>7.5.4.1.24</v>
          </cell>
          <cell r="F986" t="str">
            <v>Toco c/flange e aba vedacao FoFo PN-10 DN 400,  L=1,10m</v>
          </cell>
          <cell r="G986" t="str">
            <v>pç</v>
          </cell>
          <cell r="H986">
            <v>1</v>
          </cell>
          <cell r="I986">
            <v>1724.4</v>
          </cell>
          <cell r="J986">
            <v>1724.4</v>
          </cell>
          <cell r="K986">
            <v>1724.4</v>
          </cell>
          <cell r="L986">
            <v>1724.4</v>
          </cell>
        </row>
        <row r="987">
          <cell r="B987">
            <v>1145</v>
          </cell>
          <cell r="C987">
            <v>0</v>
          </cell>
          <cell r="D987" t="str">
            <v>M</v>
          </cell>
          <cell r="E987" t="str">
            <v>8.4.1.13</v>
          </cell>
          <cell r="F987" t="str">
            <v>Transmissor de pressão piezoresistivo, analógico (4-20ma), rosca dn 1/2", classe de pressão 300lbs</v>
          </cell>
          <cell r="G987" t="str">
            <v>pc</v>
          </cell>
          <cell r="H987">
            <v>4</v>
          </cell>
          <cell r="I987">
            <v>620</v>
          </cell>
          <cell r="J987">
            <v>2480</v>
          </cell>
          <cell r="K987">
            <v>620</v>
          </cell>
          <cell r="L987">
            <v>2480</v>
          </cell>
        </row>
        <row r="988">
          <cell r="B988">
            <v>533</v>
          </cell>
          <cell r="C988">
            <v>0</v>
          </cell>
          <cell r="D988" t="str">
            <v>M</v>
          </cell>
          <cell r="E988" t="str">
            <v>7.2.4.2.11</v>
          </cell>
          <cell r="F988" t="str">
            <v>Transmissor de pressão tipo Piezoresistivo "Nivetec 790" (4-20mA) ou similar, Rosca NPT 1/2, DN 1/2"</v>
          </cell>
          <cell r="G988" t="str">
            <v>pç</v>
          </cell>
          <cell r="H988">
            <v>3</v>
          </cell>
          <cell r="I988">
            <v>620</v>
          </cell>
          <cell r="J988">
            <v>1860</v>
          </cell>
          <cell r="K988">
            <v>620</v>
          </cell>
          <cell r="L988">
            <v>1860</v>
          </cell>
        </row>
        <row r="989">
          <cell r="B989">
            <v>4250</v>
          </cell>
          <cell r="C989">
            <v>0</v>
          </cell>
          <cell r="D989" t="str">
            <v>M</v>
          </cell>
          <cell r="E989" t="str">
            <v>10.7.2.7.1</v>
          </cell>
          <cell r="F989" t="str">
            <v>Tubo concreto armado classe A-2 PB JE NBR 8890 DN 200mm para esgoto sanitário, inclusive com anel de borracha</v>
          </cell>
          <cell r="G989" t="str">
            <v>m</v>
          </cell>
          <cell r="H989">
            <v>54</v>
          </cell>
          <cell r="I989">
            <v>28.63</v>
          </cell>
          <cell r="J989">
            <v>1546.02</v>
          </cell>
          <cell r="K989">
            <v>28.63</v>
          </cell>
          <cell r="L989">
            <v>1546.02</v>
          </cell>
        </row>
        <row r="990">
          <cell r="B990">
            <v>2843</v>
          </cell>
          <cell r="C990">
            <v>0</v>
          </cell>
          <cell r="D990" t="str">
            <v>M</v>
          </cell>
          <cell r="E990" t="str">
            <v>6.1.9.2.1</v>
          </cell>
          <cell r="F990" t="str">
            <v>Tubo concreto armado classe A-2 PB JE NBR 8890 DN 500mm para esgoto sanitário, inclusive com anel de borracha</v>
          </cell>
          <cell r="G990" t="str">
            <v>m</v>
          </cell>
          <cell r="H990">
            <v>825.14</v>
          </cell>
          <cell r="I990">
            <v>46.92</v>
          </cell>
          <cell r="J990">
            <v>38715.56</v>
          </cell>
          <cell r="K990">
            <v>46.92</v>
          </cell>
          <cell r="L990">
            <v>38715.56</v>
          </cell>
        </row>
        <row r="991">
          <cell r="B991">
            <v>3300</v>
          </cell>
          <cell r="C991">
            <v>0</v>
          </cell>
          <cell r="D991" t="str">
            <v>M</v>
          </cell>
          <cell r="E991" t="str">
            <v>7.1.9.2.2</v>
          </cell>
          <cell r="F991" t="str">
            <v>Tubo Concreto Armado Classe A-2 PB JE NBR-8890 DN 700mm para esgoto sanitário</v>
          </cell>
          <cell r="G991" t="str">
            <v>m</v>
          </cell>
          <cell r="H991">
            <v>173.49</v>
          </cell>
          <cell r="I991">
            <v>75.33</v>
          </cell>
          <cell r="J991">
            <v>13069</v>
          </cell>
          <cell r="K991">
            <v>75.33</v>
          </cell>
          <cell r="L991">
            <v>13069</v>
          </cell>
        </row>
        <row r="992">
          <cell r="B992">
            <v>2092</v>
          </cell>
          <cell r="C992">
            <v>0</v>
          </cell>
          <cell r="D992" t="str">
            <v>M</v>
          </cell>
          <cell r="E992" t="str">
            <v>2.1.9.2.1</v>
          </cell>
          <cell r="F992" t="str">
            <v>Tubo Concreto Armado Classe A-2 PB JE NBR-8890 DN 800mm para esgoto sanitário</v>
          </cell>
          <cell r="G992" t="str">
            <v>m</v>
          </cell>
          <cell r="H992">
            <v>212.95</v>
          </cell>
          <cell r="I992">
            <v>87.05</v>
          </cell>
          <cell r="J992">
            <v>18537.29</v>
          </cell>
          <cell r="K992">
            <v>87.05</v>
          </cell>
          <cell r="L992">
            <v>18537.29</v>
          </cell>
        </row>
        <row r="993">
          <cell r="B993">
            <v>2093</v>
          </cell>
          <cell r="C993">
            <v>0</v>
          </cell>
          <cell r="D993" t="str">
            <v>M</v>
          </cell>
          <cell r="E993" t="str">
            <v>2.1.9.2.2</v>
          </cell>
          <cell r="F993" t="str">
            <v>Tubo Concreto Armado Classe A-2 PB JE NBR-8890 DN 900mm para esgoto sanitário</v>
          </cell>
          <cell r="G993" t="str">
            <v>m</v>
          </cell>
          <cell r="H993">
            <v>667.23</v>
          </cell>
          <cell r="I993">
            <v>119.28</v>
          </cell>
          <cell r="J993">
            <v>79587.19</v>
          </cell>
          <cell r="K993">
            <v>119.28</v>
          </cell>
          <cell r="L993">
            <v>79587.19</v>
          </cell>
        </row>
        <row r="994">
          <cell r="B994">
            <v>2094</v>
          </cell>
          <cell r="C994">
            <v>0</v>
          </cell>
          <cell r="D994" t="str">
            <v>M</v>
          </cell>
          <cell r="E994" t="str">
            <v>2.1.9.2.3</v>
          </cell>
          <cell r="F994" t="str">
            <v>Tubo Concreto Armado Classe A-2 PB JE NBR-8890 DN 1000mm para esgoto sanitário</v>
          </cell>
          <cell r="G994" t="str">
            <v>m</v>
          </cell>
          <cell r="H994">
            <v>549.42999999999995</v>
          </cell>
          <cell r="I994">
            <v>127.67</v>
          </cell>
          <cell r="J994">
            <v>70145.72</v>
          </cell>
          <cell r="K994">
            <v>127.67</v>
          </cell>
          <cell r="L994">
            <v>70145.72</v>
          </cell>
        </row>
        <row r="995">
          <cell r="B995">
            <v>301</v>
          </cell>
          <cell r="C995">
            <v>0</v>
          </cell>
          <cell r="D995" t="str">
            <v>M</v>
          </cell>
          <cell r="E995" t="str">
            <v>4.4.3.47</v>
          </cell>
          <cell r="F995" t="str">
            <v>Tubo de aço c/ pontas p/ junta alvenius e flangeada DN 600 mm L = 2,15 m</v>
          </cell>
          <cell r="G995" t="str">
            <v>pc</v>
          </cell>
          <cell r="H995">
            <v>1</v>
          </cell>
          <cell r="I995">
            <v>2540.5500000000002</v>
          </cell>
          <cell r="J995">
            <v>2540.5500000000002</v>
          </cell>
          <cell r="K995">
            <v>2540.5500000000002</v>
          </cell>
          <cell r="L995">
            <v>2540.5500000000002</v>
          </cell>
        </row>
        <row r="996">
          <cell r="B996">
            <v>285</v>
          </cell>
          <cell r="C996">
            <v>0</v>
          </cell>
          <cell r="D996" t="str">
            <v>M</v>
          </cell>
          <cell r="E996" t="str">
            <v>4.4.3.31</v>
          </cell>
          <cell r="F996" t="str">
            <v>Tubo de aço c/ flange e  ponta DN 400 mm L = 0,50 m</v>
          </cell>
          <cell r="G996" t="str">
            <v>pc</v>
          </cell>
          <cell r="H996">
            <v>8</v>
          </cell>
          <cell r="I996">
            <v>543.82000000000005</v>
          </cell>
          <cell r="J996">
            <v>4350.5600000000004</v>
          </cell>
          <cell r="K996">
            <v>543.82000000000005</v>
          </cell>
          <cell r="L996">
            <v>4350.5600000000004</v>
          </cell>
        </row>
        <row r="997">
          <cell r="B997">
            <v>284</v>
          </cell>
          <cell r="C997">
            <v>0</v>
          </cell>
          <cell r="D997" t="str">
            <v>M</v>
          </cell>
          <cell r="E997" t="str">
            <v>4.4.3.30</v>
          </cell>
          <cell r="F997" t="str">
            <v>Tubo de aço c/ flange e  ponta DN 600 mm L = 0,50 m</v>
          </cell>
          <cell r="G997" t="str">
            <v>pc</v>
          </cell>
          <cell r="H997">
            <v>8</v>
          </cell>
          <cell r="I997">
            <v>1009.2</v>
          </cell>
          <cell r="J997">
            <v>8073.6</v>
          </cell>
          <cell r="K997">
            <v>1009.2</v>
          </cell>
          <cell r="L997">
            <v>8073.6</v>
          </cell>
        </row>
        <row r="998">
          <cell r="B998">
            <v>291</v>
          </cell>
          <cell r="C998">
            <v>0</v>
          </cell>
          <cell r="D998" t="str">
            <v>M</v>
          </cell>
          <cell r="E998" t="str">
            <v>4.4.3.37</v>
          </cell>
          <cell r="F998" t="str">
            <v>Tubo de aço c/ flange e  ponta para junta alvenius DN 600 mm L = 1,20 m</v>
          </cell>
          <cell r="G998" t="str">
            <v>pc</v>
          </cell>
          <cell r="H998">
            <v>1</v>
          </cell>
          <cell r="I998">
            <v>1836.13</v>
          </cell>
          <cell r="J998">
            <v>1836.13</v>
          </cell>
          <cell r="K998">
            <v>1836.13</v>
          </cell>
          <cell r="L998">
            <v>1836.13</v>
          </cell>
        </row>
        <row r="999">
          <cell r="B999">
            <v>263</v>
          </cell>
          <cell r="C999">
            <v>0</v>
          </cell>
          <cell r="D999" t="str">
            <v>M</v>
          </cell>
          <cell r="E999" t="str">
            <v>4.4.3.9</v>
          </cell>
          <cell r="F999" t="str">
            <v>Tubo de aço c/ flange e  ponta DN 600 mm L = 2,15 m</v>
          </cell>
          <cell r="G999" t="str">
            <v>pc</v>
          </cell>
          <cell r="H999">
            <v>4</v>
          </cell>
          <cell r="I999">
            <v>2958.87</v>
          </cell>
          <cell r="J999">
            <v>11835.48</v>
          </cell>
          <cell r="K999">
            <v>2958.87</v>
          </cell>
          <cell r="L999">
            <v>11835.48</v>
          </cell>
        </row>
        <row r="1000">
          <cell r="B1000">
            <v>294</v>
          </cell>
          <cell r="C1000">
            <v>0</v>
          </cell>
          <cell r="D1000" t="str">
            <v>M</v>
          </cell>
          <cell r="E1000" t="str">
            <v>4.4.3.40</v>
          </cell>
          <cell r="F1000" t="str">
            <v>Tubo de aço com pontas para junta alvenius DN 600 mm L = 1,25 m</v>
          </cell>
          <cell r="G1000" t="str">
            <v>pc</v>
          </cell>
          <cell r="H1000">
            <v>1</v>
          </cell>
          <cell r="I1000">
            <v>1836.13</v>
          </cell>
          <cell r="J1000">
            <v>1836.13</v>
          </cell>
          <cell r="K1000">
            <v>1836.13</v>
          </cell>
          <cell r="L1000">
            <v>1836.13</v>
          </cell>
        </row>
        <row r="1001">
          <cell r="B1001">
            <v>149</v>
          </cell>
          <cell r="C1001">
            <v>0</v>
          </cell>
          <cell r="D1001" t="str">
            <v>M</v>
          </cell>
          <cell r="E1001" t="str">
            <v>3.4.1.9</v>
          </cell>
          <cell r="F1001" t="str">
            <v xml:space="preserve">Tubo de aço c/ flange e Ponta DN 600 L=3,40 </v>
          </cell>
          <cell r="G1001" t="str">
            <v>un</v>
          </cell>
          <cell r="H1001">
            <v>1</v>
          </cell>
          <cell r="I1001">
            <v>4436.43</v>
          </cell>
          <cell r="J1001">
            <v>4436.43</v>
          </cell>
          <cell r="K1001">
            <v>4436.43</v>
          </cell>
          <cell r="L1001">
            <v>4436.43</v>
          </cell>
        </row>
        <row r="1002">
          <cell r="B1002">
            <v>279</v>
          </cell>
          <cell r="C1002">
            <v>0</v>
          </cell>
          <cell r="D1002" t="str">
            <v>M</v>
          </cell>
          <cell r="E1002" t="str">
            <v>4.4.3.25</v>
          </cell>
          <cell r="F1002" t="str">
            <v>Tubo de aço c/ flange e  ponta DN 1000 mm L = 1,90 m</v>
          </cell>
          <cell r="G1002" t="str">
            <v>pc</v>
          </cell>
          <cell r="H1002">
            <v>2</v>
          </cell>
          <cell r="I1002">
            <v>7540.22</v>
          </cell>
          <cell r="J1002">
            <v>15080.44</v>
          </cell>
          <cell r="K1002">
            <v>7540.22</v>
          </cell>
          <cell r="L1002">
            <v>15080.44</v>
          </cell>
        </row>
        <row r="1003">
          <cell r="B1003">
            <v>280</v>
          </cell>
          <cell r="C1003">
            <v>0</v>
          </cell>
          <cell r="D1003" t="str">
            <v>M</v>
          </cell>
          <cell r="E1003" t="str">
            <v>4.4.3.26</v>
          </cell>
          <cell r="F1003" t="str">
            <v>Tubo de aço c/ flange e  ponta DN 1000 mm L= 8,80 m</v>
          </cell>
          <cell r="G1003" t="str">
            <v>pc</v>
          </cell>
          <cell r="H1003">
            <v>1</v>
          </cell>
          <cell r="I1003">
            <v>30852.59</v>
          </cell>
          <cell r="J1003">
            <v>30852.59</v>
          </cell>
          <cell r="K1003">
            <v>30852.59</v>
          </cell>
          <cell r="L1003">
            <v>30852.59</v>
          </cell>
        </row>
        <row r="1004">
          <cell r="B1004">
            <v>272</v>
          </cell>
          <cell r="C1004">
            <v>0</v>
          </cell>
          <cell r="D1004" t="str">
            <v>M</v>
          </cell>
          <cell r="E1004" t="str">
            <v>4.4.3.18</v>
          </cell>
          <cell r="F1004" t="str">
            <v>Tubo de aço c/ flanges DN 400 mm L = 0,45 m 169,935 kg</v>
          </cell>
          <cell r="G1004" t="str">
            <v>pc</v>
          </cell>
          <cell r="H1004">
            <v>2</v>
          </cell>
          <cell r="I1004">
            <v>719.36</v>
          </cell>
          <cell r="J1004">
            <v>1438.72</v>
          </cell>
          <cell r="K1004">
            <v>719.36</v>
          </cell>
          <cell r="L1004">
            <v>1438.72</v>
          </cell>
        </row>
        <row r="1005">
          <cell r="B1005">
            <v>287</v>
          </cell>
          <cell r="C1005">
            <v>0</v>
          </cell>
          <cell r="D1005" t="str">
            <v>M</v>
          </cell>
          <cell r="E1005" t="str">
            <v>4.4.3.33</v>
          </cell>
          <cell r="F1005" t="str">
            <v>Tubo de aço c/ flanges DN 400 mm L = 1,00 m</v>
          </cell>
          <cell r="G1005" t="str">
            <v>pc</v>
          </cell>
          <cell r="H1005">
            <v>8</v>
          </cell>
          <cell r="I1005">
            <v>1086.8900000000001</v>
          </cell>
          <cell r="J1005">
            <v>8695.1200000000008</v>
          </cell>
          <cell r="K1005">
            <v>1086.8900000000001</v>
          </cell>
          <cell r="L1005">
            <v>8695.1200000000008</v>
          </cell>
        </row>
        <row r="1006">
          <cell r="B1006">
            <v>274</v>
          </cell>
          <cell r="C1006">
            <v>0</v>
          </cell>
          <cell r="D1006" t="str">
            <v>M</v>
          </cell>
          <cell r="E1006" t="str">
            <v>4.4.3.20</v>
          </cell>
          <cell r="F1006" t="str">
            <v>Tubo de aço c/ flanges DN 400 mm L = 1,35 m 100,610 kg</v>
          </cell>
          <cell r="G1006" t="str">
            <v>pc</v>
          </cell>
          <cell r="H1006">
            <v>2</v>
          </cell>
          <cell r="I1006">
            <v>1320.7</v>
          </cell>
          <cell r="J1006">
            <v>2641.4</v>
          </cell>
          <cell r="K1006">
            <v>1320.7</v>
          </cell>
          <cell r="L1006">
            <v>2641.4</v>
          </cell>
        </row>
        <row r="1007">
          <cell r="B1007">
            <v>275</v>
          </cell>
          <cell r="C1007">
            <v>0</v>
          </cell>
          <cell r="D1007" t="str">
            <v>M</v>
          </cell>
          <cell r="E1007" t="str">
            <v>4.4.3.21</v>
          </cell>
          <cell r="F1007" t="str">
            <v>Tubo de aço c/ flanges DN 400 mm L = 1,80 m 100,610 kg</v>
          </cell>
          <cell r="G1007" t="str">
            <v>pc</v>
          </cell>
          <cell r="H1007">
            <v>2</v>
          </cell>
          <cell r="I1007">
            <v>1621.74</v>
          </cell>
          <cell r="J1007">
            <v>3243.48</v>
          </cell>
          <cell r="K1007">
            <v>1621.74</v>
          </cell>
          <cell r="L1007">
            <v>3243.48</v>
          </cell>
        </row>
        <row r="1008">
          <cell r="B1008">
            <v>269</v>
          </cell>
          <cell r="C1008">
            <v>0</v>
          </cell>
          <cell r="D1008" t="str">
            <v>M</v>
          </cell>
          <cell r="E1008" t="str">
            <v>4.4.3.15</v>
          </cell>
          <cell r="F1008" t="str">
            <v>Tubo de aço c/ flanges DN 500 mm L = 0,45 m 116,780 kg</v>
          </cell>
          <cell r="G1008" t="str">
            <v>pc</v>
          </cell>
          <cell r="H1008">
            <v>8</v>
          </cell>
          <cell r="I1008">
            <v>977.08</v>
          </cell>
          <cell r="J1008">
            <v>7816.64</v>
          </cell>
          <cell r="K1008">
            <v>977.08</v>
          </cell>
          <cell r="L1008">
            <v>7816.64</v>
          </cell>
        </row>
        <row r="1009">
          <cell r="B1009">
            <v>261</v>
          </cell>
          <cell r="C1009">
            <v>0</v>
          </cell>
          <cell r="D1009" t="str">
            <v>M</v>
          </cell>
          <cell r="E1009" t="str">
            <v>4.4.3.7</v>
          </cell>
          <cell r="F1009" t="str">
            <v>Tubo de aço c/ flanges DN 600mm L = 0,40 m 152,320 kg</v>
          </cell>
          <cell r="G1009" t="str">
            <v>pc</v>
          </cell>
          <cell r="H1009">
            <v>2</v>
          </cell>
          <cell r="I1009">
            <v>1309.49</v>
          </cell>
          <cell r="J1009">
            <v>2618.98</v>
          </cell>
          <cell r="K1009">
            <v>1309.49</v>
          </cell>
          <cell r="L1009">
            <v>2618.98</v>
          </cell>
        </row>
        <row r="1010">
          <cell r="B1010">
            <v>299</v>
          </cell>
          <cell r="C1010">
            <v>0</v>
          </cell>
          <cell r="D1010" t="str">
            <v>M</v>
          </cell>
          <cell r="E1010" t="str">
            <v>4.4.3.45</v>
          </cell>
          <cell r="F1010" t="str">
            <v>Tubo de aço c/ flanges DN 600 mm L = 1,40 m</v>
          </cell>
          <cell r="G1010" t="str">
            <v>pc</v>
          </cell>
          <cell r="H1010">
            <v>1</v>
          </cell>
          <cell r="I1010">
            <v>2491.25</v>
          </cell>
          <cell r="J1010">
            <v>2491.25</v>
          </cell>
          <cell r="K1010">
            <v>2491.25</v>
          </cell>
          <cell r="L1010">
            <v>2491.25</v>
          </cell>
        </row>
        <row r="1011">
          <cell r="B1011">
            <v>296</v>
          </cell>
          <cell r="C1011">
            <v>0</v>
          </cell>
          <cell r="D1011" t="str">
            <v>M</v>
          </cell>
          <cell r="E1011" t="str">
            <v>4.4.3.42</v>
          </cell>
          <cell r="F1011" t="str">
            <v>Tubo de aço c/ flanges DN 600 mm L = 2,20 m</v>
          </cell>
          <cell r="G1011" t="str">
            <v>pc</v>
          </cell>
          <cell r="H1011">
            <v>2</v>
          </cell>
          <cell r="I1011">
            <v>3436.2</v>
          </cell>
          <cell r="J1011">
            <v>6872.4</v>
          </cell>
          <cell r="K1011">
            <v>3436.2</v>
          </cell>
          <cell r="L1011">
            <v>6872.4</v>
          </cell>
        </row>
        <row r="1012">
          <cell r="B1012">
            <v>290</v>
          </cell>
          <cell r="C1012">
            <v>0</v>
          </cell>
          <cell r="D1012" t="str">
            <v>M</v>
          </cell>
          <cell r="E1012" t="str">
            <v>4.4.3.36</v>
          </cell>
          <cell r="F1012" t="str">
            <v>Tubo de aço c/ flanges DN 600 mm L = 4,60 m</v>
          </cell>
          <cell r="G1012" t="str">
            <v>pc</v>
          </cell>
          <cell r="H1012">
            <v>6</v>
          </cell>
          <cell r="I1012">
            <v>6272.56</v>
          </cell>
          <cell r="J1012">
            <v>37635.360000000001</v>
          </cell>
          <cell r="K1012">
            <v>6272.56</v>
          </cell>
          <cell r="L1012">
            <v>37635.360000000001</v>
          </cell>
        </row>
        <row r="1013">
          <cell r="B1013">
            <v>151</v>
          </cell>
          <cell r="C1013">
            <v>0</v>
          </cell>
          <cell r="D1013" t="str">
            <v>M</v>
          </cell>
          <cell r="E1013" t="str">
            <v>3.4.1.11</v>
          </cell>
          <cell r="F1013" t="str">
            <v>Tubo em aço, com Flanges(Peça Especial) com curva 90° Conforme det 02 TFL  PN-10 DN 600 mm L =3,25 m</v>
          </cell>
          <cell r="G1013" t="str">
            <v>un</v>
          </cell>
          <cell r="H1013">
            <v>1</v>
          </cell>
          <cell r="I1013">
            <v>7508.84</v>
          </cell>
          <cell r="J1013">
            <v>7508.84</v>
          </cell>
          <cell r="K1013">
            <v>7508.84</v>
          </cell>
          <cell r="L1013">
            <v>7508.84</v>
          </cell>
        </row>
        <row r="1014">
          <cell r="B1014">
            <v>1503</v>
          </cell>
          <cell r="C1014">
            <v>0</v>
          </cell>
          <cell r="D1014" t="str">
            <v>M</v>
          </cell>
          <cell r="E1014" t="str">
            <v>13.5.17</v>
          </cell>
          <cell r="F1014" t="str">
            <v>Tubo cilindrico em fofo pn10, DN 100 L=1,00m 17,200 kg</v>
          </cell>
          <cell r="G1014" t="str">
            <v>pç</v>
          </cell>
          <cell r="H1014">
            <v>4</v>
          </cell>
          <cell r="I1014">
            <v>59.97</v>
          </cell>
          <cell r="J1014">
            <v>239.88</v>
          </cell>
          <cell r="K1014">
            <v>59.97</v>
          </cell>
          <cell r="L1014">
            <v>239.88</v>
          </cell>
        </row>
        <row r="1015">
          <cell r="B1015">
            <v>1504</v>
          </cell>
          <cell r="C1015">
            <v>0</v>
          </cell>
          <cell r="D1015" t="str">
            <v>M</v>
          </cell>
          <cell r="E1015" t="str">
            <v>13.5.18</v>
          </cell>
          <cell r="F1015" t="str">
            <v>Tubo cilindrico em fofo pn10, DN 150 L=1,00m 26,000 kg</v>
          </cell>
          <cell r="G1015" t="str">
            <v>pç</v>
          </cell>
          <cell r="H1015">
            <v>2</v>
          </cell>
          <cell r="I1015">
            <v>83.03</v>
          </cell>
          <cell r="J1015">
            <v>166.06</v>
          </cell>
          <cell r="K1015">
            <v>83.03</v>
          </cell>
          <cell r="L1015">
            <v>166.06</v>
          </cell>
        </row>
        <row r="1016">
          <cell r="B1016">
            <v>441</v>
          </cell>
          <cell r="C1016">
            <v>0</v>
          </cell>
          <cell r="D1016" t="str">
            <v>M</v>
          </cell>
          <cell r="E1016" t="str">
            <v>7.1.6.17</v>
          </cell>
          <cell r="F1016" t="str">
            <v>Tubos de FoFo ductil cilindricos (tcl) DN 500, L=0,50m  60,900kg</v>
          </cell>
          <cell r="G1016" t="str">
            <v>pc</v>
          </cell>
          <cell r="H1016">
            <v>2</v>
          </cell>
          <cell r="I1016">
            <v>202.19</v>
          </cell>
          <cell r="J1016">
            <v>404.38</v>
          </cell>
          <cell r="K1016">
            <v>202.19</v>
          </cell>
          <cell r="L1016">
            <v>404.38</v>
          </cell>
        </row>
        <row r="1017">
          <cell r="B1017">
            <v>3782</v>
          </cell>
          <cell r="C1017">
            <v>0</v>
          </cell>
          <cell r="D1017" t="str">
            <v>M</v>
          </cell>
          <cell r="E1017" t="str">
            <v>8.5.12.8</v>
          </cell>
          <cell r="F1017" t="str">
            <v>Tubo FoFo Cilindrico TCL DN 250mm</v>
          </cell>
          <cell r="G1017" t="str">
            <v>m</v>
          </cell>
          <cell r="H1017">
            <v>2</v>
          </cell>
          <cell r="I1017">
            <v>182.43</v>
          </cell>
          <cell r="J1017">
            <v>364.86</v>
          </cell>
          <cell r="K1017">
            <v>182.43</v>
          </cell>
          <cell r="L1017">
            <v>364.86</v>
          </cell>
        </row>
        <row r="1018">
          <cell r="B1018">
            <v>1141</v>
          </cell>
          <cell r="C1018">
            <v>0</v>
          </cell>
          <cell r="D1018" t="str">
            <v>M</v>
          </cell>
          <cell r="E1018" t="str">
            <v>8.4.1.9</v>
          </cell>
          <cell r="F1018" t="str">
            <v>Tubo cilindrico fofo dn  300 57,100 kg</v>
          </cell>
          <cell r="G1018" t="str">
            <v>m</v>
          </cell>
          <cell r="H1018">
            <v>8</v>
          </cell>
          <cell r="I1018">
            <v>183.93</v>
          </cell>
          <cell r="J1018">
            <v>1471.44</v>
          </cell>
          <cell r="K1018">
            <v>183.93</v>
          </cell>
          <cell r="L1018">
            <v>1471.44</v>
          </cell>
        </row>
        <row r="1019">
          <cell r="B1019">
            <v>2715</v>
          </cell>
          <cell r="C1019">
            <v>0</v>
          </cell>
          <cell r="D1019" t="str">
            <v>M</v>
          </cell>
          <cell r="E1019" t="str">
            <v>4.5.12.8</v>
          </cell>
          <cell r="F1019" t="str">
            <v>Tubo FoFo Cilindrico TCL DN 350mm</v>
          </cell>
          <cell r="G1019" t="str">
            <v>m</v>
          </cell>
          <cell r="H1019">
            <v>1</v>
          </cell>
          <cell r="I1019">
            <v>301</v>
          </cell>
          <cell r="J1019">
            <v>301</v>
          </cell>
          <cell r="K1019">
            <v>301</v>
          </cell>
          <cell r="L1019">
            <v>301</v>
          </cell>
        </row>
        <row r="1020">
          <cell r="B1020">
            <v>2419</v>
          </cell>
          <cell r="C1020">
            <v>0</v>
          </cell>
          <cell r="D1020" t="str">
            <v>M</v>
          </cell>
          <cell r="E1020" t="str">
            <v>3.5.12.8</v>
          </cell>
          <cell r="F1020" t="str">
            <v>Tubo FoFo Cilindrico TCL DN 400mm</v>
          </cell>
          <cell r="G1020" t="str">
            <v>m</v>
          </cell>
          <cell r="H1020">
            <v>1</v>
          </cell>
          <cell r="I1020">
            <v>357.55</v>
          </cell>
          <cell r="J1020">
            <v>357.55</v>
          </cell>
          <cell r="K1020">
            <v>357.55</v>
          </cell>
          <cell r="L1020">
            <v>357.55</v>
          </cell>
        </row>
        <row r="1021">
          <cell r="B1021">
            <v>3496</v>
          </cell>
          <cell r="C1021">
            <v>0</v>
          </cell>
          <cell r="D1021" t="str">
            <v>M</v>
          </cell>
          <cell r="E1021" t="str">
            <v>7.5.12.6</v>
          </cell>
          <cell r="F1021" t="str">
            <v>Tubo FoFo Cilindrico TCL DN 800mm</v>
          </cell>
          <cell r="G1021" t="str">
            <v>m</v>
          </cell>
          <cell r="H1021">
            <v>1</v>
          </cell>
          <cell r="I1021">
            <v>945.53</v>
          </cell>
          <cell r="J1021">
            <v>945.53</v>
          </cell>
          <cell r="K1021">
            <v>945.53</v>
          </cell>
          <cell r="L1021">
            <v>945.53</v>
          </cell>
        </row>
        <row r="1022">
          <cell r="B1022">
            <v>3063</v>
          </cell>
          <cell r="C1022">
            <v>0</v>
          </cell>
          <cell r="D1022" t="str">
            <v>M</v>
          </cell>
          <cell r="E1022" t="str">
            <v>6.4.8.1.1</v>
          </cell>
          <cell r="F1022" t="str">
            <v>Tubo FoFo integral c/ponta e bolsa p/ esgoto sanitário JGS DN 150 mm, inclusive anel de borracha</v>
          </cell>
          <cell r="G1022" t="str">
            <v>m</v>
          </cell>
          <cell r="H1022">
            <v>678</v>
          </cell>
          <cell r="I1022">
            <v>29.02</v>
          </cell>
          <cell r="J1022">
            <v>19675.560000000001</v>
          </cell>
          <cell r="K1022">
            <v>29.02</v>
          </cell>
          <cell r="L1022">
            <v>19675.560000000001</v>
          </cell>
        </row>
        <row r="1023">
          <cell r="B1023">
            <v>3700</v>
          </cell>
          <cell r="C1023">
            <v>0</v>
          </cell>
          <cell r="D1023" t="str">
            <v>M</v>
          </cell>
          <cell r="E1023" t="str">
            <v>8.4.8.1.1</v>
          </cell>
          <cell r="F1023" t="str">
            <v>Tubo FoFo integral c/ponta e bolsa p/ esgoto sanitário JGS DN 200 mm, inclusive anel de borracha</v>
          </cell>
          <cell r="G1023" t="str">
            <v>m</v>
          </cell>
          <cell r="H1023">
            <v>524</v>
          </cell>
          <cell r="I1023">
            <v>39.159999999999997</v>
          </cell>
          <cell r="J1023">
            <v>20519.84</v>
          </cell>
          <cell r="K1023">
            <v>39.159999999999997</v>
          </cell>
          <cell r="L1023">
            <v>20519.84</v>
          </cell>
        </row>
        <row r="1024">
          <cell r="B1024">
            <v>2331</v>
          </cell>
          <cell r="C1024">
            <v>0</v>
          </cell>
          <cell r="D1024" t="str">
            <v>M</v>
          </cell>
          <cell r="E1024" t="str">
            <v>3.4.9.1.1</v>
          </cell>
          <cell r="F1024" t="str">
            <v>Tubo FoFo integral c/ponta e bolsa p/ esgoto sanitário JGS DN 250 mm, inclusive anel de borracha</v>
          </cell>
          <cell r="G1024" t="str">
            <v>m</v>
          </cell>
          <cell r="H1024">
            <v>1790</v>
          </cell>
          <cell r="I1024">
            <v>50.29</v>
          </cell>
          <cell r="J1024">
            <v>90019.1</v>
          </cell>
          <cell r="K1024">
            <v>50.29</v>
          </cell>
          <cell r="L1024">
            <v>90019.1</v>
          </cell>
        </row>
        <row r="1025">
          <cell r="B1025">
            <v>3408</v>
          </cell>
          <cell r="C1025">
            <v>0</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row>
        <row r="1026">
          <cell r="B1026">
            <v>4243</v>
          </cell>
          <cell r="C1026">
            <v>0</v>
          </cell>
          <cell r="D1026" t="str">
            <v>M</v>
          </cell>
          <cell r="E1026" t="str">
            <v>10.7.2.6.2</v>
          </cell>
          <cell r="F1026" t="str">
            <v>Tubo FoFo c/ bolsas TB PN 10 DN 600mm L= 16,40m</v>
          </cell>
          <cell r="G1026" t="str">
            <v>pc</v>
          </cell>
          <cell r="H1026">
            <v>2</v>
          </cell>
          <cell r="I1026">
            <v>5214.49</v>
          </cell>
          <cell r="J1026">
            <v>10428.98</v>
          </cell>
          <cell r="K1026">
            <v>5214.49</v>
          </cell>
          <cell r="L1026">
            <v>10428.98</v>
          </cell>
        </row>
        <row r="1027">
          <cell r="B1027">
            <v>1898</v>
          </cell>
          <cell r="C1027">
            <v>0</v>
          </cell>
          <cell r="D1027" t="str">
            <v>M</v>
          </cell>
          <cell r="E1027" t="str">
            <v>18.4.1.1</v>
          </cell>
          <cell r="F1027" t="str">
            <v>Tubo FoFo classe K-7 JGS DN 400 mm, inclusive anel de borracha</v>
          </cell>
          <cell r="G1027" t="str">
            <v>m</v>
          </cell>
          <cell r="H1027">
            <v>30</v>
          </cell>
          <cell r="I1027">
            <v>90.1</v>
          </cell>
          <cell r="J1027">
            <v>2703</v>
          </cell>
          <cell r="K1027">
            <v>90.1</v>
          </cell>
          <cell r="L1027">
            <v>2703</v>
          </cell>
        </row>
        <row r="1028">
          <cell r="B1028">
            <v>425</v>
          </cell>
          <cell r="C1028">
            <v>0</v>
          </cell>
          <cell r="D1028" t="str">
            <v>M</v>
          </cell>
          <cell r="E1028" t="str">
            <v>7.1.6.1</v>
          </cell>
          <cell r="F1028" t="str">
            <v>Tubo de fofo ductil K7 ponta e bolsa c/ junta elastica (jgs), incluindo aneis de borracha DN 400  78,100kg</v>
          </cell>
          <cell r="G1028" t="str">
            <v>m</v>
          </cell>
          <cell r="H1028">
            <v>2292.7800000000002</v>
          </cell>
          <cell r="I1028">
            <v>90.1</v>
          </cell>
          <cell r="J1028">
            <v>206579.47</v>
          </cell>
          <cell r="K1028">
            <v>90.1</v>
          </cell>
          <cell r="L1028">
            <v>206579.47</v>
          </cell>
        </row>
        <row r="1029">
          <cell r="B1029">
            <v>523</v>
          </cell>
          <cell r="C1029">
            <v>0</v>
          </cell>
          <cell r="D1029" t="str">
            <v>M</v>
          </cell>
          <cell r="E1029" t="str">
            <v>7.2.4.2.1</v>
          </cell>
          <cell r="F1029" t="str">
            <v>Tubo FºFº c/ ponta e bolsa classe K-7 JGS DN 300 mm, L= 1,50m</v>
          </cell>
          <cell r="G1029" t="str">
            <v>pç</v>
          </cell>
          <cell r="H1029">
            <v>1</v>
          </cell>
          <cell r="I1029">
            <v>216.33</v>
          </cell>
          <cell r="J1029">
            <v>216.33</v>
          </cell>
          <cell r="K1029">
            <v>216.33</v>
          </cell>
          <cell r="L1029">
            <v>216.33</v>
          </cell>
        </row>
        <row r="1030">
          <cell r="B1030">
            <v>444</v>
          </cell>
          <cell r="C1030">
            <v>0</v>
          </cell>
          <cell r="D1030" t="str">
            <v>M</v>
          </cell>
          <cell r="E1030" t="str">
            <v>7.1.6.20</v>
          </cell>
          <cell r="F1030" t="str">
            <v>Tubo de fofo ductil K7 ponta e bolsa c/ junta elastica (jgs), incluindo aneis de borracha DN 400, L=6,00m  468,600kg</v>
          </cell>
          <cell r="G1030" t="str">
            <v>pc</v>
          </cell>
          <cell r="H1030">
            <v>2</v>
          </cell>
          <cell r="I1030">
            <v>1081.19</v>
          </cell>
          <cell r="J1030">
            <v>2162.38</v>
          </cell>
          <cell r="K1030">
            <v>1081.19</v>
          </cell>
          <cell r="L1030">
            <v>2162.38</v>
          </cell>
        </row>
        <row r="1031">
          <cell r="B1031">
            <v>302</v>
          </cell>
          <cell r="C1031">
            <v>0</v>
          </cell>
          <cell r="D1031" t="str">
            <v>M</v>
          </cell>
          <cell r="E1031" t="str">
            <v>4.4.3.48</v>
          </cell>
          <cell r="F1031" t="str">
            <v>Tubo de fofo ductil k7 ponta e bolsa c/ junta elastica (jgs), incluindo aneis de borracha, DN 800 mm L = 7,00 m</v>
          </cell>
          <cell r="G1031" t="str">
            <v>pc</v>
          </cell>
          <cell r="H1031">
            <v>3</v>
          </cell>
          <cell r="I1031">
            <v>3292.6</v>
          </cell>
          <cell r="J1031">
            <v>9877.7999999999993</v>
          </cell>
          <cell r="K1031">
            <v>3292.6</v>
          </cell>
          <cell r="L1031">
            <v>9877.7999999999993</v>
          </cell>
        </row>
        <row r="1032">
          <cell r="B1032">
            <v>2710</v>
          </cell>
          <cell r="C1032">
            <v>0</v>
          </cell>
          <cell r="D1032" t="str">
            <v>M</v>
          </cell>
          <cell r="E1032" t="str">
            <v>4.5.12.3</v>
          </cell>
          <cell r="F1032" t="str">
            <v>Tubo FoFo c/flanges TFL PN 10 DN 100mm L=1,40m</v>
          </cell>
          <cell r="G1032" t="str">
            <v>pç</v>
          </cell>
          <cell r="H1032">
            <v>1</v>
          </cell>
          <cell r="I1032">
            <v>159.82</v>
          </cell>
          <cell r="J1032">
            <v>159.82</v>
          </cell>
          <cell r="K1032">
            <v>159.82</v>
          </cell>
          <cell r="L1032">
            <v>159.82</v>
          </cell>
        </row>
        <row r="1033">
          <cell r="B1033">
            <v>2711</v>
          </cell>
          <cell r="C1033">
            <v>0</v>
          </cell>
          <cell r="D1033" t="str">
            <v>M</v>
          </cell>
          <cell r="E1033" t="str">
            <v>4.5.12.4</v>
          </cell>
          <cell r="F1033" t="str">
            <v>Tubo FoFo c/flanges TFL PN 10 DN 100mm L=2,10m</v>
          </cell>
          <cell r="G1033" t="str">
            <v>pç</v>
          </cell>
          <cell r="H1033">
            <v>1</v>
          </cell>
          <cell r="I1033">
            <v>229.55</v>
          </cell>
          <cell r="J1033">
            <v>229.55</v>
          </cell>
          <cell r="K1033">
            <v>229.55</v>
          </cell>
          <cell r="L1033">
            <v>229.55</v>
          </cell>
        </row>
        <row r="1034">
          <cell r="B1034">
            <v>150</v>
          </cell>
          <cell r="C1034">
            <v>0</v>
          </cell>
          <cell r="D1034" t="str">
            <v>M</v>
          </cell>
          <cell r="E1034" t="str">
            <v>3.4.1.10</v>
          </cell>
          <cell r="F1034" t="str">
            <v>Tubo FoFo com Flanges(Peça Especial) TFL  PN-10 DN 100 mm L = 2,20 m</v>
          </cell>
          <cell r="G1034" t="str">
            <v>un</v>
          </cell>
          <cell r="H1034">
            <v>8</v>
          </cell>
          <cell r="I1034">
            <v>238.96</v>
          </cell>
          <cell r="J1034">
            <v>1911.68</v>
          </cell>
          <cell r="K1034">
            <v>238.96</v>
          </cell>
          <cell r="L1034">
            <v>1911.68</v>
          </cell>
        </row>
        <row r="1035">
          <cell r="B1035">
            <v>2415</v>
          </cell>
          <cell r="C1035">
            <v>0</v>
          </cell>
          <cell r="D1035" t="str">
            <v>M</v>
          </cell>
          <cell r="E1035" t="str">
            <v>3.5.12.4</v>
          </cell>
          <cell r="F1035" t="str">
            <v>Tubo FoFo c/flanges TFL PN 10 DN 100mm L=3,10m</v>
          </cell>
          <cell r="G1035" t="str">
            <v>pç</v>
          </cell>
          <cell r="H1035">
            <v>1</v>
          </cell>
          <cell r="I1035">
            <v>317.39</v>
          </cell>
          <cell r="J1035">
            <v>317.39</v>
          </cell>
          <cell r="K1035">
            <v>317.39</v>
          </cell>
          <cell r="L1035">
            <v>317.39</v>
          </cell>
        </row>
        <row r="1036">
          <cell r="B1036">
            <v>2414</v>
          </cell>
          <cell r="C1036">
            <v>0</v>
          </cell>
          <cell r="D1036" t="str">
            <v>M</v>
          </cell>
          <cell r="E1036" t="str">
            <v>3.5.12.3</v>
          </cell>
          <cell r="F1036" t="str">
            <v>Tubo FoFo c/flanges TFL PN 10 DN 100mm L=4,69m</v>
          </cell>
          <cell r="G1036" t="str">
            <v>pç</v>
          </cell>
          <cell r="H1036">
            <v>1</v>
          </cell>
          <cell r="I1036">
            <v>428.54</v>
          </cell>
          <cell r="J1036">
            <v>428.54</v>
          </cell>
          <cell r="K1036">
            <v>428.54</v>
          </cell>
          <cell r="L1036">
            <v>428.54</v>
          </cell>
        </row>
        <row r="1037">
          <cell r="B1037">
            <v>3141</v>
          </cell>
          <cell r="C1037">
            <v>0</v>
          </cell>
          <cell r="D1037" t="str">
            <v>M</v>
          </cell>
          <cell r="E1037" t="str">
            <v>6.5.12.2</v>
          </cell>
          <cell r="F1037" t="str">
            <v>Tubo FoFo c/flanges TFL PN 10 DN 150mm L=1,20m</v>
          </cell>
          <cell r="G1037" t="str">
            <v>pç</v>
          </cell>
          <cell r="H1037">
            <v>2</v>
          </cell>
          <cell r="I1037">
            <v>221.96</v>
          </cell>
          <cell r="J1037">
            <v>443.92</v>
          </cell>
          <cell r="K1037">
            <v>221.96</v>
          </cell>
          <cell r="L1037">
            <v>443.92</v>
          </cell>
        </row>
        <row r="1038">
          <cell r="B1038">
            <v>3778</v>
          </cell>
          <cell r="C1038">
            <v>0</v>
          </cell>
          <cell r="D1038" t="str">
            <v>M</v>
          </cell>
          <cell r="E1038" t="str">
            <v>8.5.12.2</v>
          </cell>
          <cell r="F1038" t="str">
            <v>Tubo FoFo c/flanges TFL PN 10 DN 150mm L=2,20m</v>
          </cell>
          <cell r="G1038" t="str">
            <v>pç</v>
          </cell>
          <cell r="H1038">
            <v>5</v>
          </cell>
          <cell r="I1038">
            <v>379.84</v>
          </cell>
          <cell r="J1038">
            <v>1899.2</v>
          </cell>
          <cell r="K1038">
            <v>379.84</v>
          </cell>
          <cell r="L1038">
            <v>1899.2</v>
          </cell>
        </row>
        <row r="1039">
          <cell r="B1039">
            <v>3140</v>
          </cell>
          <cell r="C1039">
            <v>0</v>
          </cell>
          <cell r="D1039" t="str">
            <v>M</v>
          </cell>
          <cell r="E1039" t="str">
            <v>6.5.12.1</v>
          </cell>
          <cell r="F1039" t="str">
            <v>Tubo FoFo c/flanges TFL PN 10 DN 150mm L=3,90m</v>
          </cell>
          <cell r="G1039" t="str">
            <v>pç</v>
          </cell>
          <cell r="H1039">
            <v>2</v>
          </cell>
          <cell r="I1039">
            <v>591.74</v>
          </cell>
          <cell r="J1039">
            <v>1183.48</v>
          </cell>
          <cell r="K1039">
            <v>591.74</v>
          </cell>
          <cell r="L1039">
            <v>1183.48</v>
          </cell>
        </row>
        <row r="1040">
          <cell r="B1040">
            <v>3777</v>
          </cell>
          <cell r="C1040">
            <v>0</v>
          </cell>
          <cell r="D1040" t="str">
            <v>M</v>
          </cell>
          <cell r="E1040" t="str">
            <v>8.5.12.1</v>
          </cell>
          <cell r="F1040" t="str">
            <v>Tubo FoFo c/flanges TFL PN 10 DN 150mm L=4,20m</v>
          </cell>
          <cell r="G1040" t="str">
            <v>pç</v>
          </cell>
          <cell r="H1040">
            <v>4</v>
          </cell>
          <cell r="I1040">
            <v>621.75</v>
          </cell>
          <cell r="J1040">
            <v>2487</v>
          </cell>
          <cell r="K1040">
            <v>621.75</v>
          </cell>
          <cell r="L1040">
            <v>2487</v>
          </cell>
        </row>
        <row r="1041">
          <cell r="B1041">
            <v>4213</v>
          </cell>
          <cell r="C1041">
            <v>0</v>
          </cell>
          <cell r="D1041" t="str">
            <v>M</v>
          </cell>
          <cell r="E1041" t="str">
            <v>10.7.2.1.7</v>
          </cell>
          <cell r="F1041" t="str">
            <v>Tubo FoFo c/flanges TFL PN 10 DN 200mm com abas de vedação</v>
          </cell>
          <cell r="G1041" t="str">
            <v>pc</v>
          </cell>
          <cell r="H1041">
            <v>16</v>
          </cell>
          <cell r="I1041">
            <v>522.45000000000005</v>
          </cell>
          <cell r="J1041">
            <v>8359.2000000000007</v>
          </cell>
          <cell r="K1041">
            <v>522.45000000000005</v>
          </cell>
          <cell r="L1041">
            <v>8359.2000000000007</v>
          </cell>
        </row>
        <row r="1042">
          <cell r="B1042">
            <v>4207</v>
          </cell>
          <cell r="C1042">
            <v>0</v>
          </cell>
          <cell r="D1042" t="str">
            <v>M</v>
          </cell>
          <cell r="E1042" t="str">
            <v>10.7.2.1.1</v>
          </cell>
          <cell r="F1042" t="str">
            <v>Tubo FoFo c/flanges TFL PN 10 DN 200mm L=1,00m</v>
          </cell>
          <cell r="G1042" t="str">
            <v>pc</v>
          </cell>
          <cell r="H1042">
            <v>16</v>
          </cell>
          <cell r="I1042">
            <v>244.55</v>
          </cell>
          <cell r="J1042">
            <v>3912.8</v>
          </cell>
          <cell r="K1042">
            <v>244.55</v>
          </cell>
          <cell r="L1042">
            <v>3912.8</v>
          </cell>
        </row>
        <row r="1043">
          <cell r="B1043">
            <v>686</v>
          </cell>
          <cell r="C1043">
            <v>0</v>
          </cell>
          <cell r="D1043" t="str">
            <v>M</v>
          </cell>
          <cell r="E1043" t="str">
            <v>7.3.4.2.1</v>
          </cell>
          <cell r="F1043" t="str">
            <v>Tubo FºFº c/ flanges PN-10 DN 200 mm, L= 1,00m</v>
          </cell>
          <cell r="G1043" t="str">
            <v>pç</v>
          </cell>
          <cell r="H1043">
            <v>2</v>
          </cell>
          <cell r="I1043">
            <v>244.55</v>
          </cell>
          <cell r="J1043">
            <v>489.1</v>
          </cell>
          <cell r="K1043">
            <v>244.55</v>
          </cell>
          <cell r="L1043">
            <v>489.1</v>
          </cell>
        </row>
        <row r="1044">
          <cell r="B1044">
            <v>2413</v>
          </cell>
          <cell r="C1044">
            <v>0</v>
          </cell>
          <cell r="D1044" t="str">
            <v>M</v>
          </cell>
          <cell r="E1044" t="str">
            <v>3.5.12.2</v>
          </cell>
          <cell r="F1044" t="str">
            <v>Tubo FoFo c/flanges TFL PN 10 DN 200mm L=1,85m</v>
          </cell>
          <cell r="G1044" t="str">
            <v>pç</v>
          </cell>
          <cell r="H1044">
            <v>4</v>
          </cell>
          <cell r="I1044">
            <v>428.22</v>
          </cell>
          <cell r="J1044">
            <v>1712.88</v>
          </cell>
          <cell r="K1044">
            <v>428.22</v>
          </cell>
          <cell r="L1044">
            <v>1712.88</v>
          </cell>
        </row>
        <row r="1045">
          <cell r="B1045">
            <v>2708</v>
          </cell>
          <cell r="C1045">
            <v>0</v>
          </cell>
          <cell r="D1045" t="str">
            <v>M</v>
          </cell>
          <cell r="E1045" t="str">
            <v>4.5.12.1</v>
          </cell>
          <cell r="F1045" t="str">
            <v>Tubo FoFo c/flanges TFL PN 10 DN 200mm L=1,90m</v>
          </cell>
          <cell r="G1045" t="str">
            <v>pç</v>
          </cell>
          <cell r="H1045">
            <v>2</v>
          </cell>
          <cell r="I1045">
            <v>438.33</v>
          </cell>
          <cell r="J1045">
            <v>876.66</v>
          </cell>
          <cell r="K1045">
            <v>438.33</v>
          </cell>
          <cell r="L1045">
            <v>876.66</v>
          </cell>
        </row>
        <row r="1046">
          <cell r="B1046">
            <v>2412</v>
          </cell>
          <cell r="C1046">
            <v>0</v>
          </cell>
          <cell r="D1046" t="str">
            <v>M</v>
          </cell>
          <cell r="E1046" t="str">
            <v>3.5.12.1</v>
          </cell>
          <cell r="F1046" t="str">
            <v>Tubo FoFo c/flanges TFL PN 10 DN 200mm L=2,20m</v>
          </cell>
          <cell r="G1046" t="str">
            <v>pç</v>
          </cell>
          <cell r="H1046">
            <v>2</v>
          </cell>
          <cell r="I1046">
            <v>497.39</v>
          </cell>
          <cell r="J1046">
            <v>994.78</v>
          </cell>
          <cell r="K1046">
            <v>497.39</v>
          </cell>
          <cell r="L1046">
            <v>994.78</v>
          </cell>
        </row>
        <row r="1047">
          <cell r="B1047">
            <v>4208</v>
          </cell>
          <cell r="C1047">
            <v>0</v>
          </cell>
          <cell r="D1047" t="str">
            <v>M</v>
          </cell>
          <cell r="E1047" t="str">
            <v>10.7.2.1.2</v>
          </cell>
          <cell r="F1047" t="str">
            <v>Tubo FoFo c/flanges TFL PN 10 DN 200mm L=2,40m</v>
          </cell>
          <cell r="G1047" t="str">
            <v>pc</v>
          </cell>
          <cell r="H1047">
            <v>12</v>
          </cell>
          <cell r="I1047">
            <v>535.22</v>
          </cell>
          <cell r="J1047">
            <v>6422.64</v>
          </cell>
          <cell r="K1047">
            <v>535.22</v>
          </cell>
          <cell r="L1047">
            <v>6422.64</v>
          </cell>
        </row>
        <row r="1048">
          <cell r="B1048">
            <v>3494</v>
          </cell>
          <cell r="C1048">
            <v>0</v>
          </cell>
          <cell r="D1048" t="str">
            <v>M</v>
          </cell>
          <cell r="E1048" t="str">
            <v>7.5.12.4</v>
          </cell>
          <cell r="F1048" t="str">
            <v>Tubo FoFo c/flanges TFL PN 10 DN 200mm L=3,50m</v>
          </cell>
          <cell r="G1048" t="str">
            <v>pç</v>
          </cell>
          <cell r="H1048">
            <v>1</v>
          </cell>
          <cell r="I1048">
            <v>721.28</v>
          </cell>
          <cell r="J1048">
            <v>721.28</v>
          </cell>
          <cell r="K1048">
            <v>721.28</v>
          </cell>
          <cell r="L1048">
            <v>721.28</v>
          </cell>
        </row>
        <row r="1049">
          <cell r="B1049">
            <v>4209</v>
          </cell>
          <cell r="C1049">
            <v>0</v>
          </cell>
          <cell r="D1049" t="str">
            <v>M</v>
          </cell>
          <cell r="E1049" t="str">
            <v>10.7.2.1.3</v>
          </cell>
          <cell r="F1049" t="str">
            <v>Tubo FoFo c/flanges TFL PN 10 DN 200mm L=4,60m</v>
          </cell>
          <cell r="G1049" t="str">
            <v>pc</v>
          </cell>
          <cell r="H1049">
            <v>2</v>
          </cell>
          <cell r="I1049">
            <v>870.11</v>
          </cell>
          <cell r="J1049">
            <v>1740.22</v>
          </cell>
          <cell r="K1049">
            <v>870.11</v>
          </cell>
          <cell r="L1049">
            <v>1740.22</v>
          </cell>
        </row>
        <row r="1050">
          <cell r="B1050">
            <v>4234</v>
          </cell>
          <cell r="C1050">
            <v>0</v>
          </cell>
          <cell r="D1050" t="str">
            <v>M</v>
          </cell>
          <cell r="E1050" t="str">
            <v>10.7.2.3.4</v>
          </cell>
          <cell r="F1050" t="str">
            <v>Tubo FoFo c/flanges TFL PN 10 DN 200mm L=4,80m</v>
          </cell>
          <cell r="G1050" t="str">
            <v>pc</v>
          </cell>
          <cell r="H1050">
            <v>8</v>
          </cell>
          <cell r="I1050">
            <v>893.16</v>
          </cell>
          <cell r="J1050">
            <v>7145.28</v>
          </cell>
          <cell r="K1050">
            <v>893.16</v>
          </cell>
          <cell r="L1050">
            <v>7145.28</v>
          </cell>
        </row>
        <row r="1051">
          <cell r="B1051">
            <v>4210</v>
          </cell>
          <cell r="C1051">
            <v>0</v>
          </cell>
          <cell r="D1051" t="str">
            <v>M</v>
          </cell>
          <cell r="E1051" t="str">
            <v>10.7.2.1.4</v>
          </cell>
          <cell r="F1051" t="str">
            <v>Tubo FoFo c/flanges TFL PN 10 DN 200mm L=5,00m</v>
          </cell>
          <cell r="G1051" t="str">
            <v>pc</v>
          </cell>
          <cell r="H1051">
            <v>4</v>
          </cell>
          <cell r="I1051">
            <v>914.99</v>
          </cell>
          <cell r="J1051">
            <v>3659.96</v>
          </cell>
          <cell r="K1051">
            <v>914.99</v>
          </cell>
          <cell r="L1051">
            <v>3659.96</v>
          </cell>
        </row>
        <row r="1052">
          <cell r="B1052">
            <v>3493</v>
          </cell>
          <cell r="C1052">
            <v>0</v>
          </cell>
          <cell r="D1052" t="str">
            <v>M</v>
          </cell>
          <cell r="E1052" t="str">
            <v>7.5.12.3</v>
          </cell>
          <cell r="F1052" t="str">
            <v>Tubo FoFo c/flanges TFL PN 10 DN 200mm L=5,50m</v>
          </cell>
          <cell r="G1052" t="str">
            <v>pç</v>
          </cell>
          <cell r="H1052">
            <v>1</v>
          </cell>
          <cell r="I1052">
            <v>964.17</v>
          </cell>
          <cell r="J1052">
            <v>964.17</v>
          </cell>
          <cell r="K1052">
            <v>964.17</v>
          </cell>
          <cell r="L1052">
            <v>964.17</v>
          </cell>
        </row>
        <row r="1053">
          <cell r="B1053">
            <v>4211</v>
          </cell>
          <cell r="C1053">
            <v>0</v>
          </cell>
          <cell r="D1053" t="str">
            <v>M</v>
          </cell>
          <cell r="E1053" t="str">
            <v>10.7.2.1.5</v>
          </cell>
          <cell r="F1053" t="str">
            <v>Tubo FoFo c/flanges TFL PN 10 DN 200mm L=5,80m</v>
          </cell>
          <cell r="G1053" t="str">
            <v>pc</v>
          </cell>
          <cell r="H1053">
            <v>34</v>
          </cell>
          <cell r="I1053">
            <v>989.99</v>
          </cell>
          <cell r="J1053">
            <v>33659.660000000003</v>
          </cell>
          <cell r="K1053">
            <v>989.99</v>
          </cell>
          <cell r="L1053">
            <v>33659.660000000003</v>
          </cell>
        </row>
        <row r="1054">
          <cell r="B1054">
            <v>525</v>
          </cell>
          <cell r="C1054">
            <v>0</v>
          </cell>
          <cell r="D1054" t="str">
            <v>M</v>
          </cell>
          <cell r="E1054" t="str">
            <v>7.2.4.2.3</v>
          </cell>
          <cell r="F1054" t="str">
            <v>Tubo FºFº c/ flanges classe PN-10 JGS DN 250 mm, L= 1,25m</v>
          </cell>
          <cell r="G1054" t="str">
            <v>pç</v>
          </cell>
          <cell r="H1054">
            <v>1</v>
          </cell>
          <cell r="I1054">
            <v>408.05</v>
          </cell>
          <cell r="J1054">
            <v>408.05</v>
          </cell>
          <cell r="K1054">
            <v>408.05</v>
          </cell>
          <cell r="L1054">
            <v>408.05</v>
          </cell>
        </row>
        <row r="1055">
          <cell r="B1055">
            <v>1135</v>
          </cell>
          <cell r="C1055">
            <v>0</v>
          </cell>
          <cell r="D1055" t="str">
            <v>M</v>
          </cell>
          <cell r="E1055" t="str">
            <v>8.4.1.3</v>
          </cell>
          <cell r="F1055" t="str">
            <v>Tubo c/ flanges pn10 fofo dn  300 x 1.50 121,650 kg</v>
          </cell>
          <cell r="G1055" t="str">
            <v>pc</v>
          </cell>
          <cell r="H1055">
            <v>4</v>
          </cell>
          <cell r="I1055">
            <v>602.44000000000005</v>
          </cell>
          <cell r="J1055">
            <v>2409.7600000000002</v>
          </cell>
          <cell r="K1055">
            <v>602.44000000000005</v>
          </cell>
          <cell r="L1055">
            <v>2409.7600000000002</v>
          </cell>
        </row>
        <row r="1056">
          <cell r="B1056">
            <v>985</v>
          </cell>
          <cell r="C1056">
            <v>0</v>
          </cell>
          <cell r="D1056" t="str">
            <v>M</v>
          </cell>
          <cell r="E1056" t="str">
            <v>7.5.4.1.2</v>
          </cell>
          <cell r="F1056" t="str">
            <v xml:space="preserve">Tubo c/ Flanges FoFo PN 10, DN 300mm L=2,50m  </v>
          </cell>
          <cell r="G1056" t="str">
            <v>pç</v>
          </cell>
          <cell r="H1056">
            <v>1</v>
          </cell>
          <cell r="I1056">
            <v>934.82</v>
          </cell>
          <cell r="J1056">
            <v>934.82</v>
          </cell>
          <cell r="K1056">
            <v>934.82</v>
          </cell>
          <cell r="L1056">
            <v>934.82</v>
          </cell>
        </row>
        <row r="1057">
          <cell r="B1057">
            <v>986</v>
          </cell>
          <cell r="C1057">
            <v>0</v>
          </cell>
          <cell r="D1057" t="str">
            <v>M</v>
          </cell>
          <cell r="E1057" t="str">
            <v>7.5.4.1.3</v>
          </cell>
          <cell r="F1057" t="str">
            <v xml:space="preserve">Tubo c/ Flanges FoFo PN 10, DN 300mm L=3,00m  </v>
          </cell>
          <cell r="G1057" t="str">
            <v>pç</v>
          </cell>
          <cell r="H1057">
            <v>1</v>
          </cell>
          <cell r="I1057">
            <v>1080.23</v>
          </cell>
          <cell r="J1057">
            <v>1080.23</v>
          </cell>
          <cell r="K1057">
            <v>1080.23</v>
          </cell>
          <cell r="L1057">
            <v>1080.23</v>
          </cell>
        </row>
        <row r="1058">
          <cell r="B1058">
            <v>987</v>
          </cell>
          <cell r="C1058">
            <v>0</v>
          </cell>
          <cell r="D1058" t="str">
            <v>M</v>
          </cell>
          <cell r="E1058" t="str">
            <v>7.5.4.1.4</v>
          </cell>
          <cell r="F1058" t="str">
            <v xml:space="preserve">Tubo c/ Flanges FoFo PN 10, DN 300mm L=4,50m  </v>
          </cell>
          <cell r="G1058" t="str">
            <v>pç</v>
          </cell>
          <cell r="H1058">
            <v>1</v>
          </cell>
          <cell r="I1058">
            <v>1433.37</v>
          </cell>
          <cell r="J1058">
            <v>1433.37</v>
          </cell>
          <cell r="K1058">
            <v>1433.37</v>
          </cell>
          <cell r="L1058">
            <v>1433.37</v>
          </cell>
        </row>
        <row r="1059">
          <cell r="B1059">
            <v>988</v>
          </cell>
          <cell r="C1059">
            <v>0</v>
          </cell>
          <cell r="D1059" t="str">
            <v>M</v>
          </cell>
          <cell r="E1059" t="str">
            <v>7.5.4.1.5</v>
          </cell>
          <cell r="F1059" t="str">
            <v xml:space="preserve">Tubo c/ Flanges FoFo PN 10, DN 300mm L=5,80m  </v>
          </cell>
          <cell r="G1059" t="str">
            <v>pç</v>
          </cell>
          <cell r="H1059">
            <v>4</v>
          </cell>
          <cell r="I1059">
            <v>1638.6</v>
          </cell>
          <cell r="J1059">
            <v>6554.4</v>
          </cell>
          <cell r="K1059">
            <v>1638.6</v>
          </cell>
          <cell r="L1059">
            <v>6554.4</v>
          </cell>
        </row>
        <row r="1060">
          <cell r="B1060">
            <v>1009</v>
          </cell>
          <cell r="C1060">
            <v>0</v>
          </cell>
          <cell r="D1060" t="str">
            <v>M</v>
          </cell>
          <cell r="E1060" t="str">
            <v>7.5.4.1.26</v>
          </cell>
          <cell r="F1060" t="str">
            <v xml:space="preserve">Tubo c/ Flanges FoFo PN 10, DN 400mm L=2,00m  </v>
          </cell>
          <cell r="G1060" t="str">
            <v>pç</v>
          </cell>
          <cell r="H1060">
            <v>1</v>
          </cell>
          <cell r="I1060">
            <v>1212.45</v>
          </cell>
          <cell r="J1060">
            <v>1212.45</v>
          </cell>
          <cell r="K1060">
            <v>1212.45</v>
          </cell>
          <cell r="L1060">
            <v>1212.45</v>
          </cell>
        </row>
        <row r="1061">
          <cell r="B1061">
            <v>996</v>
          </cell>
          <cell r="C1061">
            <v>0</v>
          </cell>
          <cell r="D1061" t="str">
            <v>M</v>
          </cell>
          <cell r="E1061" t="str">
            <v>7.5.4.1.13</v>
          </cell>
          <cell r="F1061" t="str">
            <v xml:space="preserve">Tubo c/ Flanges FoFo PN 10, DN 400mm L=2,50m  </v>
          </cell>
          <cell r="G1061" t="str">
            <v>pç</v>
          </cell>
          <cell r="H1061">
            <v>1</v>
          </cell>
          <cell r="I1061">
            <v>1461.71</v>
          </cell>
          <cell r="J1061">
            <v>1461.71</v>
          </cell>
          <cell r="K1061">
            <v>1461.71</v>
          </cell>
          <cell r="L1061">
            <v>1461.71</v>
          </cell>
        </row>
        <row r="1062">
          <cell r="B1062">
            <v>997</v>
          </cell>
          <cell r="C1062">
            <v>0</v>
          </cell>
          <cell r="D1062" t="str">
            <v>M</v>
          </cell>
          <cell r="E1062" t="str">
            <v>7.5.4.1.14</v>
          </cell>
          <cell r="F1062" t="str">
            <v xml:space="preserve">Tubo c/ Flanges FoFo PN 10, DN 400mm L=3,10m  </v>
          </cell>
          <cell r="G1062" t="str">
            <v>pç</v>
          </cell>
          <cell r="H1062">
            <v>1</v>
          </cell>
          <cell r="I1062">
            <v>1732.38</v>
          </cell>
          <cell r="J1062">
            <v>1732.38</v>
          </cell>
          <cell r="K1062">
            <v>1732.38</v>
          </cell>
          <cell r="L1062">
            <v>1732.38</v>
          </cell>
        </row>
        <row r="1063">
          <cell r="B1063">
            <v>3492</v>
          </cell>
          <cell r="C1063">
            <v>0</v>
          </cell>
          <cell r="D1063" t="str">
            <v>M</v>
          </cell>
          <cell r="E1063" t="str">
            <v>7.5.12.2</v>
          </cell>
          <cell r="F1063" t="str">
            <v>Tubo FoFo c/flanges TFL PN 10 DN 400mm L=3,80m</v>
          </cell>
          <cell r="G1063" t="str">
            <v>pç</v>
          </cell>
          <cell r="H1063">
            <v>2</v>
          </cell>
          <cell r="I1063">
            <v>2008.95</v>
          </cell>
          <cell r="J1063">
            <v>4017.9</v>
          </cell>
          <cell r="K1063">
            <v>2008.95</v>
          </cell>
          <cell r="L1063">
            <v>4017.9</v>
          </cell>
        </row>
        <row r="1064">
          <cell r="B1064">
            <v>1004</v>
          </cell>
          <cell r="C1064">
            <v>0</v>
          </cell>
          <cell r="D1064" t="str">
            <v>M</v>
          </cell>
          <cell r="E1064" t="str">
            <v>7.5.4.1.21</v>
          </cell>
          <cell r="F1064" t="str">
            <v xml:space="preserve">Tubo c/ Flanges FoFo PN 10, DN 400mm L=4,00m  </v>
          </cell>
          <cell r="G1064" t="str">
            <v>pç</v>
          </cell>
          <cell r="H1064">
            <v>1</v>
          </cell>
          <cell r="I1064">
            <v>2080.21</v>
          </cell>
          <cell r="J1064">
            <v>2080.21</v>
          </cell>
          <cell r="K1064">
            <v>2080.21</v>
          </cell>
          <cell r="L1064">
            <v>2080.21</v>
          </cell>
        </row>
        <row r="1065">
          <cell r="B1065">
            <v>3491</v>
          </cell>
          <cell r="C1065">
            <v>0</v>
          </cell>
          <cell r="D1065" t="str">
            <v>M</v>
          </cell>
          <cell r="E1065" t="str">
            <v>7.5.12.1</v>
          </cell>
          <cell r="F1065" t="str">
            <v>Tubo FoFo c/flanges TFL PN 10 DN 400mm L=5,20m</v>
          </cell>
          <cell r="G1065" t="str">
            <v>pç</v>
          </cell>
          <cell r="H1065">
            <v>2</v>
          </cell>
          <cell r="I1065">
            <v>2435.41</v>
          </cell>
          <cell r="J1065">
            <v>4870.82</v>
          </cell>
          <cell r="K1065">
            <v>2435.41</v>
          </cell>
          <cell r="L1065">
            <v>4870.82</v>
          </cell>
        </row>
        <row r="1066">
          <cell r="B1066">
            <v>4237</v>
          </cell>
          <cell r="C1066">
            <v>0</v>
          </cell>
          <cell r="D1066" t="str">
            <v>M</v>
          </cell>
          <cell r="E1066" t="str">
            <v>10.7.2.4.1</v>
          </cell>
          <cell r="F1066" t="str">
            <v>Tubo FoFo c/flanges TFL PN 10 DN 400mm L=5,80m</v>
          </cell>
          <cell r="G1066" t="str">
            <v>pc</v>
          </cell>
          <cell r="H1066">
            <v>8</v>
          </cell>
          <cell r="I1066">
            <v>2566.48</v>
          </cell>
          <cell r="J1066">
            <v>20531.84</v>
          </cell>
          <cell r="K1066">
            <v>2566.48</v>
          </cell>
          <cell r="L1066">
            <v>20531.84</v>
          </cell>
        </row>
        <row r="1067">
          <cell r="B1067">
            <v>995</v>
          </cell>
          <cell r="C1067">
            <v>0</v>
          </cell>
          <cell r="D1067" t="str">
            <v>M</v>
          </cell>
          <cell r="E1067" t="str">
            <v>7.5.4.1.12</v>
          </cell>
          <cell r="F1067" t="str">
            <v xml:space="preserve">Tubo c/ Flanges FoFo PN 10, DN 400mm L=5,80m  </v>
          </cell>
          <cell r="G1067" t="str">
            <v>pç</v>
          </cell>
          <cell r="H1067">
            <v>7</v>
          </cell>
          <cell r="I1067">
            <v>2566.48</v>
          </cell>
          <cell r="J1067">
            <v>17965.36</v>
          </cell>
          <cell r="K1067">
            <v>2566.48</v>
          </cell>
          <cell r="L1067">
            <v>17965.36</v>
          </cell>
        </row>
        <row r="1068">
          <cell r="B1068">
            <v>4225</v>
          </cell>
          <cell r="C1068">
            <v>0</v>
          </cell>
          <cell r="D1068" t="str">
            <v>M</v>
          </cell>
          <cell r="E1068" t="str">
            <v>10.7.2.2.6</v>
          </cell>
          <cell r="F1068" t="str">
            <v>Tubo FoFo c/ ponta e bolsa TFP PN 10 DN 300mm, (metros)</v>
          </cell>
          <cell r="G1068" t="str">
            <v>pc</v>
          </cell>
          <cell r="H1068">
            <v>138</v>
          </cell>
          <cell r="I1068">
            <v>252.97</v>
          </cell>
          <cell r="J1068">
            <v>34909.86</v>
          </cell>
          <cell r="K1068">
            <v>252.97</v>
          </cell>
          <cell r="L1068">
            <v>34909.86</v>
          </cell>
        </row>
        <row r="1069">
          <cell r="B1069">
            <v>448</v>
          </cell>
          <cell r="C1069">
            <v>0</v>
          </cell>
          <cell r="D1069" t="str">
            <v>M</v>
          </cell>
          <cell r="E1069" t="str">
            <v>7.1.6.24</v>
          </cell>
          <cell r="F1069" t="str">
            <v>Tubos de fofo DUCTIL c/  01 flange e 01 ponta lisa (tfp) DN 400 PN-10  L=2,15m  207,000kg</v>
          </cell>
          <cell r="G1069" t="str">
            <v>pc</v>
          </cell>
          <cell r="H1069">
            <v>1</v>
          </cell>
          <cell r="I1069">
            <v>1013.44</v>
          </cell>
          <cell r="J1069">
            <v>1013.44</v>
          </cell>
          <cell r="K1069">
            <v>1013.44</v>
          </cell>
          <cell r="L1069">
            <v>1013.44</v>
          </cell>
        </row>
        <row r="1070">
          <cell r="B1070">
            <v>445</v>
          </cell>
          <cell r="C1070">
            <v>0</v>
          </cell>
          <cell r="D1070" t="str">
            <v>M</v>
          </cell>
          <cell r="E1070" t="str">
            <v>7.1.6.21</v>
          </cell>
          <cell r="F1070" t="str">
            <v>Tubos de fofo DUCTIL c/  01 flange e 01 ponta lisa (tfp)
 DN 400 PN-10, L=1,00m  207,000kg</v>
          </cell>
          <cell r="G1070" t="str">
            <v>pc</v>
          </cell>
          <cell r="H1070">
            <v>1</v>
          </cell>
          <cell r="I1070">
            <v>494.74</v>
          </cell>
          <cell r="J1070">
            <v>494.74</v>
          </cell>
          <cell r="K1070">
            <v>494.74</v>
          </cell>
          <cell r="L1070">
            <v>494.74</v>
          </cell>
        </row>
        <row r="1071">
          <cell r="B1071">
            <v>436</v>
          </cell>
          <cell r="C1071">
            <v>0</v>
          </cell>
          <cell r="D1071" t="str">
            <v>M</v>
          </cell>
          <cell r="E1071" t="str">
            <v>7.1.6.12</v>
          </cell>
          <cell r="F1071" t="str">
            <v xml:space="preserve">Tubo de fofo ductil c/  01 flange e 01 ponta lisa (tfp)  150 x 1,00 </v>
          </cell>
          <cell r="G1071" t="str">
            <v>pc</v>
          </cell>
          <cell r="H1071">
            <v>3</v>
          </cell>
          <cell r="I1071">
            <v>143.16</v>
          </cell>
          <cell r="J1071">
            <v>429.48</v>
          </cell>
          <cell r="K1071">
            <v>143.16</v>
          </cell>
          <cell r="L1071">
            <v>429.48</v>
          </cell>
        </row>
        <row r="1072">
          <cell r="B1072">
            <v>298</v>
          </cell>
          <cell r="C1072">
            <v>0</v>
          </cell>
          <cell r="D1072" t="str">
            <v>M</v>
          </cell>
          <cell r="E1072" t="str">
            <v>4.4.3.44</v>
          </cell>
          <cell r="F1072" t="str">
            <v>Tubo de fofo ductil c/ flange e ponta DN 300 mm L = 0,25 m 46,550 kg</v>
          </cell>
          <cell r="G1072" t="str">
            <v>pc</v>
          </cell>
          <cell r="H1072">
            <v>4</v>
          </cell>
          <cell r="I1072">
            <v>81.5</v>
          </cell>
          <cell r="J1072">
            <v>326</v>
          </cell>
          <cell r="K1072">
            <v>81.5</v>
          </cell>
          <cell r="L1072">
            <v>326</v>
          </cell>
        </row>
        <row r="1073">
          <cell r="B1073">
            <v>142</v>
          </cell>
          <cell r="C1073">
            <v>0</v>
          </cell>
          <cell r="D1073" t="str">
            <v>M</v>
          </cell>
          <cell r="E1073" t="str">
            <v>3.4.1.2</v>
          </cell>
          <cell r="F1073" t="str">
            <v>Tubo FoFo com Flange e Ponta TFP PN-10 DN 100 mm L = 0,70m</v>
          </cell>
          <cell r="G1073" t="str">
            <v>un</v>
          </cell>
          <cell r="H1073">
            <v>2</v>
          </cell>
          <cell r="I1073">
            <v>64.650000000000006</v>
          </cell>
          <cell r="J1073">
            <v>129.30000000000001</v>
          </cell>
          <cell r="K1073">
            <v>64.650000000000006</v>
          </cell>
          <cell r="L1073">
            <v>129.30000000000001</v>
          </cell>
        </row>
        <row r="1074">
          <cell r="B1074">
            <v>3146</v>
          </cell>
          <cell r="C1074">
            <v>0</v>
          </cell>
          <cell r="D1074" t="str">
            <v>M</v>
          </cell>
          <cell r="E1074" t="str">
            <v>6.5.12.7</v>
          </cell>
          <cell r="F1074" t="str">
            <v>Tubo FoFo c/ flange e ponta TFP PN 10 DN 100mm, L=2,00m</v>
          </cell>
          <cell r="G1074" t="str">
            <v>pç</v>
          </cell>
          <cell r="H1074">
            <v>3</v>
          </cell>
          <cell r="I1074">
            <v>176.21</v>
          </cell>
          <cell r="J1074">
            <v>528.63</v>
          </cell>
          <cell r="K1074">
            <v>176.21</v>
          </cell>
          <cell r="L1074">
            <v>528.63</v>
          </cell>
        </row>
        <row r="1075">
          <cell r="B1075">
            <v>4066</v>
          </cell>
          <cell r="C1075">
            <v>0</v>
          </cell>
          <cell r="D1075" t="str">
            <v>M</v>
          </cell>
          <cell r="E1075" t="str">
            <v>9.5.12.7</v>
          </cell>
          <cell r="F1075" t="str">
            <v>Tubo FoFo c/ flange e ponta TFP PN 10 DN 100mm, L=2,70m</v>
          </cell>
          <cell r="G1075" t="str">
            <v>pç</v>
          </cell>
          <cell r="H1075">
            <v>1</v>
          </cell>
          <cell r="I1075">
            <v>231.71</v>
          </cell>
          <cell r="J1075">
            <v>231.71</v>
          </cell>
          <cell r="K1075">
            <v>231.71</v>
          </cell>
          <cell r="L1075">
            <v>231.71</v>
          </cell>
        </row>
        <row r="1076">
          <cell r="B1076">
            <v>3145</v>
          </cell>
          <cell r="C1076">
            <v>0</v>
          </cell>
          <cell r="D1076" t="str">
            <v>M</v>
          </cell>
          <cell r="E1076" t="str">
            <v>6.5.12.6</v>
          </cell>
          <cell r="F1076" t="str">
            <v>Tubo FoFo c/ flange e ponta TFP PN 10 DN 100mm, L=3,00m</v>
          </cell>
          <cell r="G1076" t="str">
            <v>pç</v>
          </cell>
          <cell r="H1076">
            <v>4</v>
          </cell>
          <cell r="I1076">
            <v>254.51</v>
          </cell>
          <cell r="J1076">
            <v>1018.04</v>
          </cell>
          <cell r="K1076">
            <v>254.51</v>
          </cell>
          <cell r="L1076">
            <v>1018.04</v>
          </cell>
        </row>
        <row r="1077">
          <cell r="B1077">
            <v>141</v>
          </cell>
          <cell r="C1077">
            <v>0</v>
          </cell>
          <cell r="D1077" t="str">
            <v>M</v>
          </cell>
          <cell r="E1077" t="str">
            <v>3.4.1.1</v>
          </cell>
          <cell r="F1077" t="str">
            <v>Tubo FoFo com Flange e Ponta TFP PN-10 DN 100 mm L = 4,00 m</v>
          </cell>
          <cell r="G1077" t="str">
            <v>un</v>
          </cell>
          <cell r="H1077">
            <v>4</v>
          </cell>
          <cell r="I1077">
            <v>326.27999999999997</v>
          </cell>
          <cell r="J1077">
            <v>1305.1199999999999</v>
          </cell>
          <cell r="K1077">
            <v>326.27999999999997</v>
          </cell>
          <cell r="L1077">
            <v>1305.1199999999999</v>
          </cell>
        </row>
        <row r="1078">
          <cell r="B1078">
            <v>144</v>
          </cell>
          <cell r="C1078">
            <v>0</v>
          </cell>
          <cell r="D1078" t="str">
            <v>M</v>
          </cell>
          <cell r="E1078" t="str">
            <v>3.4.1.4</v>
          </cell>
          <cell r="F1078" t="str">
            <v>Tubo com Pontas e Flange, FoFo L =  5,20 m, PN 10  DN 100 mm</v>
          </cell>
          <cell r="G1078" t="str">
            <v>un</v>
          </cell>
          <cell r="H1078">
            <v>8</v>
          </cell>
          <cell r="I1078">
            <v>403.78</v>
          </cell>
          <cell r="J1078">
            <v>3230.24</v>
          </cell>
          <cell r="K1078">
            <v>403.78</v>
          </cell>
          <cell r="L1078">
            <v>3230.24</v>
          </cell>
        </row>
        <row r="1079">
          <cell r="B1079">
            <v>3144</v>
          </cell>
          <cell r="C1079">
            <v>0</v>
          </cell>
          <cell r="D1079" t="str">
            <v>M</v>
          </cell>
          <cell r="E1079" t="str">
            <v>6.5.12.5</v>
          </cell>
          <cell r="F1079" t="str">
            <v>Tubo FoFo c/ flange e ponta TFP PN 10 DN 150mm, L=1,50m</v>
          </cell>
          <cell r="G1079" t="str">
            <v>pç</v>
          </cell>
          <cell r="H1079">
            <v>1</v>
          </cell>
          <cell r="I1079">
            <v>210.38</v>
          </cell>
          <cell r="J1079">
            <v>210.38</v>
          </cell>
          <cell r="K1079">
            <v>210.38</v>
          </cell>
          <cell r="L1079">
            <v>210.38</v>
          </cell>
        </row>
        <row r="1080">
          <cell r="B1080">
            <v>688</v>
          </cell>
          <cell r="C1080">
            <v>0</v>
          </cell>
          <cell r="D1080" t="str">
            <v>M</v>
          </cell>
          <cell r="E1080" t="str">
            <v>7.3.4.2.3</v>
          </cell>
          <cell r="F1080" t="str">
            <v>Tubo FºFº c/ ponta e flange PN-10 DN 200 mm, L= 0,50m</v>
          </cell>
          <cell r="G1080" t="str">
            <v>pç</v>
          </cell>
          <cell r="H1080">
            <v>24</v>
          </cell>
          <cell r="I1080">
            <v>96.13</v>
          </cell>
          <cell r="J1080">
            <v>2307.12</v>
          </cell>
          <cell r="K1080">
            <v>96.13</v>
          </cell>
          <cell r="L1080">
            <v>2307.12</v>
          </cell>
        </row>
        <row r="1081">
          <cell r="B1081">
            <v>4229</v>
          </cell>
          <cell r="C1081">
            <v>0</v>
          </cell>
          <cell r="D1081" t="str">
            <v>M</v>
          </cell>
          <cell r="E1081" t="str">
            <v>10.7.2.2.10</v>
          </cell>
          <cell r="F1081" t="str">
            <v>Tubo FoFo c/ flange e ponta TFP PN 10 DN 200mm, L=0,60m</v>
          </cell>
          <cell r="G1081" t="str">
            <v>pc</v>
          </cell>
          <cell r="H1081">
            <v>16</v>
          </cell>
          <cell r="I1081">
            <v>114.92</v>
          </cell>
          <cell r="J1081">
            <v>1838.72</v>
          </cell>
          <cell r="K1081">
            <v>114.92</v>
          </cell>
          <cell r="L1081">
            <v>1838.72</v>
          </cell>
        </row>
        <row r="1082">
          <cell r="B1082">
            <v>4242</v>
          </cell>
          <cell r="C1082">
            <v>0</v>
          </cell>
          <cell r="D1082" t="str">
            <v>M</v>
          </cell>
          <cell r="E1082" t="str">
            <v>10.7.2.6.1</v>
          </cell>
          <cell r="F1082" t="str">
            <v>Tubo FoFo c/ Flange e ponta TFP PN 10 DN 200mm</v>
          </cell>
          <cell r="G1082" t="str">
            <v>m</v>
          </cell>
          <cell r="H1082">
            <v>6.8</v>
          </cell>
          <cell r="I1082">
            <v>188.63</v>
          </cell>
          <cell r="J1082">
            <v>1282.68</v>
          </cell>
          <cell r="K1082">
            <v>188.63</v>
          </cell>
          <cell r="L1082">
            <v>1282.68</v>
          </cell>
        </row>
        <row r="1083">
          <cell r="B1083">
            <v>4212</v>
          </cell>
          <cell r="C1083">
            <v>0</v>
          </cell>
          <cell r="D1083" t="str">
            <v>M</v>
          </cell>
          <cell r="E1083" t="str">
            <v>10.7.2.1.6</v>
          </cell>
          <cell r="F1083" t="str">
            <v>Tubo FoFo c/ flange e ponta TFP PN 10 DN 200mm, L=1,20m</v>
          </cell>
          <cell r="G1083" t="str">
            <v>pc</v>
          </cell>
          <cell r="H1083">
            <v>16</v>
          </cell>
          <cell r="I1083">
            <v>224.61</v>
          </cell>
          <cell r="J1083">
            <v>3593.76</v>
          </cell>
          <cell r="K1083">
            <v>224.61</v>
          </cell>
          <cell r="L1083">
            <v>3593.76</v>
          </cell>
        </row>
        <row r="1084">
          <cell r="B1084">
            <v>687</v>
          </cell>
          <cell r="C1084">
            <v>0</v>
          </cell>
          <cell r="D1084" t="str">
            <v>M</v>
          </cell>
          <cell r="E1084" t="str">
            <v>7.3.4.2.2</v>
          </cell>
          <cell r="F1084" t="str">
            <v>Tubo FºFº c/ ponta e flange PN-10 DN 200 mm, L= 1,50m</v>
          </cell>
          <cell r="G1084" t="str">
            <v>pç</v>
          </cell>
          <cell r="H1084">
            <v>5</v>
          </cell>
          <cell r="I1084">
            <v>277.5</v>
          </cell>
          <cell r="J1084">
            <v>1387.5</v>
          </cell>
          <cell r="K1084">
            <v>277.5</v>
          </cell>
          <cell r="L1084">
            <v>1387.5</v>
          </cell>
        </row>
        <row r="1085">
          <cell r="B1085">
            <v>4232</v>
          </cell>
          <cell r="C1085">
            <v>0</v>
          </cell>
          <cell r="D1085" t="str">
            <v>M</v>
          </cell>
          <cell r="E1085" t="str">
            <v>10.7.2.3.2</v>
          </cell>
          <cell r="F1085" t="str">
            <v>Tubo FoFo c/flange e Ponta TFP PN 10 DN 200mm L=3,20m</v>
          </cell>
          <cell r="G1085" t="str">
            <v>pc</v>
          </cell>
          <cell r="H1085">
            <v>8</v>
          </cell>
          <cell r="I1085">
            <v>891.96</v>
          </cell>
          <cell r="J1085">
            <v>7135.68</v>
          </cell>
          <cell r="K1085">
            <v>891.96</v>
          </cell>
          <cell r="L1085">
            <v>7135.68</v>
          </cell>
        </row>
        <row r="1086">
          <cell r="B1086">
            <v>4235</v>
          </cell>
          <cell r="C1086">
            <v>0</v>
          </cell>
          <cell r="D1086" t="str">
            <v>M</v>
          </cell>
          <cell r="E1086" t="str">
            <v>10.7.2.3.5</v>
          </cell>
          <cell r="F1086" t="str">
            <v>Tubo FoFo c/flange e Ponta TFP PN 10 DN 200mm L=5,80m</v>
          </cell>
          <cell r="G1086" t="str">
            <v>pc</v>
          </cell>
          <cell r="H1086">
            <v>8</v>
          </cell>
          <cell r="I1086">
            <v>881.93</v>
          </cell>
          <cell r="J1086">
            <v>7055.44</v>
          </cell>
          <cell r="K1086">
            <v>881.93</v>
          </cell>
          <cell r="L1086">
            <v>7055.44</v>
          </cell>
        </row>
        <row r="1087">
          <cell r="B1087">
            <v>524</v>
          </cell>
          <cell r="C1087">
            <v>0</v>
          </cell>
          <cell r="D1087" t="str">
            <v>M</v>
          </cell>
          <cell r="E1087" t="str">
            <v>7.2.4.2.2</v>
          </cell>
          <cell r="F1087" t="str">
            <v>Tubo FºFº c/ ponta e flange classe PN-10 JGS DN 250 mm,L= 0,50m</v>
          </cell>
          <cell r="G1087" t="str">
            <v>pç</v>
          </cell>
          <cell r="H1087">
            <v>3</v>
          </cell>
          <cell r="I1087">
            <v>128.74</v>
          </cell>
          <cell r="J1087">
            <v>386.22</v>
          </cell>
          <cell r="K1087">
            <v>128.74</v>
          </cell>
          <cell r="L1087">
            <v>386.22</v>
          </cell>
        </row>
        <row r="1088">
          <cell r="B1088">
            <v>4063</v>
          </cell>
          <cell r="C1088">
            <v>0</v>
          </cell>
          <cell r="D1088" t="str">
            <v>M</v>
          </cell>
          <cell r="E1088" t="str">
            <v>9.5.12.4</v>
          </cell>
          <cell r="F1088" t="str">
            <v>Tubo FoFo c/ flange e ponta TFP PN 10 DN 250mm, L=1,00m</v>
          </cell>
          <cell r="G1088" t="str">
            <v>pç</v>
          </cell>
          <cell r="H1088">
            <v>1</v>
          </cell>
          <cell r="I1088">
            <v>252.21</v>
          </cell>
          <cell r="J1088">
            <v>252.21</v>
          </cell>
          <cell r="K1088">
            <v>252.21</v>
          </cell>
          <cell r="L1088">
            <v>252.21</v>
          </cell>
        </row>
        <row r="1089">
          <cell r="B1089">
            <v>2418</v>
          </cell>
          <cell r="C1089">
            <v>0</v>
          </cell>
          <cell r="D1089" t="str">
            <v>M</v>
          </cell>
          <cell r="E1089" t="str">
            <v>3.5.12.7</v>
          </cell>
          <cell r="F1089" t="str">
            <v>Tubo FoFo c/ flange e ponta TFP PN 10 DN 250mm, L=1,25m</v>
          </cell>
          <cell r="G1089" t="str">
            <v>pç</v>
          </cell>
          <cell r="H1089">
            <v>1</v>
          </cell>
          <cell r="I1089">
            <v>311.97000000000003</v>
          </cell>
          <cell r="J1089">
            <v>311.97000000000003</v>
          </cell>
          <cell r="K1089">
            <v>311.97000000000003</v>
          </cell>
          <cell r="L1089">
            <v>311.97000000000003</v>
          </cell>
        </row>
        <row r="1090">
          <cell r="B1090">
            <v>3779</v>
          </cell>
          <cell r="C1090">
            <v>0</v>
          </cell>
          <cell r="D1090" t="str">
            <v>M</v>
          </cell>
          <cell r="E1090" t="str">
            <v>8.5.12.3</v>
          </cell>
          <cell r="F1090" t="str">
            <v>Tubo FoFo c/ flange e ponta TFP PN 10 DN 250mm, L=1,50m</v>
          </cell>
          <cell r="G1090" t="str">
            <v>pç</v>
          </cell>
          <cell r="H1090">
            <v>4</v>
          </cell>
          <cell r="I1090">
            <v>370.42</v>
          </cell>
          <cell r="J1090">
            <v>1481.68</v>
          </cell>
          <cell r="K1090">
            <v>370.42</v>
          </cell>
          <cell r="L1090">
            <v>1481.68</v>
          </cell>
        </row>
        <row r="1091">
          <cell r="B1091">
            <v>526</v>
          </cell>
          <cell r="C1091">
            <v>0</v>
          </cell>
          <cell r="D1091" t="str">
            <v>M</v>
          </cell>
          <cell r="E1091" t="str">
            <v>7.2.4.2.4</v>
          </cell>
          <cell r="F1091" t="str">
            <v>Tubo FºFº c/ ponta e flange classe PN-10 JGS DN 250 mm, L= 2,00m</v>
          </cell>
          <cell r="G1091" t="str">
            <v>pç</v>
          </cell>
          <cell r="H1091">
            <v>2</v>
          </cell>
          <cell r="I1091">
            <v>483.36</v>
          </cell>
          <cell r="J1091">
            <v>966.72</v>
          </cell>
          <cell r="K1091">
            <v>483.36</v>
          </cell>
          <cell r="L1091">
            <v>966.72</v>
          </cell>
        </row>
        <row r="1092">
          <cell r="B1092">
            <v>1136</v>
          </cell>
          <cell r="C1092">
            <v>0</v>
          </cell>
          <cell r="D1092" t="str">
            <v>M</v>
          </cell>
          <cell r="E1092" t="str">
            <v>8.4.1.4</v>
          </cell>
          <cell r="F1092" t="str">
            <v>Tubo flange e ponta pn10 fofo dn  300 x 0,50 46,550 kg</v>
          </cell>
          <cell r="G1092" t="str">
            <v>pc</v>
          </cell>
          <cell r="H1092">
            <v>8</v>
          </cell>
          <cell r="I1092">
            <v>161.37</v>
          </cell>
          <cell r="J1092">
            <v>1290.96</v>
          </cell>
          <cell r="K1092">
            <v>161.37</v>
          </cell>
          <cell r="L1092">
            <v>1290.96</v>
          </cell>
        </row>
        <row r="1093">
          <cell r="B1093">
            <v>1137</v>
          </cell>
          <cell r="C1093">
            <v>0</v>
          </cell>
          <cell r="D1093" t="str">
            <v>M</v>
          </cell>
          <cell r="E1093" t="str">
            <v>8.4.1.5</v>
          </cell>
          <cell r="F1093" t="str">
            <v>Tubo flange e ponta pn10 fofo dn  300 x 1,00 75,100 kg</v>
          </cell>
          <cell r="G1093" t="str">
            <v>pc</v>
          </cell>
          <cell r="H1093">
            <v>4</v>
          </cell>
          <cell r="I1093">
            <v>316.20999999999998</v>
          </cell>
          <cell r="J1093">
            <v>1264.8399999999999</v>
          </cell>
          <cell r="K1093">
            <v>316.20999999999998</v>
          </cell>
          <cell r="L1093">
            <v>1264.8399999999999</v>
          </cell>
        </row>
        <row r="1094">
          <cell r="B1094">
            <v>984</v>
          </cell>
          <cell r="C1094">
            <v>0</v>
          </cell>
          <cell r="D1094" t="str">
            <v>M</v>
          </cell>
          <cell r="E1094" t="str">
            <v>7.5.4.1.1</v>
          </cell>
          <cell r="F1094" t="str">
            <v>Tubo FoFo c/ flange e ponta TFP PN 10 DN 300mm, L=2,00m.</v>
          </cell>
          <cell r="G1094" t="str">
            <v>pç</v>
          </cell>
          <cell r="H1094">
            <v>5</v>
          </cell>
          <cell r="I1094">
            <v>606.29</v>
          </cell>
          <cell r="J1094">
            <v>3031.45</v>
          </cell>
          <cell r="K1094">
            <v>606.29</v>
          </cell>
          <cell r="L1094">
            <v>3031.45</v>
          </cell>
        </row>
        <row r="1095">
          <cell r="B1095">
            <v>3143</v>
          </cell>
          <cell r="C1095">
            <v>0</v>
          </cell>
          <cell r="D1095" t="str">
            <v>M</v>
          </cell>
          <cell r="E1095" t="str">
            <v>6.5.12.4</v>
          </cell>
          <cell r="F1095" t="str">
            <v>Tubo FoFo c/ flange e ponta TFP PN 10 DN 350mm, L=1,00m</v>
          </cell>
          <cell r="G1095" t="str">
            <v>pç</v>
          </cell>
          <cell r="H1095">
            <v>1</v>
          </cell>
          <cell r="I1095">
            <v>414.74</v>
          </cell>
          <cell r="J1095">
            <v>414.74</v>
          </cell>
          <cell r="K1095">
            <v>414.74</v>
          </cell>
          <cell r="L1095">
            <v>414.74</v>
          </cell>
        </row>
        <row r="1096">
          <cell r="B1096">
            <v>2713</v>
          </cell>
          <cell r="C1096">
            <v>0</v>
          </cell>
          <cell r="D1096" t="str">
            <v>M</v>
          </cell>
          <cell r="E1096" t="str">
            <v>4.5.12.6</v>
          </cell>
          <cell r="F1096" t="str">
            <v>Tubo FoFo c/ flange e ponta TFP PN 10 DN 350mm, L=1,20m</v>
          </cell>
          <cell r="G1096" t="str">
            <v>pç</v>
          </cell>
          <cell r="H1096">
            <v>2</v>
          </cell>
          <cell r="I1096">
            <v>493.68</v>
          </cell>
          <cell r="J1096">
            <v>987.36</v>
          </cell>
          <cell r="K1096">
            <v>493.68</v>
          </cell>
          <cell r="L1096">
            <v>987.36</v>
          </cell>
        </row>
        <row r="1097">
          <cell r="B1097">
            <v>2712</v>
          </cell>
          <cell r="C1097">
            <v>0</v>
          </cell>
          <cell r="D1097" t="str">
            <v>M</v>
          </cell>
          <cell r="E1097" t="str">
            <v>4.5.12.5</v>
          </cell>
          <cell r="F1097" t="str">
            <v>Tubo FoFo c/ flange e ponta TFP PN 10 DN 350mm, L=1,50m</v>
          </cell>
          <cell r="G1097" t="str">
            <v>pç</v>
          </cell>
          <cell r="H1097">
            <v>1</v>
          </cell>
          <cell r="I1097">
            <v>609.59</v>
          </cell>
          <cell r="J1097">
            <v>609.59</v>
          </cell>
          <cell r="K1097">
            <v>609.59</v>
          </cell>
          <cell r="L1097">
            <v>609.59</v>
          </cell>
        </row>
        <row r="1098">
          <cell r="B1098">
            <v>2416</v>
          </cell>
          <cell r="C1098">
            <v>0</v>
          </cell>
          <cell r="D1098" t="str">
            <v>M</v>
          </cell>
          <cell r="E1098" t="str">
            <v>3.5.12.5</v>
          </cell>
          <cell r="F1098" t="str">
            <v>Tubo FoFo c/ flange e ponta TFP PN 10 DN 400mm, L=1,50m</v>
          </cell>
          <cell r="G1098" t="str">
            <v>pç</v>
          </cell>
          <cell r="H1098">
            <v>2</v>
          </cell>
          <cell r="I1098">
            <v>726.87</v>
          </cell>
          <cell r="J1098">
            <v>1453.74</v>
          </cell>
          <cell r="K1098">
            <v>726.87</v>
          </cell>
          <cell r="L1098">
            <v>1453.74</v>
          </cell>
        </row>
        <row r="1099">
          <cell r="B1099">
            <v>1002</v>
          </cell>
          <cell r="C1099">
            <v>0</v>
          </cell>
          <cell r="D1099" t="str">
            <v>M</v>
          </cell>
          <cell r="E1099" t="str">
            <v>7.5.4.1.19</v>
          </cell>
          <cell r="F1099" t="str">
            <v>Tubo FoFo c/ flange e ponta TFP PN 10 DN 400mm, L=2,00m.</v>
          </cell>
          <cell r="G1099" t="str">
            <v>pç</v>
          </cell>
          <cell r="H1099">
            <v>1</v>
          </cell>
          <cell r="I1099">
            <v>948.83</v>
          </cell>
          <cell r="J1099">
            <v>948.83</v>
          </cell>
          <cell r="K1099">
            <v>948.83</v>
          </cell>
          <cell r="L1099">
            <v>948.83</v>
          </cell>
        </row>
        <row r="1100">
          <cell r="B1100">
            <v>152</v>
          </cell>
          <cell r="C1100">
            <v>0</v>
          </cell>
          <cell r="D1100" t="str">
            <v>M</v>
          </cell>
          <cell r="E1100" t="str">
            <v>3.4.1.12</v>
          </cell>
          <cell r="F1100" t="str">
            <v>Tubo com Pontas e Flange, FoFo L =  0,50 m, PN 10  DN 500 mm</v>
          </cell>
          <cell r="G1100" t="str">
            <v>un</v>
          </cell>
          <cell r="H1100">
            <v>1</v>
          </cell>
          <cell r="I1100">
            <v>343.32</v>
          </cell>
          <cell r="J1100">
            <v>343.32</v>
          </cell>
          <cell r="K1100">
            <v>343.32</v>
          </cell>
          <cell r="L1100">
            <v>343.32</v>
          </cell>
        </row>
        <row r="1101">
          <cell r="B1101">
            <v>145</v>
          </cell>
          <cell r="C1101">
            <v>0</v>
          </cell>
          <cell r="D1101" t="str">
            <v>M</v>
          </cell>
          <cell r="E1101" t="str">
            <v>3.4.1.5</v>
          </cell>
          <cell r="F1101" t="str">
            <v>Tubo FoFo com Flange e Ponta TFP PN-10 DN 500 mm L = 5,75m</v>
          </cell>
          <cell r="G1101" t="str">
            <v>un</v>
          </cell>
          <cell r="H1101">
            <v>1</v>
          </cell>
          <cell r="I1101">
            <v>3115.43</v>
          </cell>
          <cell r="J1101">
            <v>3115.43</v>
          </cell>
          <cell r="K1101">
            <v>3115.43</v>
          </cell>
          <cell r="L1101">
            <v>3115.43</v>
          </cell>
        </row>
        <row r="1102">
          <cell r="B1102">
            <v>143</v>
          </cell>
          <cell r="C1102">
            <v>0</v>
          </cell>
          <cell r="D1102" t="str">
            <v>M</v>
          </cell>
          <cell r="E1102" t="str">
            <v>3.4.1.3</v>
          </cell>
          <cell r="F1102" t="str">
            <v>Tubo com Pontas e Flange, FoFo L =  0,50 m, PN 10  DN 600 mm</v>
          </cell>
          <cell r="G1102" t="str">
            <v>un</v>
          </cell>
          <cell r="H1102">
            <v>8</v>
          </cell>
          <cell r="I1102">
            <v>461.16</v>
          </cell>
          <cell r="J1102">
            <v>3689.28</v>
          </cell>
          <cell r="K1102">
            <v>461.16</v>
          </cell>
          <cell r="L1102">
            <v>3689.28</v>
          </cell>
        </row>
        <row r="1103">
          <cell r="B1103">
            <v>3495</v>
          </cell>
          <cell r="C1103">
            <v>0</v>
          </cell>
          <cell r="D1103" t="str">
            <v>M</v>
          </cell>
          <cell r="E1103" t="str">
            <v>7.5.12.5</v>
          </cell>
          <cell r="F1103" t="str">
            <v>Tubo FoFo c/ flange e ponta TFP PN 10 DN 800mm</v>
          </cell>
          <cell r="G1103" t="str">
            <v>pç</v>
          </cell>
          <cell r="H1103">
            <v>2</v>
          </cell>
          <cell r="I1103">
            <v>1755.38</v>
          </cell>
          <cell r="J1103">
            <v>3510.76</v>
          </cell>
          <cell r="K1103">
            <v>1755.38</v>
          </cell>
          <cell r="L1103">
            <v>3510.76</v>
          </cell>
        </row>
        <row r="1104">
          <cell r="B1104">
            <v>588</v>
          </cell>
          <cell r="C1104">
            <v>0</v>
          </cell>
          <cell r="D1104" t="str">
            <v>M</v>
          </cell>
          <cell r="E1104" t="str">
            <v>7.2.5.2.4</v>
          </cell>
          <cell r="F1104" t="str">
            <v>Tubo PVC DEFºFº (EB-1208) P/ Rede de Água JE 1 Mpa DN 150mm, Inclusive anel de borracha.</v>
          </cell>
          <cell r="G1104" t="str">
            <v>m</v>
          </cell>
          <cell r="H1104">
            <v>3499</v>
          </cell>
          <cell r="I1104">
            <v>5.51</v>
          </cell>
          <cell r="J1104">
            <v>19279.490000000002</v>
          </cell>
          <cell r="K1104">
            <v>5.51</v>
          </cell>
          <cell r="L1104">
            <v>19279.490000000002</v>
          </cell>
        </row>
        <row r="1105">
          <cell r="B1105">
            <v>589</v>
          </cell>
          <cell r="C1105">
            <v>0</v>
          </cell>
          <cell r="D1105" t="str">
            <v>M</v>
          </cell>
          <cell r="E1105" t="str">
            <v>7.2.5.2.5</v>
          </cell>
          <cell r="F1105" t="str">
            <v>Tubo PVC DEFºFº (EB-1208) P/ Rede de Água JE 1 Mpa DN 200mm, Inclusive anel de borracha.</v>
          </cell>
          <cell r="G1105" t="str">
            <v>m</v>
          </cell>
          <cell r="H1105">
            <v>651</v>
          </cell>
          <cell r="I1105">
            <v>9.3699999999999992</v>
          </cell>
          <cell r="J1105">
            <v>6099.87</v>
          </cell>
          <cell r="K1105">
            <v>9.3699999999999992</v>
          </cell>
          <cell r="L1105">
            <v>6099.87</v>
          </cell>
        </row>
        <row r="1106">
          <cell r="B1106">
            <v>590</v>
          </cell>
          <cell r="C1106">
            <v>0</v>
          </cell>
          <cell r="D1106" t="str">
            <v>M</v>
          </cell>
          <cell r="E1106" t="str">
            <v>7.2.5.2.6</v>
          </cell>
          <cell r="F1106" t="str">
            <v>Tubo PVC DEFºFº (EB-1208) P/ Rede de Água JE 1 Mpa DN 250mm, Inclusive anel de borracha.</v>
          </cell>
          <cell r="G1106" t="str">
            <v>m</v>
          </cell>
          <cell r="H1106">
            <v>246</v>
          </cell>
          <cell r="I1106">
            <v>14.26</v>
          </cell>
          <cell r="J1106">
            <v>3507.96</v>
          </cell>
          <cell r="K1106">
            <v>14.26</v>
          </cell>
          <cell r="L1106">
            <v>3507.96</v>
          </cell>
        </row>
        <row r="1107">
          <cell r="B1107">
            <v>591</v>
          </cell>
          <cell r="C1107">
            <v>0</v>
          </cell>
          <cell r="D1107" t="str">
            <v>M</v>
          </cell>
          <cell r="E1107" t="str">
            <v>7.2.5.2.7</v>
          </cell>
          <cell r="F1107" t="str">
            <v>Tubo PVC DEFºFº (EB-1208) P/ Rede de Água JE 1 Mpa DN 300mm, Inclusive anel de borracha.</v>
          </cell>
          <cell r="G1107" t="str">
            <v>m</v>
          </cell>
          <cell r="H1107">
            <v>18</v>
          </cell>
          <cell r="I1107">
            <v>20.170000000000002</v>
          </cell>
          <cell r="J1107">
            <v>363.06</v>
          </cell>
          <cell r="K1107">
            <v>20.170000000000002</v>
          </cell>
          <cell r="L1107">
            <v>363.06</v>
          </cell>
        </row>
        <row r="1108">
          <cell r="B1108">
            <v>2076</v>
          </cell>
          <cell r="C1108">
            <v>0</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row>
        <row r="1109">
          <cell r="B1109">
            <v>2077</v>
          </cell>
          <cell r="C1109">
            <v>0</v>
          </cell>
          <cell r="D1109" t="str">
            <v>M</v>
          </cell>
          <cell r="E1109" t="str">
            <v>2.1.9.1.2</v>
          </cell>
          <cell r="F1109" t="str">
            <v>Tubo Pvc Eb-644 Para Rede Coletora de Esgoto JE Dn 200mm</v>
          </cell>
          <cell r="G1109" t="str">
            <v>m</v>
          </cell>
          <cell r="H1109">
            <v>3116.48</v>
          </cell>
          <cell r="I1109">
            <v>3.83</v>
          </cell>
          <cell r="J1109">
            <v>11936.11</v>
          </cell>
          <cell r="K1109">
            <v>3.83</v>
          </cell>
          <cell r="L1109">
            <v>11936.11</v>
          </cell>
        </row>
        <row r="1110">
          <cell r="B1110">
            <v>2227</v>
          </cell>
          <cell r="C1110">
            <v>0</v>
          </cell>
          <cell r="D1110" t="str">
            <v>M</v>
          </cell>
          <cell r="E1110" t="str">
            <v>3.1.8.1.2</v>
          </cell>
          <cell r="F1110" t="str">
            <v>Tubo Pvc Eb-644 Para Rede Coletora de Esgoto JE Dn 250mm</v>
          </cell>
          <cell r="G1110" t="str">
            <v>m</v>
          </cell>
          <cell r="H1110">
            <v>2140.8000000000002</v>
          </cell>
          <cell r="I1110">
            <v>6.53</v>
          </cell>
          <cell r="J1110">
            <v>13979.42</v>
          </cell>
          <cell r="K1110">
            <v>6.53</v>
          </cell>
          <cell r="L1110">
            <v>13979.42</v>
          </cell>
        </row>
        <row r="1111">
          <cell r="B1111">
            <v>3277</v>
          </cell>
          <cell r="C1111">
            <v>0</v>
          </cell>
          <cell r="D1111" t="str">
            <v>M</v>
          </cell>
          <cell r="E1111" t="str">
            <v>7.1.9.1.4</v>
          </cell>
          <cell r="F1111" t="str">
            <v>Tubo Pvc Eb-644 Para Rede Coletora de Esgoto JE Dn 300mm</v>
          </cell>
          <cell r="G1111" t="str">
            <v>m</v>
          </cell>
          <cell r="H1111">
            <v>572.21</v>
          </cell>
          <cell r="I1111">
            <v>10.24</v>
          </cell>
          <cell r="J1111">
            <v>5859.43</v>
          </cell>
          <cell r="K1111">
            <v>10.24</v>
          </cell>
          <cell r="L1111">
            <v>5859.43</v>
          </cell>
        </row>
        <row r="1112">
          <cell r="B1112">
            <v>2228</v>
          </cell>
          <cell r="C1112">
            <v>0</v>
          </cell>
          <cell r="D1112" t="str">
            <v>M</v>
          </cell>
          <cell r="E1112" t="str">
            <v>3.1.8.1.3</v>
          </cell>
          <cell r="F1112" t="str">
            <v>Tubo Pvc Eb-644 Para Rede Coletora de Esgoto JE Dn 350mm</v>
          </cell>
          <cell r="G1112" t="str">
            <v>m</v>
          </cell>
          <cell r="H1112">
            <v>1021.51</v>
          </cell>
          <cell r="I1112">
            <v>13.15</v>
          </cell>
          <cell r="J1112">
            <v>13432.85</v>
          </cell>
          <cell r="K1112">
            <v>13.15</v>
          </cell>
          <cell r="L1112">
            <v>13432.85</v>
          </cell>
        </row>
        <row r="1113">
          <cell r="B1113">
            <v>2078</v>
          </cell>
          <cell r="C1113">
            <v>0</v>
          </cell>
          <cell r="D1113" t="str">
            <v>M</v>
          </cell>
          <cell r="E1113" t="str">
            <v>2.1.9.1.3</v>
          </cell>
          <cell r="F1113" t="str">
            <v>Tubo Pvc Eb-644 Para Rede Coletora de Esgoto JE Dn 400mm</v>
          </cell>
          <cell r="G1113" t="str">
            <v>m</v>
          </cell>
          <cell r="H1113">
            <v>691.29</v>
          </cell>
          <cell r="I1113">
            <v>16.78</v>
          </cell>
          <cell r="J1113">
            <v>11599.84</v>
          </cell>
          <cell r="K1113">
            <v>16.78</v>
          </cell>
          <cell r="L1113">
            <v>11599.84</v>
          </cell>
        </row>
        <row r="1114">
          <cell r="B1114">
            <v>148</v>
          </cell>
          <cell r="C1114">
            <v>0</v>
          </cell>
          <cell r="D1114" t="str">
            <v>M</v>
          </cell>
          <cell r="E1114" t="str">
            <v>3.4.1.8</v>
          </cell>
          <cell r="F1114" t="str">
            <v>Tubo com Pontas PVC  L =  3,65 m, DN 400 mm</v>
          </cell>
          <cell r="G1114" t="str">
            <v>un</v>
          </cell>
          <cell r="H1114">
            <v>8</v>
          </cell>
          <cell r="I1114">
            <v>122.51</v>
          </cell>
          <cell r="J1114">
            <v>980.08</v>
          </cell>
          <cell r="K1114">
            <v>122.51</v>
          </cell>
          <cell r="L1114">
            <v>980.08</v>
          </cell>
        </row>
        <row r="1115">
          <cell r="B1115">
            <v>585</v>
          </cell>
          <cell r="C1115">
            <v>0</v>
          </cell>
          <cell r="D1115" t="str">
            <v>M</v>
          </cell>
          <cell r="E1115" t="str">
            <v>7.2.5.2.1</v>
          </cell>
          <cell r="F1115" t="str">
            <v>Tubo PVC-PBA Classe 15 (EB-183) DN 50mm, Inclusive anel de borracha, para rede de água.</v>
          </cell>
          <cell r="G1115" t="str">
            <v>m</v>
          </cell>
          <cell r="H1115">
            <v>25068</v>
          </cell>
          <cell r="I1115">
            <v>0.85</v>
          </cell>
          <cell r="J1115">
            <v>21307.8</v>
          </cell>
          <cell r="K1115">
            <v>0.85</v>
          </cell>
          <cell r="L1115">
            <v>21307.8</v>
          </cell>
        </row>
        <row r="1116">
          <cell r="B1116">
            <v>586</v>
          </cell>
          <cell r="C1116">
            <v>0</v>
          </cell>
          <cell r="D1116" t="str">
            <v>M</v>
          </cell>
          <cell r="E1116" t="str">
            <v>7.2.5.2.2</v>
          </cell>
          <cell r="F1116" t="str">
            <v>Tubo PVC-PBA Classe 15 (EB-183) DN 75mm, Inclusive anel de borracha, para rede de água.</v>
          </cell>
          <cell r="G1116" t="str">
            <v>m</v>
          </cell>
          <cell r="H1116">
            <v>2622</v>
          </cell>
          <cell r="I1116">
            <v>1.7</v>
          </cell>
          <cell r="J1116">
            <v>4457.3999999999996</v>
          </cell>
          <cell r="K1116">
            <v>1.7</v>
          </cell>
          <cell r="L1116">
            <v>4457.3999999999996</v>
          </cell>
        </row>
        <row r="1117">
          <cell r="B1117">
            <v>587</v>
          </cell>
          <cell r="C1117">
            <v>0</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row>
        <row r="1118">
          <cell r="B1118">
            <v>1506</v>
          </cell>
          <cell r="C1118">
            <v>0</v>
          </cell>
          <cell r="D1118" t="str">
            <v>M</v>
          </cell>
          <cell r="E1118" t="str">
            <v>13.5.20</v>
          </cell>
          <cell r="F1118" t="str">
            <v>Tubo em PVC PBA PB JE cl20 DN 75</v>
          </cell>
          <cell r="G1118" t="str">
            <v>m</v>
          </cell>
          <cell r="H1118">
            <v>2674.37</v>
          </cell>
          <cell r="I1118">
            <v>2.15</v>
          </cell>
          <cell r="J1118">
            <v>5749.89</v>
          </cell>
          <cell r="K1118">
            <v>2.15</v>
          </cell>
          <cell r="L1118">
            <v>5749.89</v>
          </cell>
        </row>
        <row r="1119">
          <cell r="B1119">
            <v>1505</v>
          </cell>
          <cell r="C1119">
            <v>0</v>
          </cell>
          <cell r="D1119" t="str">
            <v>M</v>
          </cell>
          <cell r="E1119" t="str">
            <v>13.5.19</v>
          </cell>
          <cell r="F1119" t="str">
            <v>Tubo em PVC PBA PB JE cl20 DN 100</v>
          </cell>
          <cell r="G1119" t="str">
            <v>m</v>
          </cell>
          <cell r="H1119">
            <v>660</v>
          </cell>
          <cell r="I1119">
            <v>3.59</v>
          </cell>
          <cell r="J1119">
            <v>2369.4</v>
          </cell>
          <cell r="K1119">
            <v>3.59</v>
          </cell>
          <cell r="L1119">
            <v>2369.4</v>
          </cell>
        </row>
        <row r="1120">
          <cell r="B1120">
            <v>4240</v>
          </cell>
          <cell r="C1120">
            <v>0</v>
          </cell>
          <cell r="D1120" t="str">
            <v>M</v>
          </cell>
          <cell r="E1120" t="str">
            <v>10.7.2.5.1</v>
          </cell>
          <cell r="F1120" t="str">
            <v>Tubo PVC Vinilfort DN 200mm (L=Metros)</v>
          </cell>
          <cell r="G1120" t="str">
            <v>m</v>
          </cell>
          <cell r="H1120">
            <v>240.4</v>
          </cell>
          <cell r="I1120">
            <v>3.83</v>
          </cell>
          <cell r="J1120">
            <v>920.73</v>
          </cell>
          <cell r="K1120">
            <v>3.83</v>
          </cell>
          <cell r="L1120">
            <v>920.73</v>
          </cell>
        </row>
        <row r="1121">
          <cell r="B1121">
            <v>4231</v>
          </cell>
          <cell r="C1121">
            <v>0</v>
          </cell>
          <cell r="D1121" t="str">
            <v>M</v>
          </cell>
          <cell r="E1121" t="str">
            <v>10.7.2.3.1</v>
          </cell>
          <cell r="F1121" t="str">
            <v>Tubo em RPVC Classe 06 DN 100mm L=6,60m</v>
          </cell>
          <cell r="G1121" t="str">
            <v>pc</v>
          </cell>
          <cell r="H1121">
            <v>160</v>
          </cell>
          <cell r="I1121">
            <v>226.46</v>
          </cell>
          <cell r="J1121">
            <v>36233.599999999999</v>
          </cell>
          <cell r="K1121">
            <v>226.46</v>
          </cell>
          <cell r="L1121">
            <v>36233.599999999999</v>
          </cell>
        </row>
        <row r="1122">
          <cell r="B1122">
            <v>446</v>
          </cell>
          <cell r="C1122">
            <v>0</v>
          </cell>
          <cell r="D1122" t="str">
            <v>M</v>
          </cell>
          <cell r="E1122" t="str">
            <v>7.1.6.22</v>
          </cell>
          <cell r="F1122" t="str">
            <v>Válvula borboleta tipo awwa com flanges FoFo Dn 400 PN-10 159,000kg</v>
          </cell>
          <cell r="G1122" t="str">
            <v>pc</v>
          </cell>
          <cell r="H1122">
            <v>1</v>
          </cell>
          <cell r="I1122">
            <v>16850</v>
          </cell>
          <cell r="J1122">
            <v>16850</v>
          </cell>
          <cell r="K1122">
            <v>16850</v>
          </cell>
          <cell r="L1122">
            <v>16850</v>
          </cell>
        </row>
        <row r="1123">
          <cell r="B1123">
            <v>271</v>
          </cell>
          <cell r="C1123">
            <v>0</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16850</v>
          </cell>
          <cell r="J1123">
            <v>134800</v>
          </cell>
          <cell r="K1123">
            <v>16850</v>
          </cell>
          <cell r="L1123">
            <v>134800</v>
          </cell>
        </row>
        <row r="1124">
          <cell r="B1124">
            <v>268</v>
          </cell>
          <cell r="C1124">
            <v>0</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20000</v>
          </cell>
          <cell r="J1124">
            <v>160000</v>
          </cell>
          <cell r="K1124">
            <v>20000</v>
          </cell>
          <cell r="L1124">
            <v>160000</v>
          </cell>
        </row>
        <row r="1125">
          <cell r="B1125">
            <v>283</v>
          </cell>
          <cell r="C1125">
            <v>0</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23750</v>
          </cell>
          <cell r="J1125">
            <v>190000</v>
          </cell>
          <cell r="K1125">
            <v>23750</v>
          </cell>
          <cell r="L1125">
            <v>190000</v>
          </cell>
        </row>
        <row r="1126">
          <cell r="B1126">
            <v>1945</v>
          </cell>
          <cell r="C1126">
            <v>0</v>
          </cell>
          <cell r="D1126" t="str">
            <v>M</v>
          </cell>
          <cell r="E1126" t="str">
            <v>18.14.1</v>
          </cell>
          <cell r="F1126" t="str">
            <v>Válvula Borboleta,biexcêntrica vulcanizadas intertravadas com flanges, FºFº DN400  PN 16</v>
          </cell>
          <cell r="G1126" t="str">
            <v>un</v>
          </cell>
          <cell r="H1126">
            <v>4</v>
          </cell>
          <cell r="I1126">
            <v>11850</v>
          </cell>
          <cell r="J1126">
            <v>47400</v>
          </cell>
          <cell r="K1126">
            <v>11850</v>
          </cell>
          <cell r="L1126">
            <v>47400</v>
          </cell>
        </row>
        <row r="1127">
          <cell r="B1127">
            <v>3157</v>
          </cell>
          <cell r="C1127">
            <v>0</v>
          </cell>
          <cell r="D1127" t="str">
            <v>M</v>
          </cell>
          <cell r="E1127" t="str">
            <v>6.5.12.18</v>
          </cell>
          <cell r="F1127" t="str">
            <v>Valvula Borboleta Triexcentrica c/ flanges FoFo PN 10,  DN 250mm</v>
          </cell>
          <cell r="G1127" t="str">
            <v>pç</v>
          </cell>
          <cell r="H1127">
            <v>3</v>
          </cell>
          <cell r="I1127">
            <v>12624.5</v>
          </cell>
          <cell r="J1127">
            <v>37873.5</v>
          </cell>
          <cell r="K1127">
            <v>12624.5</v>
          </cell>
          <cell r="L1127">
            <v>37873.5</v>
          </cell>
        </row>
        <row r="1128">
          <cell r="B1128">
            <v>2725</v>
          </cell>
          <cell r="C1128">
            <v>0</v>
          </cell>
          <cell r="D1128" t="str">
            <v>M</v>
          </cell>
          <cell r="E1128" t="str">
            <v>4.5.12.18</v>
          </cell>
          <cell r="F1128" t="str">
            <v>Valvula Borboleta Triexcentrica c/ flanges FoFo PN 10,  DN 350mm</v>
          </cell>
          <cell r="G1128" t="str">
            <v>pç</v>
          </cell>
          <cell r="H1128">
            <v>1</v>
          </cell>
          <cell r="I1128">
            <v>14038.35</v>
          </cell>
          <cell r="J1128">
            <v>14038.35</v>
          </cell>
          <cell r="K1128">
            <v>14038.35</v>
          </cell>
          <cell r="L1128">
            <v>14038.35</v>
          </cell>
        </row>
        <row r="1129">
          <cell r="B1129">
            <v>2429</v>
          </cell>
          <cell r="C1129">
            <v>0</v>
          </cell>
          <cell r="D1129" t="str">
            <v>M</v>
          </cell>
          <cell r="E1129" t="str">
            <v>3.5.12.18</v>
          </cell>
          <cell r="F1129" t="str">
            <v>Valvula Borboleta Triexcentrica c/ flanges FoFo PN 10,  DN 400mm</v>
          </cell>
          <cell r="G1129" t="str">
            <v>pç</v>
          </cell>
          <cell r="H1129">
            <v>1</v>
          </cell>
          <cell r="I1129">
            <v>19351.919999999998</v>
          </cell>
          <cell r="J1129">
            <v>19351.919999999998</v>
          </cell>
          <cell r="K1129">
            <v>19351.919999999998</v>
          </cell>
          <cell r="L1129">
            <v>19351.919999999998</v>
          </cell>
        </row>
        <row r="1130">
          <cell r="B1130">
            <v>3507</v>
          </cell>
          <cell r="C1130">
            <v>0</v>
          </cell>
          <cell r="D1130" t="str">
            <v>M</v>
          </cell>
          <cell r="E1130" t="str">
            <v>7.5.12.17</v>
          </cell>
          <cell r="F1130" t="str">
            <v>Valvula Borboleta Triexcentrica c/ flanges FoFo PN 10,  DN 800mm</v>
          </cell>
          <cell r="G1130" t="str">
            <v>pç</v>
          </cell>
          <cell r="H1130">
            <v>1</v>
          </cell>
          <cell r="I1130">
            <v>81783.45</v>
          </cell>
          <cell r="J1130">
            <v>81783.45</v>
          </cell>
          <cell r="K1130">
            <v>81783.45</v>
          </cell>
          <cell r="L1130">
            <v>81783.45</v>
          </cell>
        </row>
        <row r="1131">
          <cell r="B1131">
            <v>158</v>
          </cell>
          <cell r="C1131">
            <v>0</v>
          </cell>
          <cell r="D1131" t="str">
            <v>M</v>
          </cell>
          <cell r="E1131" t="str">
            <v>3.4.1.18</v>
          </cell>
          <cell r="F1131" t="str">
            <v>Válvula Borboleta triexcêntricas F°F°, FL DN 100 e acionamento elétrico</v>
          </cell>
          <cell r="G1131" t="str">
            <v>un</v>
          </cell>
          <cell r="H1131">
            <v>8</v>
          </cell>
          <cell r="I1131">
            <v>7798</v>
          </cell>
          <cell r="J1131">
            <v>62384</v>
          </cell>
          <cell r="K1131">
            <v>7798</v>
          </cell>
          <cell r="L1131">
            <v>62384</v>
          </cell>
        </row>
        <row r="1132">
          <cell r="B1132">
            <v>1946</v>
          </cell>
          <cell r="C1132">
            <v>0</v>
          </cell>
          <cell r="D1132" t="str">
            <v>M</v>
          </cell>
          <cell r="E1132" t="str">
            <v>18.14.2</v>
          </cell>
          <cell r="F1132" t="str">
            <v>Válvula Borboleta triexcêntrica C/ flanges, FºFº DN300 PN 16, e acionamento elétrico</v>
          </cell>
          <cell r="G1132" t="str">
            <v>un</v>
          </cell>
          <cell r="H1132">
            <v>4</v>
          </cell>
          <cell r="I1132">
            <v>13872</v>
          </cell>
          <cell r="J1132">
            <v>55488</v>
          </cell>
          <cell r="K1132">
            <v>13872</v>
          </cell>
          <cell r="L1132">
            <v>55488</v>
          </cell>
        </row>
        <row r="1133">
          <cell r="B1133">
            <v>992</v>
          </cell>
          <cell r="C1133">
            <v>0</v>
          </cell>
          <cell r="D1133" t="str">
            <v>M</v>
          </cell>
          <cell r="E1133" t="str">
            <v>7.5.4.1.9</v>
          </cell>
          <cell r="F1133" t="str">
            <v>Válvula controladora de nível sustentadora de pressão c/ flanges  FoFo PN 10 DN 300mm</v>
          </cell>
          <cell r="G1133" t="str">
            <v>pç</v>
          </cell>
          <cell r="H1133">
            <v>1</v>
          </cell>
          <cell r="I1133">
            <v>5625</v>
          </cell>
          <cell r="J1133">
            <v>5625</v>
          </cell>
          <cell r="K1133">
            <v>5625</v>
          </cell>
          <cell r="L1133">
            <v>5625</v>
          </cell>
        </row>
        <row r="1134">
          <cell r="B1134">
            <v>288</v>
          </cell>
          <cell r="C1134">
            <v>0</v>
          </cell>
          <cell r="D1134" t="str">
            <v>M</v>
          </cell>
          <cell r="E1134" t="str">
            <v>4.4.3.34</v>
          </cell>
          <cell r="F1134" t="str">
            <v>Válvula de controle , monovar ou similar, DN 400</v>
          </cell>
          <cell r="G1134" t="str">
            <v>pc</v>
          </cell>
          <cell r="H1134">
            <v>8</v>
          </cell>
          <cell r="I1134">
            <v>1875.5</v>
          </cell>
          <cell r="J1134">
            <v>15004</v>
          </cell>
          <cell r="K1134">
            <v>1875.5</v>
          </cell>
          <cell r="L1134">
            <v>15004</v>
          </cell>
        </row>
        <row r="1135">
          <cell r="B1135">
            <v>696</v>
          </cell>
          <cell r="C1135">
            <v>0</v>
          </cell>
          <cell r="D1135" t="str">
            <v>M</v>
          </cell>
          <cell r="E1135" t="str">
            <v>7.3.4.2.11</v>
          </cell>
          <cell r="F1135" t="str">
            <v xml:space="preserve">Válvula de gaveta acionamento manual FºFº DN 200mm  </v>
          </cell>
          <cell r="G1135" t="str">
            <v>pç</v>
          </cell>
          <cell r="H1135">
            <v>4</v>
          </cell>
          <cell r="I1135">
            <v>683.65</v>
          </cell>
          <cell r="J1135">
            <v>2734.6</v>
          </cell>
          <cell r="K1135">
            <v>683.65</v>
          </cell>
          <cell r="L1135">
            <v>2734.6</v>
          </cell>
        </row>
        <row r="1136">
          <cell r="B1136">
            <v>545</v>
          </cell>
          <cell r="C1136">
            <v>0</v>
          </cell>
          <cell r="D1136" t="str">
            <v>M</v>
          </cell>
          <cell r="E1136" t="str">
            <v>7.2.4.2.23</v>
          </cell>
          <cell r="F1136" t="str">
            <v xml:space="preserve">Válvula de Gaveta Flangeada PN10 c/ acionamento manual FºFº DN 250mm </v>
          </cell>
          <cell r="G1136" t="str">
            <v>pç</v>
          </cell>
          <cell r="H1136">
            <v>2</v>
          </cell>
          <cell r="I1136">
            <v>919.6</v>
          </cell>
          <cell r="J1136">
            <v>1839.2</v>
          </cell>
          <cell r="K1136">
            <v>919.6</v>
          </cell>
          <cell r="L1136">
            <v>1839.2</v>
          </cell>
        </row>
        <row r="1137">
          <cell r="B1137">
            <v>3154</v>
          </cell>
          <cell r="C1137">
            <v>0</v>
          </cell>
          <cell r="D1137" t="str">
            <v>M</v>
          </cell>
          <cell r="E1137" t="str">
            <v>6.5.12.15</v>
          </cell>
          <cell r="F1137" t="str">
            <v>Válvula de retenção Portinhola Única com Flanges FoFo PN 10 DN 150mm</v>
          </cell>
          <cell r="G1137" t="str">
            <v>pç</v>
          </cell>
          <cell r="H1137">
            <v>2</v>
          </cell>
          <cell r="I1137">
            <v>403.78</v>
          </cell>
          <cell r="J1137">
            <v>807.56</v>
          </cell>
          <cell r="K1137">
            <v>403.78</v>
          </cell>
          <cell r="L1137">
            <v>807.56</v>
          </cell>
          <cell r="N1137">
            <v>0</v>
          </cell>
          <cell r="O1137">
            <v>0</v>
          </cell>
          <cell r="P1137">
            <v>0</v>
          </cell>
          <cell r="Q1137">
            <v>0</v>
          </cell>
        </row>
        <row r="1138">
          <cell r="B1138">
            <v>2426</v>
          </cell>
          <cell r="C1138">
            <v>0</v>
          </cell>
          <cell r="D1138" t="str">
            <v>M</v>
          </cell>
          <cell r="E1138" t="str">
            <v>3.5.12.15</v>
          </cell>
          <cell r="F1138" t="str">
            <v>Válvula de retenção Portinhola Unica com Flanges FoFo PN 10 DN 200mm</v>
          </cell>
          <cell r="G1138" t="str">
            <v>pç</v>
          </cell>
          <cell r="H1138">
            <v>4</v>
          </cell>
          <cell r="I1138">
            <v>496.84</v>
          </cell>
          <cell r="J1138">
            <v>1987.36</v>
          </cell>
          <cell r="K1138">
            <v>496.84</v>
          </cell>
          <cell r="L1138">
            <v>1987.36</v>
          </cell>
          <cell r="N1138">
            <v>0</v>
          </cell>
          <cell r="O1138">
            <v>0</v>
          </cell>
          <cell r="P1138">
            <v>0</v>
          </cell>
          <cell r="Q1138">
            <v>0</v>
          </cell>
        </row>
        <row r="1139">
          <cell r="B1139">
            <v>3504</v>
          </cell>
          <cell r="C1139">
            <v>0</v>
          </cell>
          <cell r="D1139" t="str">
            <v>M</v>
          </cell>
          <cell r="E1139" t="str">
            <v>7.5.12.14</v>
          </cell>
          <cell r="F1139" t="str">
            <v>Válvula de retenção Portinhola Única com Flanges FoFo PN 10 DN 400mm</v>
          </cell>
          <cell r="G1139" t="str">
            <v>pç</v>
          </cell>
          <cell r="H1139">
            <v>2</v>
          </cell>
          <cell r="I1139">
            <v>1684.47</v>
          </cell>
          <cell r="J1139">
            <v>3368.94</v>
          </cell>
          <cell r="K1139">
            <v>1684.47</v>
          </cell>
          <cell r="L1139">
            <v>3368.94</v>
          </cell>
          <cell r="N1139">
            <v>0</v>
          </cell>
          <cell r="O1139">
            <v>0</v>
          </cell>
          <cell r="P1139">
            <v>0</v>
          </cell>
          <cell r="Q1139">
            <v>0</v>
          </cell>
        </row>
        <row r="1140">
          <cell r="B1140">
            <v>3790</v>
          </cell>
          <cell r="C1140">
            <v>0</v>
          </cell>
          <cell r="D1140" t="str">
            <v>M</v>
          </cell>
          <cell r="E1140" t="str">
            <v>8.5.12.16</v>
          </cell>
          <cell r="F1140" t="str">
            <v>Válvula de retenção Portinhola Dupla com Flanges FoFo PN 10 DN 150mm</v>
          </cell>
          <cell r="G1140" t="str">
            <v>pç</v>
          </cell>
          <cell r="H1140">
            <v>4</v>
          </cell>
          <cell r="I1140">
            <v>485</v>
          </cell>
          <cell r="J1140">
            <v>1940</v>
          </cell>
          <cell r="K1140">
            <v>485</v>
          </cell>
          <cell r="L1140">
            <v>1940</v>
          </cell>
          <cell r="N1140">
            <v>0</v>
          </cell>
          <cell r="O1140">
            <v>0</v>
          </cell>
          <cell r="P1140">
            <v>0</v>
          </cell>
          <cell r="Q1140">
            <v>0</v>
          </cell>
        </row>
        <row r="1141">
          <cell r="B1141">
            <v>1824</v>
          </cell>
          <cell r="C1141">
            <v>0</v>
          </cell>
          <cell r="D1141" t="str">
            <v>M</v>
          </cell>
          <cell r="E1141" t="str">
            <v>17.2.3.2.1</v>
          </cell>
          <cell r="F1141" t="str">
            <v>Válvula de Retenção, tipo fechamento rápido, c/deslocamento axial  FoFo DN200 PN 16</v>
          </cell>
          <cell r="G1141" t="str">
            <v>pç</v>
          </cell>
          <cell r="H1141">
            <v>2</v>
          </cell>
          <cell r="I1141">
            <v>18350</v>
          </cell>
          <cell r="J1141">
            <v>36700</v>
          </cell>
          <cell r="K1141">
            <v>18350</v>
          </cell>
          <cell r="L1141">
            <v>36700</v>
          </cell>
          <cell r="N1141">
            <v>0</v>
          </cell>
          <cell r="O1141">
            <v>0</v>
          </cell>
          <cell r="P1141">
            <v>0</v>
          </cell>
          <cell r="Q1141">
            <v>0</v>
          </cell>
        </row>
        <row r="1142">
          <cell r="B1142">
            <v>1947</v>
          </cell>
          <cell r="C1142">
            <v>0</v>
          </cell>
          <cell r="D1142" t="str">
            <v>M</v>
          </cell>
          <cell r="E1142" t="str">
            <v>18.14.3</v>
          </cell>
          <cell r="F1142" t="str">
            <v>Válvula de Retenção, tipo fechamento rápido, c/deslocamento axial  FoFo DN300 PN 16</v>
          </cell>
          <cell r="G1142" t="str">
            <v>un</v>
          </cell>
          <cell r="H1142">
            <v>4</v>
          </cell>
          <cell r="I1142">
            <v>10175</v>
          </cell>
          <cell r="J1142">
            <v>40700</v>
          </cell>
          <cell r="K1142">
            <v>10175</v>
          </cell>
          <cell r="L1142">
            <v>40700</v>
          </cell>
          <cell r="N1142">
            <v>0</v>
          </cell>
          <cell r="O1142">
            <v>0</v>
          </cell>
          <cell r="P1142">
            <v>0</v>
          </cell>
          <cell r="Q1142">
            <v>0</v>
          </cell>
        </row>
        <row r="1143">
          <cell r="B1143">
            <v>697</v>
          </cell>
          <cell r="C1143">
            <v>0</v>
          </cell>
          <cell r="D1143" t="str">
            <v>M</v>
          </cell>
          <cell r="E1143" t="str">
            <v>7.3.4.2.12</v>
          </cell>
          <cell r="F1143" t="str">
            <v>Válvula flangeada sustentadora de pressão a jusante, com acionamento e transmissão de dados via PLC, DN 200 FºFº</v>
          </cell>
          <cell r="G1143" t="str">
            <v>pç</v>
          </cell>
          <cell r="H1143">
            <v>2</v>
          </cell>
          <cell r="I1143">
            <v>2440</v>
          </cell>
          <cell r="J1143">
            <v>4880</v>
          </cell>
          <cell r="K1143">
            <v>2440</v>
          </cell>
          <cell r="L1143">
            <v>4880</v>
          </cell>
          <cell r="N1143">
            <v>0</v>
          </cell>
          <cell r="O1143">
            <v>0</v>
          </cell>
          <cell r="P1143">
            <v>0</v>
          </cell>
          <cell r="Q1143">
            <v>0</v>
          </cell>
        </row>
        <row r="1144">
          <cell r="B1144">
            <v>546</v>
          </cell>
          <cell r="C1144">
            <v>0</v>
          </cell>
          <cell r="D1144" t="str">
            <v>M</v>
          </cell>
          <cell r="E1144" t="str">
            <v>7.2.4.2.24</v>
          </cell>
          <cell r="F1144" t="str">
            <v>Válvula flangeada sustentadora de pressão a jusante, com acionamento e transmissão de dados via PLC, DN 250 FºFº</v>
          </cell>
          <cell r="G1144" t="str">
            <v>pç</v>
          </cell>
          <cell r="H1144">
            <v>1</v>
          </cell>
          <cell r="I1144">
            <v>3320</v>
          </cell>
          <cell r="J1144">
            <v>3320</v>
          </cell>
          <cell r="K1144">
            <v>3320</v>
          </cell>
          <cell r="L1144">
            <v>3320</v>
          </cell>
          <cell r="N1144">
            <v>0</v>
          </cell>
          <cell r="O1144">
            <v>0</v>
          </cell>
          <cell r="P1144">
            <v>0</v>
          </cell>
          <cell r="Q1144">
            <v>0</v>
          </cell>
        </row>
        <row r="1145">
          <cell r="B1145">
            <v>1144</v>
          </cell>
          <cell r="C1145">
            <v>0</v>
          </cell>
          <cell r="D1145" t="str">
            <v>M</v>
          </cell>
          <cell r="E1145" t="str">
            <v>8.4.1.12</v>
          </cell>
          <cell r="F1145" t="str">
            <v>Válvula flangeada sustentadora de pressão a jusante com acionamento e transmissão de dados via plc dn 300</v>
          </cell>
          <cell r="G1145" t="str">
            <v>pc</v>
          </cell>
          <cell r="H1145">
            <v>4</v>
          </cell>
          <cell r="I1145">
            <v>3690</v>
          </cell>
          <cell r="J1145">
            <v>14760</v>
          </cell>
          <cell r="K1145">
            <v>3690</v>
          </cell>
          <cell r="L1145">
            <v>14760</v>
          </cell>
          <cell r="N1145">
            <v>0</v>
          </cell>
          <cell r="O1145">
            <v>0</v>
          </cell>
          <cell r="P1145">
            <v>0</v>
          </cell>
          <cell r="Q1145">
            <v>0</v>
          </cell>
        </row>
        <row r="1146">
          <cell r="B1146">
            <v>1142</v>
          </cell>
          <cell r="C1146">
            <v>0</v>
          </cell>
          <cell r="D1146" t="str">
            <v>M</v>
          </cell>
          <cell r="E1146" t="str">
            <v>8.4.1.10</v>
          </cell>
          <cell r="F1146" t="str">
            <v>Valvula gaveta fofo acionamento manual dn 300</v>
          </cell>
          <cell r="G1146" t="str">
            <v>un</v>
          </cell>
          <cell r="H1146">
            <v>8</v>
          </cell>
          <cell r="I1146">
            <v>1296.75</v>
          </cell>
          <cell r="J1146">
            <v>10374</v>
          </cell>
          <cell r="K1146">
            <v>1296.75</v>
          </cell>
          <cell r="L1146">
            <v>10374</v>
          </cell>
          <cell r="N1146">
            <v>0</v>
          </cell>
          <cell r="O1146">
            <v>0</v>
          </cell>
          <cell r="P1146">
            <v>0</v>
          </cell>
          <cell r="Q1146">
            <v>0</v>
          </cell>
        </row>
        <row r="1147">
          <cell r="B1147">
            <v>439</v>
          </cell>
          <cell r="C1147">
            <v>0</v>
          </cell>
          <cell r="D1147" t="str">
            <v>M</v>
          </cell>
          <cell r="E1147" t="str">
            <v>7.1.6.15</v>
          </cell>
          <cell r="F1147" t="str">
            <v>Ventosa simples fofo c/ flanges pn-10/16/25 dn 50  5,800kg</v>
          </cell>
          <cell r="G1147" t="str">
            <v>pc</v>
          </cell>
          <cell r="H1147">
            <v>3</v>
          </cell>
          <cell r="I1147">
            <v>70.98</v>
          </cell>
          <cell r="J1147">
            <v>212.94</v>
          </cell>
          <cell r="K1147">
            <v>70.98</v>
          </cell>
          <cell r="L1147">
            <v>212.94</v>
          </cell>
          <cell r="N1147">
            <v>0</v>
          </cell>
          <cell r="O1147">
            <v>0</v>
          </cell>
          <cell r="P1147">
            <v>0</v>
          </cell>
          <cell r="Q1147">
            <v>0</v>
          </cell>
        </row>
        <row r="1148">
          <cell r="A1148">
            <v>1</v>
          </cell>
          <cell r="B1148">
            <v>23</v>
          </cell>
          <cell r="C1148">
            <v>0</v>
          </cell>
          <cell r="D1148" t="str">
            <v>P</v>
          </cell>
          <cell r="E1148" t="str">
            <v>1.1.2.3</v>
          </cell>
          <cell r="F1148" t="str">
            <v>Almoxarife</v>
          </cell>
          <cell r="G1148" t="str">
            <v>h</v>
          </cell>
          <cell r="H1148">
            <v>21120</v>
          </cell>
          <cell r="I1148">
            <v>8.8000000000000007</v>
          </cell>
          <cell r="J1148">
            <v>185856</v>
          </cell>
          <cell r="K1148">
            <v>8.8000000000000007</v>
          </cell>
          <cell r="L1148">
            <v>185856</v>
          </cell>
          <cell r="M1148">
            <v>0</v>
          </cell>
          <cell r="N1148">
            <v>6.77</v>
          </cell>
          <cell r="O1148">
            <v>7.43</v>
          </cell>
          <cell r="P1148">
            <v>0.66</v>
          </cell>
          <cell r="Q1148" t="str">
            <v>0253</v>
          </cell>
          <cell r="R1148">
            <v>0</v>
          </cell>
          <cell r="S1148">
            <v>0</v>
          </cell>
          <cell r="T1148">
            <v>0</v>
          </cell>
          <cell r="U1148">
            <v>0</v>
          </cell>
          <cell r="V1148">
            <v>0</v>
          </cell>
          <cell r="X1148">
            <v>0</v>
          </cell>
        </row>
        <row r="1149">
          <cell r="A1149">
            <v>2</v>
          </cell>
          <cell r="B1149">
            <v>27</v>
          </cell>
          <cell r="C1149">
            <v>0</v>
          </cell>
          <cell r="D1149" t="str">
            <v>P</v>
          </cell>
          <cell r="E1149" t="str">
            <v>1.1.2.7</v>
          </cell>
          <cell r="F1149" t="str">
            <v>Apontador</v>
          </cell>
          <cell r="G1149" t="str">
            <v>h</v>
          </cell>
          <cell r="H1149">
            <v>13200</v>
          </cell>
          <cell r="I1149">
            <v>8.8000000000000007</v>
          </cell>
          <cell r="J1149">
            <v>116160</v>
          </cell>
          <cell r="K1149">
            <v>8.8000000000000007</v>
          </cell>
          <cell r="L1149">
            <v>116160</v>
          </cell>
          <cell r="M1149">
            <v>0</v>
          </cell>
          <cell r="N1149">
            <v>6.77</v>
          </cell>
          <cell r="O1149">
            <v>7.43</v>
          </cell>
          <cell r="P1149">
            <v>0.66</v>
          </cell>
          <cell r="Q1149" t="str">
            <v>6122</v>
          </cell>
          <cell r="R1149">
            <v>0</v>
          </cell>
          <cell r="S1149">
            <v>0</v>
          </cell>
          <cell r="T1149">
            <v>0</v>
          </cell>
          <cell r="U1149">
            <v>0</v>
          </cell>
          <cell r="V1149">
            <v>0</v>
          </cell>
          <cell r="X1149">
            <v>0</v>
          </cell>
        </row>
        <row r="1150">
          <cell r="A1150">
            <v>3</v>
          </cell>
          <cell r="B1150">
            <v>22</v>
          </cell>
          <cell r="C1150">
            <v>0</v>
          </cell>
          <cell r="D1150" t="str">
            <v>P</v>
          </cell>
          <cell r="E1150" t="str">
            <v>1.1.2.2</v>
          </cell>
          <cell r="F1150" t="str">
            <v>Auxiliar administrativo</v>
          </cell>
          <cell r="G1150" t="str">
            <v>h</v>
          </cell>
          <cell r="H1150">
            <v>13200</v>
          </cell>
          <cell r="I1150">
            <v>7.02</v>
          </cell>
          <cell r="J1150">
            <v>92664</v>
          </cell>
          <cell r="K1150">
            <v>7.02</v>
          </cell>
          <cell r="L1150">
            <v>92664</v>
          </cell>
          <cell r="M1150">
            <v>0</v>
          </cell>
          <cell r="N1150">
            <v>5.4</v>
          </cell>
          <cell r="O1150">
            <v>5.79</v>
          </cell>
          <cell r="P1150">
            <v>0.39</v>
          </cell>
          <cell r="Q1150" t="str">
            <v>Comp001</v>
          </cell>
          <cell r="R1150">
            <v>0</v>
          </cell>
          <cell r="S1150">
            <v>0</v>
          </cell>
          <cell r="T1150">
            <v>0</v>
          </cell>
          <cell r="U1150">
            <v>0</v>
          </cell>
          <cell r="V1150">
            <v>0</v>
          </cell>
          <cell r="X1150">
            <v>0</v>
          </cell>
        </row>
        <row r="1151">
          <cell r="A1151">
            <v>4</v>
          </cell>
          <cell r="B1151">
            <v>24</v>
          </cell>
          <cell r="C1151">
            <v>0</v>
          </cell>
          <cell r="D1151" t="str">
            <v>P</v>
          </cell>
          <cell r="E1151" t="str">
            <v>1.1.2.4</v>
          </cell>
          <cell r="F1151" t="str">
            <v>Auxiliar de Almoxarifado</v>
          </cell>
          <cell r="G1151" t="str">
            <v>h</v>
          </cell>
          <cell r="H1151">
            <v>18480</v>
          </cell>
          <cell r="I1151">
            <v>6.41</v>
          </cell>
          <cell r="J1151">
            <v>118456.8</v>
          </cell>
          <cell r="K1151">
            <v>6.41</v>
          </cell>
          <cell r="L1151">
            <v>118456.8</v>
          </cell>
          <cell r="M1151">
            <v>0</v>
          </cell>
          <cell r="N1151">
            <v>4.93</v>
          </cell>
          <cell r="O1151" t="str">
            <v>-</v>
          </cell>
          <cell r="P1151" t="str">
            <v>-</v>
          </cell>
          <cell r="Q1151" t="str">
            <v>Comp002</v>
          </cell>
          <cell r="R1151">
            <v>0</v>
          </cell>
          <cell r="S1151">
            <v>0</v>
          </cell>
          <cell r="T1151">
            <v>0</v>
          </cell>
          <cell r="U1151">
            <v>0</v>
          </cell>
          <cell r="V1151">
            <v>0</v>
          </cell>
          <cell r="X1151">
            <v>0</v>
          </cell>
        </row>
        <row r="1152">
          <cell r="A1152">
            <v>5</v>
          </cell>
          <cell r="B1152">
            <v>26</v>
          </cell>
          <cell r="C1152">
            <v>0</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cell r="M1152">
            <v>0</v>
          </cell>
          <cell r="N1152">
            <v>5.4</v>
          </cell>
          <cell r="O1152">
            <v>5.79</v>
          </cell>
          <cell r="P1152">
            <v>0.39</v>
          </cell>
          <cell r="Q1152" t="str">
            <v>Comp003</v>
          </cell>
          <cell r="R1152">
            <v>0</v>
          </cell>
          <cell r="S1152">
            <v>0</v>
          </cell>
          <cell r="T1152">
            <v>0</v>
          </cell>
          <cell r="U1152">
            <v>0</v>
          </cell>
          <cell r="V1152">
            <v>0</v>
          </cell>
          <cell r="X1152">
            <v>0</v>
          </cell>
        </row>
        <row r="1153">
          <cell r="A1153">
            <v>6</v>
          </cell>
          <cell r="B1153">
            <v>31</v>
          </cell>
          <cell r="C1153">
            <v>0</v>
          </cell>
          <cell r="D1153" t="str">
            <v>P</v>
          </cell>
          <cell r="E1153" t="str">
            <v>1.1.2.11</v>
          </cell>
          <cell r="F1153" t="str">
            <v>Copeira</v>
          </cell>
          <cell r="G1153" t="str">
            <v>h</v>
          </cell>
          <cell r="H1153">
            <v>13200</v>
          </cell>
          <cell r="I1153">
            <v>6.41</v>
          </cell>
          <cell r="J1153">
            <v>84612</v>
          </cell>
          <cell r="K1153">
            <v>6.41</v>
          </cell>
          <cell r="L1153">
            <v>84612</v>
          </cell>
          <cell r="M1153">
            <v>0</v>
          </cell>
          <cell r="N1153">
            <v>4.93</v>
          </cell>
          <cell r="O1153" t="str">
            <v>-</v>
          </cell>
          <cell r="P1153" t="str">
            <v>-</v>
          </cell>
          <cell r="Q1153" t="str">
            <v>Comp004</v>
          </cell>
          <cell r="R1153">
            <v>0</v>
          </cell>
          <cell r="S1153">
            <v>0</v>
          </cell>
          <cell r="T1153">
            <v>0</v>
          </cell>
          <cell r="U1153">
            <v>0</v>
          </cell>
          <cell r="V1153">
            <v>0</v>
          </cell>
          <cell r="X1153">
            <v>0</v>
          </cell>
        </row>
        <row r="1154">
          <cell r="A1154">
            <v>7</v>
          </cell>
          <cell r="B1154">
            <v>19</v>
          </cell>
          <cell r="C1154">
            <v>0</v>
          </cell>
          <cell r="D1154" t="str">
            <v>P</v>
          </cell>
          <cell r="E1154" t="str">
            <v>1.1.1.15</v>
          </cell>
          <cell r="F1154" t="str">
            <v>Encarregado de Obra</v>
          </cell>
          <cell r="G1154" t="str">
            <v>h</v>
          </cell>
          <cell r="H1154">
            <v>26400</v>
          </cell>
          <cell r="I1154">
            <v>10.35</v>
          </cell>
          <cell r="J1154">
            <v>273240</v>
          </cell>
          <cell r="K1154">
            <v>10.35</v>
          </cell>
          <cell r="L1154">
            <v>273240</v>
          </cell>
          <cell r="M1154">
            <v>0</v>
          </cell>
          <cell r="N1154">
            <v>7.96</v>
          </cell>
          <cell r="O1154">
            <v>8.59</v>
          </cell>
          <cell r="P1154">
            <v>0.63</v>
          </cell>
          <cell r="Q1154" t="str">
            <v>Comp005</v>
          </cell>
          <cell r="R1154">
            <v>0</v>
          </cell>
          <cell r="S1154">
            <v>0</v>
          </cell>
          <cell r="T1154">
            <v>0</v>
          </cell>
          <cell r="U1154">
            <v>0</v>
          </cell>
          <cell r="V1154">
            <v>0</v>
          </cell>
          <cell r="X1154">
            <v>0</v>
          </cell>
        </row>
        <row r="1155">
          <cell r="A1155">
            <v>8</v>
          </cell>
          <cell r="B1155">
            <v>29</v>
          </cell>
          <cell r="C1155">
            <v>0</v>
          </cell>
          <cell r="D1155" t="str">
            <v>P</v>
          </cell>
          <cell r="E1155" t="str">
            <v>1.1.2.9</v>
          </cell>
          <cell r="F1155" t="str">
            <v>Encarregado de Pessoal</v>
          </cell>
          <cell r="G1155" t="str">
            <v>h</v>
          </cell>
          <cell r="H1155">
            <v>21120</v>
          </cell>
          <cell r="I1155">
            <v>10.35</v>
          </cell>
          <cell r="J1155">
            <v>218592</v>
          </cell>
          <cell r="K1155">
            <v>10.35</v>
          </cell>
          <cell r="L1155">
            <v>218592</v>
          </cell>
          <cell r="M1155">
            <v>0</v>
          </cell>
          <cell r="N1155">
            <v>7.96</v>
          </cell>
          <cell r="O1155">
            <v>8.59</v>
          </cell>
          <cell r="P1155">
            <v>0.63</v>
          </cell>
          <cell r="Q1155" t="str">
            <v>Comp006</v>
          </cell>
          <cell r="R1155">
            <v>0</v>
          </cell>
          <cell r="S1155">
            <v>0</v>
          </cell>
          <cell r="T1155">
            <v>0</v>
          </cell>
          <cell r="U1155">
            <v>0</v>
          </cell>
          <cell r="V1155">
            <v>0</v>
          </cell>
          <cell r="X1155">
            <v>0</v>
          </cell>
        </row>
        <row r="1156">
          <cell r="A1156">
            <v>9</v>
          </cell>
          <cell r="B1156">
            <v>5</v>
          </cell>
          <cell r="C1156">
            <v>0</v>
          </cell>
          <cell r="D1156" t="str">
            <v>P</v>
          </cell>
          <cell r="E1156" t="str">
            <v>1.1.1.1</v>
          </cell>
          <cell r="F1156" t="str">
            <v>Engenheiro Chefe de Obra</v>
          </cell>
          <cell r="G1156" t="str">
            <v>h</v>
          </cell>
          <cell r="H1156">
            <v>6600</v>
          </cell>
          <cell r="I1156">
            <v>100.18</v>
          </cell>
          <cell r="J1156">
            <v>661188</v>
          </cell>
          <cell r="K1156">
            <v>100.18</v>
          </cell>
          <cell r="L1156">
            <v>661188</v>
          </cell>
          <cell r="M1156">
            <v>0</v>
          </cell>
          <cell r="N1156">
            <v>77.06</v>
          </cell>
          <cell r="O1156">
            <v>76.290000000000006</v>
          </cell>
          <cell r="P1156">
            <v>-0.77</v>
          </cell>
          <cell r="Q1156" t="str">
            <v>Comp007</v>
          </cell>
          <cell r="R1156">
            <v>0</v>
          </cell>
          <cell r="S1156">
            <v>0</v>
          </cell>
          <cell r="T1156">
            <v>0</v>
          </cell>
          <cell r="U1156">
            <v>0</v>
          </cell>
          <cell r="V1156">
            <v>0</v>
          </cell>
          <cell r="X1156">
            <v>0</v>
          </cell>
        </row>
        <row r="1157">
          <cell r="A1157">
            <v>10</v>
          </cell>
          <cell r="B1157">
            <v>8</v>
          </cell>
          <cell r="C1157">
            <v>0</v>
          </cell>
          <cell r="D1157" t="str">
            <v>P</v>
          </cell>
          <cell r="E1157" t="str">
            <v>1.1.1.4</v>
          </cell>
          <cell r="F1157" t="str">
            <v>Engenheiro de Obra</v>
          </cell>
          <cell r="G1157" t="str">
            <v>h</v>
          </cell>
          <cell r="H1157">
            <v>10560</v>
          </cell>
          <cell r="I1157">
            <v>51.25</v>
          </cell>
          <cell r="J1157">
            <v>541200</v>
          </cell>
          <cell r="K1157">
            <v>51.25</v>
          </cell>
          <cell r="L1157">
            <v>541200</v>
          </cell>
          <cell r="M1157">
            <v>0</v>
          </cell>
          <cell r="N1157">
            <v>39.42</v>
          </cell>
          <cell r="O1157">
            <v>39.020000000000003</v>
          </cell>
          <cell r="P1157">
            <v>-0.4</v>
          </cell>
          <cell r="Q1157" t="str">
            <v>Comp008</v>
          </cell>
          <cell r="R1157">
            <v>0</v>
          </cell>
          <cell r="S1157">
            <v>0</v>
          </cell>
          <cell r="T1157">
            <v>0</v>
          </cell>
          <cell r="U1157">
            <v>0</v>
          </cell>
          <cell r="V1157">
            <v>0</v>
          </cell>
          <cell r="X1157">
            <v>0</v>
          </cell>
        </row>
        <row r="1158">
          <cell r="A1158">
            <v>11</v>
          </cell>
          <cell r="B1158">
            <v>6</v>
          </cell>
          <cell r="C1158">
            <v>0</v>
          </cell>
          <cell r="D1158" t="str">
            <v>P</v>
          </cell>
          <cell r="E1158" t="str">
            <v>1.1.1.2</v>
          </cell>
          <cell r="F1158" t="str">
            <v>Engenheiro de Produção Civil</v>
          </cell>
          <cell r="G1158" t="str">
            <v>h</v>
          </cell>
          <cell r="H1158">
            <v>6600</v>
          </cell>
          <cell r="I1158">
            <v>72.31</v>
          </cell>
          <cell r="J1158">
            <v>477246</v>
          </cell>
          <cell r="K1158">
            <v>72.31</v>
          </cell>
          <cell r="L1158">
            <v>477246</v>
          </cell>
          <cell r="M1158">
            <v>0</v>
          </cell>
          <cell r="N1158">
            <v>55.62</v>
          </cell>
          <cell r="O1158">
            <v>55.06</v>
          </cell>
          <cell r="P1158">
            <v>-0.56000000000000005</v>
          </cell>
          <cell r="Q1158" t="str">
            <v>Comp009</v>
          </cell>
          <cell r="R1158">
            <v>0</v>
          </cell>
          <cell r="S1158">
            <v>0</v>
          </cell>
          <cell r="T1158">
            <v>0</v>
          </cell>
          <cell r="U1158">
            <v>0</v>
          </cell>
          <cell r="V1158">
            <v>0</v>
          </cell>
          <cell r="X1158">
            <v>0</v>
          </cell>
        </row>
        <row r="1159">
          <cell r="A1159">
            <v>12</v>
          </cell>
          <cell r="B1159">
            <v>7</v>
          </cell>
          <cell r="C1159">
            <v>0</v>
          </cell>
          <cell r="D1159" t="str">
            <v>P</v>
          </cell>
          <cell r="E1159" t="str">
            <v>1.1.1.3</v>
          </cell>
          <cell r="F1159" t="str">
            <v>Engenheiro de Produção de Rede</v>
          </cell>
          <cell r="G1159" t="str">
            <v>h</v>
          </cell>
          <cell r="H1159">
            <v>10560</v>
          </cell>
          <cell r="I1159">
            <v>72.31</v>
          </cell>
          <cell r="J1159">
            <v>763593.6</v>
          </cell>
          <cell r="K1159">
            <v>72.31</v>
          </cell>
          <cell r="L1159">
            <v>763593.6</v>
          </cell>
          <cell r="M1159">
            <v>0</v>
          </cell>
          <cell r="N1159">
            <v>55.62</v>
          </cell>
          <cell r="O1159">
            <v>55.06</v>
          </cell>
          <cell r="P1159">
            <v>-0.56000000000000005</v>
          </cell>
          <cell r="Q1159" t="str">
            <v>Comp010</v>
          </cell>
          <cell r="R1159">
            <v>0</v>
          </cell>
          <cell r="S1159">
            <v>0</v>
          </cell>
          <cell r="T1159">
            <v>0</v>
          </cell>
          <cell r="U1159">
            <v>0</v>
          </cell>
          <cell r="V1159">
            <v>0</v>
          </cell>
          <cell r="X1159">
            <v>0</v>
          </cell>
        </row>
        <row r="1160">
          <cell r="A1160">
            <v>13</v>
          </cell>
          <cell r="B1160">
            <v>21</v>
          </cell>
          <cell r="C1160">
            <v>0</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cell r="M1160">
            <v>0</v>
          </cell>
          <cell r="N1160">
            <v>18.29</v>
          </cell>
          <cell r="O1160">
            <v>21.49</v>
          </cell>
          <cell r="P1160">
            <v>3.2</v>
          </cell>
          <cell r="Q1160" t="str">
            <v>Comp011</v>
          </cell>
          <cell r="R1160">
            <v>0</v>
          </cell>
          <cell r="S1160">
            <v>0</v>
          </cell>
          <cell r="T1160">
            <v>0</v>
          </cell>
          <cell r="U1160">
            <v>0</v>
          </cell>
          <cell r="V1160">
            <v>0</v>
          </cell>
          <cell r="X1160">
            <v>0</v>
          </cell>
        </row>
        <row r="1161">
          <cell r="A1161">
            <v>14</v>
          </cell>
          <cell r="B1161">
            <v>18</v>
          </cell>
          <cell r="C1161">
            <v>0</v>
          </cell>
          <cell r="D1161" t="str">
            <v>P</v>
          </cell>
          <cell r="E1161" t="str">
            <v>1.1.1.14</v>
          </cell>
          <cell r="F1161" t="str">
            <v>Laboratorista</v>
          </cell>
          <cell r="G1161" t="str">
            <v>h</v>
          </cell>
          <cell r="H1161">
            <v>10560</v>
          </cell>
          <cell r="I1161">
            <v>23.78</v>
          </cell>
          <cell r="J1161">
            <v>251116.79999999999</v>
          </cell>
          <cell r="K1161">
            <v>23.78</v>
          </cell>
          <cell r="L1161">
            <v>251116.79999999999</v>
          </cell>
          <cell r="M1161">
            <v>0</v>
          </cell>
          <cell r="N1161">
            <v>18.29</v>
          </cell>
          <cell r="O1161">
            <v>21.49</v>
          </cell>
          <cell r="P1161">
            <v>3.2</v>
          </cell>
          <cell r="Q1161" t="str">
            <v>Comp012</v>
          </cell>
          <cell r="R1161">
            <v>0</v>
          </cell>
          <cell r="S1161">
            <v>0</v>
          </cell>
          <cell r="T1161">
            <v>0</v>
          </cell>
          <cell r="U1161">
            <v>0</v>
          </cell>
          <cell r="V1161">
            <v>0</v>
          </cell>
          <cell r="X1161">
            <v>0</v>
          </cell>
        </row>
        <row r="1162">
          <cell r="A1162">
            <v>15</v>
          </cell>
          <cell r="B1162">
            <v>13</v>
          </cell>
          <cell r="C1162">
            <v>0</v>
          </cell>
          <cell r="D1162" t="str">
            <v>P</v>
          </cell>
          <cell r="E1162" t="str">
            <v>1.1.1.9</v>
          </cell>
          <cell r="F1162" t="str">
            <v>Mestre de Obras - Civil</v>
          </cell>
          <cell r="G1162" t="str">
            <v>h</v>
          </cell>
          <cell r="H1162">
            <v>6600</v>
          </cell>
          <cell r="I1162">
            <v>13.46</v>
          </cell>
          <cell r="J1162">
            <v>88836</v>
          </cell>
          <cell r="K1162">
            <v>13.46</v>
          </cell>
          <cell r="L1162">
            <v>88836</v>
          </cell>
          <cell r="M1162">
            <v>0</v>
          </cell>
          <cell r="N1162">
            <v>10.35</v>
          </cell>
          <cell r="O1162">
            <v>11.79</v>
          </cell>
          <cell r="P1162">
            <v>1.44</v>
          </cell>
          <cell r="Q1162" t="str">
            <v>Comp013</v>
          </cell>
          <cell r="R1162">
            <v>0</v>
          </cell>
          <cell r="S1162">
            <v>0</v>
          </cell>
          <cell r="T1162">
            <v>0</v>
          </cell>
          <cell r="U1162">
            <v>0</v>
          </cell>
          <cell r="V1162">
            <v>0</v>
          </cell>
          <cell r="X1162">
            <v>0</v>
          </cell>
        </row>
        <row r="1163">
          <cell r="A1163">
            <v>16</v>
          </cell>
          <cell r="B1163">
            <v>16</v>
          </cell>
          <cell r="C1163">
            <v>0</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cell r="M1163">
            <v>0</v>
          </cell>
          <cell r="N1163">
            <v>10.35</v>
          </cell>
          <cell r="O1163">
            <v>11.79</v>
          </cell>
          <cell r="P1163">
            <v>1.44</v>
          </cell>
          <cell r="Q1163" t="str">
            <v>Comp014</v>
          </cell>
          <cell r="R1163">
            <v>0</v>
          </cell>
          <cell r="S1163">
            <v>0</v>
          </cell>
          <cell r="T1163">
            <v>0</v>
          </cell>
          <cell r="U1163">
            <v>0</v>
          </cell>
          <cell r="V1163">
            <v>0</v>
          </cell>
          <cell r="X1163">
            <v>0</v>
          </cell>
        </row>
        <row r="1164">
          <cell r="A1164">
            <v>17</v>
          </cell>
          <cell r="B1164">
            <v>15</v>
          </cell>
          <cell r="C1164">
            <v>0</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cell r="M1164">
            <v>0</v>
          </cell>
          <cell r="N1164">
            <v>10.35</v>
          </cell>
          <cell r="O1164">
            <v>11.79</v>
          </cell>
          <cell r="P1164">
            <v>1.44</v>
          </cell>
          <cell r="Q1164" t="str">
            <v>Comp015</v>
          </cell>
          <cell r="R1164">
            <v>0</v>
          </cell>
          <cell r="S1164">
            <v>0</v>
          </cell>
          <cell r="T1164">
            <v>0</v>
          </cell>
          <cell r="U1164">
            <v>0</v>
          </cell>
          <cell r="V1164">
            <v>0</v>
          </cell>
          <cell r="X1164">
            <v>0</v>
          </cell>
        </row>
        <row r="1165">
          <cell r="A1165">
            <v>18</v>
          </cell>
          <cell r="B1165">
            <v>14</v>
          </cell>
          <cell r="C1165">
            <v>0</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cell r="M1165">
            <v>0</v>
          </cell>
          <cell r="N1165">
            <v>10.35</v>
          </cell>
          <cell r="O1165">
            <v>11.79</v>
          </cell>
          <cell r="P1165">
            <v>1.44</v>
          </cell>
          <cell r="Q1165" t="str">
            <v>Comp016</v>
          </cell>
          <cell r="R1165">
            <v>0</v>
          </cell>
          <cell r="S1165">
            <v>0</v>
          </cell>
          <cell r="T1165">
            <v>0</v>
          </cell>
          <cell r="U1165">
            <v>0</v>
          </cell>
          <cell r="V1165">
            <v>0</v>
          </cell>
          <cell r="X1165">
            <v>0</v>
          </cell>
        </row>
        <row r="1166">
          <cell r="A1166">
            <v>19</v>
          </cell>
          <cell r="B1166">
            <v>30</v>
          </cell>
          <cell r="C1166">
            <v>0</v>
          </cell>
          <cell r="D1166" t="str">
            <v>P</v>
          </cell>
          <cell r="E1166" t="str">
            <v>1.1.2.10</v>
          </cell>
          <cell r="F1166" t="str">
            <v>Secretária</v>
          </cell>
          <cell r="G1166" t="str">
            <v>h</v>
          </cell>
          <cell r="H1166">
            <v>10560</v>
          </cell>
          <cell r="I1166">
            <v>7.02</v>
          </cell>
          <cell r="J1166">
            <v>74131.199999999997</v>
          </cell>
          <cell r="K1166">
            <v>7.02</v>
          </cell>
          <cell r="L1166">
            <v>74131.199999999997</v>
          </cell>
          <cell r="M1166">
            <v>0</v>
          </cell>
          <cell r="N1166">
            <v>5.4</v>
          </cell>
          <cell r="O1166">
            <v>5.92</v>
          </cell>
          <cell r="P1166">
            <v>0.52</v>
          </cell>
          <cell r="Q1166" t="str">
            <v>Comp017</v>
          </cell>
          <cell r="R1166">
            <v>0</v>
          </cell>
          <cell r="S1166">
            <v>0</v>
          </cell>
          <cell r="T1166">
            <v>0</v>
          </cell>
          <cell r="U1166">
            <v>0</v>
          </cell>
          <cell r="V1166">
            <v>0</v>
          </cell>
          <cell r="X1166">
            <v>0</v>
          </cell>
        </row>
        <row r="1167">
          <cell r="A1167">
            <v>20</v>
          </cell>
          <cell r="B1167">
            <v>12</v>
          </cell>
          <cell r="C1167">
            <v>0</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cell r="M1167">
            <v>0</v>
          </cell>
          <cell r="N1167">
            <v>18.29</v>
          </cell>
          <cell r="O1167">
            <v>21.49</v>
          </cell>
          <cell r="P1167">
            <v>3.2</v>
          </cell>
          <cell r="Q1167" t="str">
            <v>Comp018</v>
          </cell>
          <cell r="R1167">
            <v>0</v>
          </cell>
          <cell r="S1167">
            <v>0</v>
          </cell>
          <cell r="T1167">
            <v>0</v>
          </cell>
          <cell r="U1167">
            <v>0</v>
          </cell>
          <cell r="V1167">
            <v>0</v>
          </cell>
          <cell r="X1167">
            <v>0</v>
          </cell>
        </row>
        <row r="1168">
          <cell r="A1168">
            <v>21</v>
          </cell>
          <cell r="B1168">
            <v>10</v>
          </cell>
          <cell r="C1168">
            <v>0</v>
          </cell>
          <cell r="D1168" t="str">
            <v>P</v>
          </cell>
          <cell r="E1168" t="str">
            <v>1.1.1.6</v>
          </cell>
          <cell r="F1168" t="str">
            <v>Técnico de Compras</v>
          </cell>
          <cell r="G1168" t="str">
            <v>h</v>
          </cell>
          <cell r="H1168">
            <v>6600</v>
          </cell>
          <cell r="I1168">
            <v>23.78</v>
          </cell>
          <cell r="J1168">
            <v>156948</v>
          </cell>
          <cell r="K1168">
            <v>23.78</v>
          </cell>
          <cell r="L1168">
            <v>156948</v>
          </cell>
          <cell r="M1168">
            <v>0</v>
          </cell>
          <cell r="N1168">
            <v>18.29</v>
          </cell>
          <cell r="O1168">
            <v>21.49</v>
          </cell>
          <cell r="P1168">
            <v>3.2</v>
          </cell>
          <cell r="Q1168" t="str">
            <v>Comp019</v>
          </cell>
          <cell r="R1168">
            <v>0</v>
          </cell>
          <cell r="S1168">
            <v>0</v>
          </cell>
          <cell r="T1168">
            <v>0</v>
          </cell>
          <cell r="U1168">
            <v>0</v>
          </cell>
          <cell r="V1168">
            <v>0</v>
          </cell>
          <cell r="X1168">
            <v>0</v>
          </cell>
        </row>
        <row r="1169">
          <cell r="A1169">
            <v>22</v>
          </cell>
          <cell r="B1169">
            <v>11</v>
          </cell>
          <cell r="C1169">
            <v>0</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cell r="M1169">
            <v>0</v>
          </cell>
          <cell r="N1169">
            <v>18.29</v>
          </cell>
          <cell r="O1169">
            <v>21.49</v>
          </cell>
          <cell r="P1169">
            <v>3.2</v>
          </cell>
          <cell r="Q1169" t="str">
            <v>Comp020</v>
          </cell>
          <cell r="R1169">
            <v>0</v>
          </cell>
          <cell r="S1169">
            <v>0</v>
          </cell>
          <cell r="T1169">
            <v>0</v>
          </cell>
          <cell r="U1169">
            <v>0</v>
          </cell>
          <cell r="V1169">
            <v>0</v>
          </cell>
          <cell r="X1169">
            <v>0</v>
          </cell>
        </row>
        <row r="1170">
          <cell r="A1170">
            <v>23</v>
          </cell>
          <cell r="B1170">
            <v>9</v>
          </cell>
          <cell r="C1170">
            <v>0</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cell r="M1170">
            <v>0</v>
          </cell>
          <cell r="N1170">
            <v>18.29</v>
          </cell>
          <cell r="O1170">
            <v>21.49</v>
          </cell>
          <cell r="P1170">
            <v>3.2</v>
          </cell>
          <cell r="Q1170" t="str">
            <v>Comp021</v>
          </cell>
          <cell r="R1170">
            <v>0</v>
          </cell>
          <cell r="S1170">
            <v>0</v>
          </cell>
          <cell r="T1170">
            <v>0</v>
          </cell>
          <cell r="U1170">
            <v>0</v>
          </cell>
          <cell r="V1170">
            <v>0</v>
          </cell>
          <cell r="X1170">
            <v>0</v>
          </cell>
        </row>
        <row r="1171">
          <cell r="A1171">
            <v>24</v>
          </cell>
          <cell r="B1171">
            <v>28</v>
          </cell>
          <cell r="C1171">
            <v>0</v>
          </cell>
          <cell r="D1171" t="str">
            <v>P</v>
          </cell>
          <cell r="E1171" t="str">
            <v>1.1.2.8</v>
          </cell>
          <cell r="F1171" t="str">
            <v>Técnico em Segurança do Trabalho</v>
          </cell>
          <cell r="G1171" t="str">
            <v>h</v>
          </cell>
          <cell r="H1171">
            <v>13200</v>
          </cell>
          <cell r="I1171">
            <v>23.78</v>
          </cell>
          <cell r="J1171">
            <v>313896</v>
          </cell>
          <cell r="K1171">
            <v>23.78</v>
          </cell>
          <cell r="L1171">
            <v>313896</v>
          </cell>
          <cell r="M1171">
            <v>0</v>
          </cell>
          <cell r="N1171">
            <v>18.29</v>
          </cell>
          <cell r="O1171">
            <v>21.49</v>
          </cell>
          <cell r="P1171">
            <v>3.2</v>
          </cell>
          <cell r="Q1171" t="str">
            <v>Comp022</v>
          </cell>
          <cell r="R1171">
            <v>0</v>
          </cell>
          <cell r="S1171">
            <v>0</v>
          </cell>
          <cell r="T1171">
            <v>0</v>
          </cell>
          <cell r="U1171">
            <v>0</v>
          </cell>
          <cell r="V1171">
            <v>0</v>
          </cell>
          <cell r="X1171">
            <v>0</v>
          </cell>
        </row>
        <row r="1172">
          <cell r="A1172">
            <v>25</v>
          </cell>
          <cell r="B1172">
            <v>25</v>
          </cell>
          <cell r="C1172">
            <v>0</v>
          </cell>
          <cell r="D1172" t="str">
            <v>P</v>
          </cell>
          <cell r="E1172" t="str">
            <v>1.1.2.5</v>
          </cell>
          <cell r="F1172" t="str">
            <v>Tesoureiro</v>
          </cell>
          <cell r="G1172" t="str">
            <v>h</v>
          </cell>
          <cell r="H1172">
            <v>10560</v>
          </cell>
          <cell r="I1172">
            <v>7.02</v>
          </cell>
          <cell r="J1172">
            <v>74131.199999999997</v>
          </cell>
          <cell r="K1172">
            <v>7.02</v>
          </cell>
          <cell r="L1172">
            <v>74131.199999999997</v>
          </cell>
          <cell r="M1172">
            <v>0</v>
          </cell>
          <cell r="N1172">
            <v>5.4</v>
          </cell>
          <cell r="O1172">
            <v>5.92</v>
          </cell>
          <cell r="P1172">
            <v>0.52</v>
          </cell>
          <cell r="Q1172" t="str">
            <v>Comp023</v>
          </cell>
          <cell r="R1172">
            <v>0</v>
          </cell>
          <cell r="S1172">
            <v>0</v>
          </cell>
          <cell r="T1172">
            <v>0</v>
          </cell>
          <cell r="U1172">
            <v>0</v>
          </cell>
          <cell r="V1172">
            <v>0</v>
          </cell>
          <cell r="X1172">
            <v>0</v>
          </cell>
        </row>
        <row r="1173">
          <cell r="A1173">
            <v>26</v>
          </cell>
          <cell r="B1173">
            <v>17</v>
          </cell>
          <cell r="C1173">
            <v>0</v>
          </cell>
          <cell r="D1173" t="str">
            <v>P</v>
          </cell>
          <cell r="E1173" t="str">
            <v>1.1.1.13</v>
          </cell>
          <cell r="F1173" t="str">
            <v>Topógrafo</v>
          </cell>
          <cell r="G1173" t="str">
            <v>h</v>
          </cell>
          <cell r="H1173">
            <v>10560</v>
          </cell>
          <cell r="I1173">
            <v>11.4</v>
          </cell>
          <cell r="J1173">
            <v>120384</v>
          </cell>
          <cell r="K1173">
            <v>11.4</v>
          </cell>
          <cell r="L1173">
            <v>120384</v>
          </cell>
          <cell r="M1173">
            <v>0</v>
          </cell>
          <cell r="N1173">
            <v>8.77</v>
          </cell>
          <cell r="O1173">
            <v>8.7899999999999991</v>
          </cell>
          <cell r="P1173">
            <v>0.02</v>
          </cell>
          <cell r="Q1173" t="str">
            <v>7592</v>
          </cell>
          <cell r="R1173">
            <v>0</v>
          </cell>
          <cell r="S1173">
            <v>0</v>
          </cell>
          <cell r="T1173">
            <v>0</v>
          </cell>
          <cell r="U1173">
            <v>0</v>
          </cell>
          <cell r="V1173">
            <v>0</v>
          </cell>
          <cell r="X1173">
            <v>0</v>
          </cell>
        </row>
        <row r="1174">
          <cell r="A1174">
            <v>27</v>
          </cell>
          <cell r="B1174">
            <v>1558</v>
          </cell>
          <cell r="C1174">
            <v>0</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5.63</v>
          </cell>
          <cell r="J1174">
            <v>5.63</v>
          </cell>
          <cell r="K1174">
            <v>5.64</v>
          </cell>
          <cell r="L1174">
            <v>5.64</v>
          </cell>
          <cell r="M1174">
            <v>-0.01</v>
          </cell>
          <cell r="N1174">
            <v>4.33</v>
          </cell>
          <cell r="O1174" t="str">
            <v>-</v>
          </cell>
          <cell r="P1174" t="str">
            <v>-</v>
          </cell>
          <cell r="Q1174" t="str">
            <v>Comp024</v>
          </cell>
          <cell r="R1174">
            <v>0</v>
          </cell>
          <cell r="S1174">
            <v>0</v>
          </cell>
          <cell r="T1174">
            <v>0</v>
          </cell>
          <cell r="U1174">
            <v>0</v>
          </cell>
          <cell r="V1174">
            <v>0</v>
          </cell>
          <cell r="X1174">
            <v>0</v>
          </cell>
        </row>
        <row r="1175">
          <cell r="A1175">
            <v>28</v>
          </cell>
          <cell r="B1175">
            <v>66</v>
          </cell>
          <cell r="C1175">
            <v>0</v>
          </cell>
          <cell r="D1175" t="str">
            <v>S/F</v>
          </cell>
          <cell r="E1175" t="str">
            <v>2.3.5.1.4</v>
          </cell>
          <cell r="F1175" t="str">
            <v>Alvenaria 1/2 vez de tijolo cerâmico furado 10x20x20, e=10cm, com argamassa de cimento: cal: areia 1:2:8</v>
          </cell>
          <cell r="G1175" t="str">
            <v>m2</v>
          </cell>
          <cell r="H1175">
            <v>1231.3599999999999</v>
          </cell>
          <cell r="I1175">
            <v>24.38</v>
          </cell>
          <cell r="J1175">
            <v>30020.55</v>
          </cell>
          <cell r="K1175">
            <v>24.3</v>
          </cell>
          <cell r="L1175">
            <v>29922.04</v>
          </cell>
          <cell r="M1175">
            <v>98.51</v>
          </cell>
          <cell r="N1175">
            <v>18.75</v>
          </cell>
          <cell r="O1175" t="str">
            <v>-</v>
          </cell>
          <cell r="P1175" t="str">
            <v>-</v>
          </cell>
          <cell r="Q1175" t="str">
            <v>Comp025</v>
          </cell>
          <cell r="R1175" t="str">
            <v>73982/001</v>
          </cell>
          <cell r="S1175" t="str">
            <v>ALVENARIA EM TIJOLO CERAMICO FURADO 10X20X20CM, 1/2 VEZ, ASSENTADO EM ARGAMASSA TRACO 1:2:8 (CIMENTO, CAL E AREIA), JUNTAS 12MM</v>
          </cell>
          <cell r="T1175" t="str">
            <v>M2</v>
          </cell>
          <cell r="U1175">
            <v>20.170000000000002</v>
          </cell>
          <cell r="V1175">
            <v>1.42</v>
          </cell>
          <cell r="X1175" t="str">
            <v>Alvenaria 1/2 Vez De Tijolo Cerâmico Furado 10X20X20, E=10Cm, Com Argamassa De Cimento: Cal: Areia 1:2:8</v>
          </cell>
        </row>
        <row r="1176">
          <cell r="A1176">
            <v>29</v>
          </cell>
          <cell r="B1176">
            <v>1155</v>
          </cell>
          <cell r="C1176">
            <v>0</v>
          </cell>
          <cell r="D1176" t="str">
            <v>S/F</v>
          </cell>
          <cell r="E1176" t="str">
            <v>8.5.1.4</v>
          </cell>
          <cell r="F1176" t="str">
            <v>Alvenaria c 1vez tijolo cerâmico maciço 5x10x20, e=10cm, assentado com argam de cimento: cal: areia 1:2:8</v>
          </cell>
          <cell r="G1176" t="str">
            <v>m2</v>
          </cell>
          <cell r="H1176">
            <v>1097.5999999999999</v>
          </cell>
          <cell r="I1176">
            <v>95.65</v>
          </cell>
          <cell r="J1176">
            <v>104985.44</v>
          </cell>
          <cell r="K1176">
            <v>95.91</v>
          </cell>
          <cell r="L1176">
            <v>105270.81</v>
          </cell>
          <cell r="M1176">
            <v>-285.37</v>
          </cell>
          <cell r="N1176">
            <v>73.58</v>
          </cell>
          <cell r="O1176" t="str">
            <v>-</v>
          </cell>
          <cell r="P1176" t="str">
            <v>-</v>
          </cell>
          <cell r="Q1176" t="str">
            <v>Comp026</v>
          </cell>
          <cell r="R1176">
            <v>0</v>
          </cell>
          <cell r="S1176">
            <v>0</v>
          </cell>
          <cell r="T1176">
            <v>0</v>
          </cell>
          <cell r="U1176">
            <v>0</v>
          </cell>
          <cell r="V1176">
            <v>0</v>
          </cell>
          <cell r="X1176" t="str">
            <v>Alvenaria C 1Vez Tijolo Cerâmico Maciço 5X10X20, E=10Cm, Assentado Com Argam De Cimento: Cal: Areia 1:2:8</v>
          </cell>
        </row>
        <row r="1177">
          <cell r="A1177">
            <v>30</v>
          </cell>
          <cell r="B1177">
            <v>1078</v>
          </cell>
          <cell r="C1177">
            <v>0</v>
          </cell>
          <cell r="D1177" t="str">
            <v>S/F</v>
          </cell>
          <cell r="E1177" t="str">
            <v>7.5.10.6.1</v>
          </cell>
          <cell r="F1177" t="str">
            <v>Alvenaria de bloco de concreto com função estrutural, e=15cm, assentado com argamassa traço 1:4 (Cimento/areia).</v>
          </cell>
          <cell r="G1177" t="str">
            <v>m2</v>
          </cell>
          <cell r="H1177">
            <v>717.16</v>
          </cell>
          <cell r="I1177">
            <v>46.1</v>
          </cell>
          <cell r="J1177">
            <v>33061.07</v>
          </cell>
          <cell r="K1177">
            <v>46.07</v>
          </cell>
          <cell r="L1177">
            <v>33039.56</v>
          </cell>
          <cell r="M1177">
            <v>21.51</v>
          </cell>
          <cell r="N1177">
            <v>35.46</v>
          </cell>
          <cell r="O1177" t="str">
            <v>-</v>
          </cell>
          <cell r="P1177" t="str">
            <v>-</v>
          </cell>
          <cell r="Q1177" t="str">
            <v>Comp027</v>
          </cell>
          <cell r="R1177">
            <v>0</v>
          </cell>
          <cell r="S1177">
            <v>0</v>
          </cell>
          <cell r="T1177">
            <v>0</v>
          </cell>
          <cell r="U1177">
            <v>0</v>
          </cell>
          <cell r="V1177">
            <v>0</v>
          </cell>
          <cell r="X1177" t="str">
            <v>Alvenaria De Bloco De Concreto Com Função Estrutural, E=15Cm, Assentado Com Argamassa Traço 1:4 (Cimento/Areia).</v>
          </cell>
        </row>
        <row r="1178">
          <cell r="A1178">
            <v>31</v>
          </cell>
          <cell r="B1178">
            <v>1042</v>
          </cell>
          <cell r="C1178">
            <v>0</v>
          </cell>
          <cell r="D1178" t="str">
            <v>S/F</v>
          </cell>
          <cell r="E1178" t="str">
            <v>7.5.8.3.1</v>
          </cell>
          <cell r="F1178" t="str">
            <v>Alvenaria de vedação c/ bloco cerâmico furado 10x20x20, 1 vez assentado com argamassa traço 1:4</v>
          </cell>
          <cell r="G1178" t="str">
            <v>m2</v>
          </cell>
          <cell r="H1178">
            <v>36.79</v>
          </cell>
          <cell r="I1178">
            <v>48.65</v>
          </cell>
          <cell r="J1178">
            <v>1789.83</v>
          </cell>
          <cell r="K1178">
            <v>48.71</v>
          </cell>
          <cell r="L1178">
            <v>1792.04</v>
          </cell>
          <cell r="M1178">
            <v>-2.21</v>
          </cell>
          <cell r="N1178">
            <v>37.42</v>
          </cell>
          <cell r="O1178" t="str">
            <v>-</v>
          </cell>
          <cell r="P1178" t="str">
            <v>-</v>
          </cell>
          <cell r="Q1178" t="str">
            <v>Comp028</v>
          </cell>
          <cell r="R1178">
            <v>0</v>
          </cell>
          <cell r="S1178">
            <v>0</v>
          </cell>
          <cell r="T1178">
            <v>0</v>
          </cell>
          <cell r="U1178">
            <v>0</v>
          </cell>
          <cell r="V1178">
            <v>0</v>
          </cell>
          <cell r="X1178" t="str">
            <v>Alvenaria De Vedação C/ Bloco Cerâmico Furado 10X20X20, 1 Vez Assentado Com Argamassa Traço 1:4</v>
          </cell>
        </row>
        <row r="1179">
          <cell r="A1179">
            <v>32</v>
          </cell>
          <cell r="B1179">
            <v>1557</v>
          </cell>
          <cell r="C1179">
            <v>0</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cell r="M1179">
            <v>0</v>
          </cell>
          <cell r="N1179">
            <v>41.67</v>
          </cell>
          <cell r="O1179">
            <v>43.23</v>
          </cell>
          <cell r="P1179">
            <v>1.56</v>
          </cell>
          <cell r="Q1179" t="str">
            <v>Comp029</v>
          </cell>
          <cell r="R1179">
            <v>0</v>
          </cell>
          <cell r="S1179" t="str">
            <v>COBOGO DE CONCRETO (ELEMENTO VAZADO), 7X50X50CM, ASSENTADO COM ARGAMASSA TRACO 1:4 (CIMENTO E AREIA)</v>
          </cell>
          <cell r="T1179">
            <v>0</v>
          </cell>
          <cell r="U1179">
            <v>0</v>
          </cell>
          <cell r="V1179">
            <v>0</v>
          </cell>
          <cell r="X1179" t="str">
            <v>Alvenaria Elem Vazado Concreto 7X50X50Cm Cimento/Areia 1:4</v>
          </cell>
        </row>
        <row r="1180">
          <cell r="A1180">
            <v>33</v>
          </cell>
          <cell r="B1180">
            <v>46</v>
          </cell>
          <cell r="C1180">
            <v>0</v>
          </cell>
          <cell r="D1180" t="str">
            <v>S/F</v>
          </cell>
          <cell r="E1180" t="str">
            <v>1.2.2.2</v>
          </cell>
          <cell r="F1180" t="str">
            <v>Aquisição de placa pronta e assentamento.</v>
          </cell>
          <cell r="G1180" t="str">
            <v>m2</v>
          </cell>
          <cell r="H1180">
            <v>467.67</v>
          </cell>
          <cell r="I1180">
            <v>400.02</v>
          </cell>
          <cell r="J1180">
            <v>187077.35</v>
          </cell>
          <cell r="K1180">
            <v>400.04</v>
          </cell>
          <cell r="L1180">
            <v>187086.7</v>
          </cell>
          <cell r="M1180">
            <v>-9.35</v>
          </cell>
          <cell r="N1180">
            <v>307.70999999999998</v>
          </cell>
          <cell r="O1180">
            <v>306.52999999999997</v>
          </cell>
          <cell r="P1180">
            <v>-1.18</v>
          </cell>
          <cell r="Q1180" t="str">
            <v>Comp030</v>
          </cell>
          <cell r="R1180">
            <v>0</v>
          </cell>
          <cell r="S1180">
            <v>0</v>
          </cell>
          <cell r="T1180">
            <v>0</v>
          </cell>
          <cell r="U1180">
            <v>0</v>
          </cell>
          <cell r="V1180">
            <v>0</v>
          </cell>
          <cell r="X1180" t="str">
            <v>Aquisição De Placa Pronta E Assentamento.</v>
          </cell>
        </row>
        <row r="1181">
          <cell r="A1181">
            <v>34</v>
          </cell>
          <cell r="B1181">
            <v>65</v>
          </cell>
          <cell r="C1181">
            <v>0</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cell r="M1181">
            <v>0</v>
          </cell>
          <cell r="N1181">
            <v>6.15</v>
          </cell>
          <cell r="O1181" t="str">
            <v>-</v>
          </cell>
          <cell r="P1181" t="str">
            <v>-</v>
          </cell>
          <cell r="Q1181" t="str">
            <v>Comp031</v>
          </cell>
          <cell r="R1181">
            <v>0</v>
          </cell>
          <cell r="S1181" t="str">
            <v>CORTE/DOBRA E COLOCACAO DE ARMADURA ACO CA-50/60 (NAO INCLUI O ACO)</v>
          </cell>
          <cell r="T1181" t="str">
            <v>KG</v>
          </cell>
          <cell r="U1181">
            <v>1.27</v>
          </cell>
          <cell r="V1181">
            <v>-4.88</v>
          </cell>
          <cell r="X1181" t="str">
            <v>Armação Em Aço Ca-50/60, Incluindo Fornecimento, Corte, Dobra E Colocação.</v>
          </cell>
        </row>
        <row r="1182">
          <cell r="A1182">
            <v>35</v>
          </cell>
          <cell r="B1182">
            <v>42</v>
          </cell>
          <cell r="C1182">
            <v>0</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cell r="M1182">
            <v>0</v>
          </cell>
          <cell r="N1182">
            <v>105.48</v>
          </cell>
          <cell r="O1182">
            <v>108.13</v>
          </cell>
          <cell r="P1182">
            <v>2.65</v>
          </cell>
          <cell r="Q1182" t="str">
            <v>Comp032</v>
          </cell>
          <cell r="R1182">
            <v>0</v>
          </cell>
          <cell r="S1182" t="str">
            <v>BARRACAO DE OBRA EM TABUAS DE MADEIRA COM BANHEIRO, COBERTURA EM FIBRO CIMENTO 4 MM, INCLUSO INSTALACOES HIDRO-SANITARIAS E ELETRICAS</v>
          </cell>
          <cell r="T1182">
            <v>0</v>
          </cell>
          <cell r="U1182">
            <v>0</v>
          </cell>
          <cell r="V1182">
            <v>0</v>
          </cell>
          <cell r="X1182" t="str">
            <v>Barracão De Obra De Madeira Inclusive Instalações Hidro-Sanitárias E Elétricas.</v>
          </cell>
        </row>
        <row r="1183">
          <cell r="A1183">
            <v>36</v>
          </cell>
          <cell r="B1183">
            <v>43</v>
          </cell>
          <cell r="C1183">
            <v>0</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cell r="M1183">
            <v>0</v>
          </cell>
          <cell r="N1183">
            <v>158.86000000000001</v>
          </cell>
          <cell r="O1183">
            <v>158.33000000000001</v>
          </cell>
          <cell r="P1183">
            <v>-0.53</v>
          </cell>
          <cell r="Q1183" t="str">
            <v>Comp033</v>
          </cell>
          <cell r="R1183">
            <v>0</v>
          </cell>
          <cell r="S1183">
            <v>0</v>
          </cell>
          <cell r="T1183">
            <v>0</v>
          </cell>
          <cell r="U1183">
            <v>0</v>
          </cell>
          <cell r="V1183">
            <v>0</v>
          </cell>
          <cell r="X1183" t="str">
            <v>Barracão De Obra Em Tábuas Para Depósito Com Piso De Argamassa De Cimento E Areia Traço 1:6.</v>
          </cell>
        </row>
        <row r="1184">
          <cell r="A1184">
            <v>37</v>
          </cell>
          <cell r="B1184">
            <v>468</v>
          </cell>
          <cell r="C1184">
            <v>0</v>
          </cell>
          <cell r="D1184" t="str">
            <v>S/F</v>
          </cell>
          <cell r="E1184" t="str">
            <v>7.1.9.1</v>
          </cell>
          <cell r="F1184" t="str">
            <v>Bloco de ancoragem em concreto simples 15 Mpa, incluindo forma, escoramento e desforma</v>
          </cell>
          <cell r="G1184" t="str">
            <v>m³</v>
          </cell>
          <cell r="H1184">
            <v>90.72</v>
          </cell>
          <cell r="I1184">
            <v>1276.1199999999999</v>
          </cell>
          <cell r="J1184">
            <v>115769.60000000001</v>
          </cell>
          <cell r="K1184">
            <v>1276.5</v>
          </cell>
          <cell r="L1184">
            <v>115804.08</v>
          </cell>
          <cell r="M1184">
            <v>-34.479999999999997</v>
          </cell>
          <cell r="N1184">
            <v>981.63</v>
          </cell>
          <cell r="O1184" t="str">
            <v>-</v>
          </cell>
          <cell r="P1184" t="str">
            <v>-</v>
          </cell>
          <cell r="Q1184" t="str">
            <v>Comp034</v>
          </cell>
          <cell r="R1184">
            <v>0</v>
          </cell>
          <cell r="S1184">
            <v>0</v>
          </cell>
          <cell r="T1184">
            <v>0</v>
          </cell>
          <cell r="U1184">
            <v>0</v>
          </cell>
          <cell r="V1184">
            <v>0</v>
          </cell>
          <cell r="X1184" t="str">
            <v>Bloco De Ancoragem Em Concreto Simples 15 Mpa, Incluindo Forma, Escoramento E Desforma</v>
          </cell>
        </row>
        <row r="1185">
          <cell r="A1185">
            <v>38</v>
          </cell>
          <cell r="B1185">
            <v>645</v>
          </cell>
          <cell r="C1185">
            <v>0</v>
          </cell>
          <cell r="D1185" t="str">
            <v>S/F</v>
          </cell>
          <cell r="E1185" t="str">
            <v>7.2.13.3</v>
          </cell>
          <cell r="F1185" t="str">
            <v>C90o PVC JR DN 1/2'</v>
          </cell>
          <cell r="G1185" t="str">
            <v>pç</v>
          </cell>
          <cell r="H1185">
            <v>4552</v>
          </cell>
          <cell r="I1185">
            <v>2.11</v>
          </cell>
          <cell r="J1185">
            <v>9604.7199999999993</v>
          </cell>
          <cell r="K1185">
            <v>2.1</v>
          </cell>
          <cell r="L1185">
            <v>9559.2000000000007</v>
          </cell>
          <cell r="M1185">
            <v>45.52</v>
          </cell>
          <cell r="N1185">
            <v>1.62</v>
          </cell>
          <cell r="O1185" t="str">
            <v>-</v>
          </cell>
          <cell r="P1185" t="str">
            <v>-</v>
          </cell>
          <cell r="Q1185" t="str">
            <v>Comp035</v>
          </cell>
          <cell r="R1185">
            <v>0</v>
          </cell>
          <cell r="S1185">
            <v>0</v>
          </cell>
          <cell r="T1185">
            <v>0</v>
          </cell>
          <cell r="U1185">
            <v>0</v>
          </cell>
          <cell r="V1185">
            <v>0</v>
          </cell>
          <cell r="X1185" t="str">
            <v>C90O Pvc Jr Dn 1/2'</v>
          </cell>
        </row>
        <row r="1186">
          <cell r="A1186">
            <v>39</v>
          </cell>
          <cell r="B1186">
            <v>2141</v>
          </cell>
          <cell r="C1186">
            <v>0</v>
          </cell>
          <cell r="D1186" t="str">
            <v>S/F</v>
          </cell>
          <cell r="E1186" t="str">
            <v>2.3.1.1</v>
          </cell>
          <cell r="F1186" t="str">
            <v>Cadastro de ligações domiciliares (novas) em redes de água / esgoto</v>
          </cell>
          <cell r="G1186" t="str">
            <v>un</v>
          </cell>
          <cell r="H1186">
            <v>7238</v>
          </cell>
          <cell r="I1186">
            <v>4.08</v>
          </cell>
          <cell r="J1186">
            <v>29531.040000000001</v>
          </cell>
          <cell r="K1186">
            <v>4</v>
          </cell>
          <cell r="L1186">
            <v>28952</v>
          </cell>
          <cell r="M1186">
            <v>579.04</v>
          </cell>
          <cell r="N1186">
            <v>3.14</v>
          </cell>
          <cell r="O1186">
            <v>4.22</v>
          </cell>
          <cell r="P1186">
            <v>1.08</v>
          </cell>
          <cell r="Q1186" t="str">
            <v>Comp036</v>
          </cell>
          <cell r="R1186">
            <v>0</v>
          </cell>
          <cell r="S1186" t="str">
            <v>CADASTRO DE LIGAÇÕES PREDIAIS</v>
          </cell>
          <cell r="T1186">
            <v>0</v>
          </cell>
          <cell r="U1186">
            <v>0</v>
          </cell>
          <cell r="V1186">
            <v>0</v>
          </cell>
          <cell r="X1186" t="str">
            <v>Cadastro De Ligações Domiciliares (Novas) Em Redes De Água / Esgoto</v>
          </cell>
        </row>
        <row r="1187">
          <cell r="A1187">
            <v>40</v>
          </cell>
          <cell r="B1187">
            <v>386</v>
          </cell>
          <cell r="C1187">
            <v>0</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cell r="M1187">
            <v>0</v>
          </cell>
          <cell r="N1187">
            <v>3.29</v>
          </cell>
          <cell r="O1187">
            <v>1.33</v>
          </cell>
          <cell r="P1187">
            <v>-1.96</v>
          </cell>
          <cell r="Q1187" t="str">
            <v>Comp037</v>
          </cell>
          <cell r="R1187">
            <v>0</v>
          </cell>
          <cell r="S1187">
            <v>0</v>
          </cell>
          <cell r="T1187">
            <v>0</v>
          </cell>
          <cell r="U1187">
            <v>0</v>
          </cell>
          <cell r="V1187">
            <v>0</v>
          </cell>
          <cell r="X1187" t="str">
            <v>Cadastro Completo De Adutora, Interceptor Ou Emissário</v>
          </cell>
        </row>
        <row r="1188">
          <cell r="A1188">
            <v>41</v>
          </cell>
          <cell r="B1188">
            <v>1537</v>
          </cell>
          <cell r="C1188">
            <v>0</v>
          </cell>
          <cell r="D1188" t="str">
            <v>S/F</v>
          </cell>
          <cell r="E1188" t="str">
            <v>14.1.1</v>
          </cell>
          <cell r="F1188" t="str">
            <v>Cadastro de obra localizada</v>
          </cell>
          <cell r="G1188" t="str">
            <v>m²</v>
          </cell>
          <cell r="H1188">
            <v>164.22</v>
          </cell>
          <cell r="I1188">
            <v>7.62</v>
          </cell>
          <cell r="J1188">
            <v>1251.3499999999999</v>
          </cell>
          <cell r="K1188">
            <v>7.6</v>
          </cell>
          <cell r="L1188">
            <v>1248.07</v>
          </cell>
          <cell r="M1188">
            <v>3.28</v>
          </cell>
          <cell r="N1188">
            <v>5.86</v>
          </cell>
          <cell r="O1188" t="str">
            <v>-</v>
          </cell>
          <cell r="P1188" t="str">
            <v>-</v>
          </cell>
          <cell r="Q1188" t="str">
            <v>Comp038</v>
          </cell>
          <cell r="R1188">
            <v>0</v>
          </cell>
          <cell r="S1188">
            <v>0</v>
          </cell>
          <cell r="T1188">
            <v>0</v>
          </cell>
          <cell r="U1188">
            <v>0</v>
          </cell>
          <cell r="V1188">
            <v>0</v>
          </cell>
          <cell r="X1188" t="str">
            <v>Cadastro De Obra Localizada</v>
          </cell>
        </row>
        <row r="1189">
          <cell r="A1189">
            <v>42</v>
          </cell>
          <cell r="B1189">
            <v>334</v>
          </cell>
          <cell r="C1189">
            <v>0</v>
          </cell>
          <cell r="D1189" t="str">
            <v>S/F</v>
          </cell>
          <cell r="E1189" t="str">
            <v>5.1.1</v>
          </cell>
          <cell r="F1189" t="str">
            <v>Cadastro de obras civis</v>
          </cell>
          <cell r="G1189" t="str">
            <v>m²</v>
          </cell>
          <cell r="H1189">
            <v>1508.46</v>
          </cell>
          <cell r="I1189">
            <v>7.62</v>
          </cell>
          <cell r="J1189">
            <v>11494.46</v>
          </cell>
          <cell r="K1189">
            <v>7.6</v>
          </cell>
          <cell r="L1189">
            <v>11464.29</v>
          </cell>
          <cell r="M1189">
            <v>30.17</v>
          </cell>
          <cell r="N1189">
            <v>5.86</v>
          </cell>
          <cell r="O1189" t="str">
            <v>-</v>
          </cell>
          <cell r="P1189" t="str">
            <v>-</v>
          </cell>
          <cell r="Q1189" t="str">
            <v>Comp039</v>
          </cell>
          <cell r="R1189">
            <v>0</v>
          </cell>
          <cell r="S1189">
            <v>0</v>
          </cell>
          <cell r="T1189">
            <v>0</v>
          </cell>
          <cell r="U1189">
            <v>0</v>
          </cell>
          <cell r="V1189">
            <v>0</v>
          </cell>
          <cell r="X1189" t="str">
            <v>Cadastro De Obras Civis</v>
          </cell>
        </row>
        <row r="1190">
          <cell r="A1190">
            <v>43</v>
          </cell>
          <cell r="B1190">
            <v>190</v>
          </cell>
          <cell r="C1190">
            <v>0</v>
          </cell>
          <cell r="D1190" t="str">
            <v>S/F</v>
          </cell>
          <cell r="E1190" t="str">
            <v>4.3.1</v>
          </cell>
          <cell r="F1190" t="str">
            <v>Cadastro completo de estruturas</v>
          </cell>
          <cell r="G1190" t="str">
            <v>m2</v>
          </cell>
          <cell r="H1190">
            <v>655.56</v>
          </cell>
          <cell r="I1190">
            <v>7.62</v>
          </cell>
          <cell r="J1190">
            <v>4995.3599999999997</v>
          </cell>
          <cell r="K1190">
            <v>7.6</v>
          </cell>
          <cell r="L1190">
            <v>4982.25</v>
          </cell>
          <cell r="M1190">
            <v>13.11</v>
          </cell>
          <cell r="N1190">
            <v>5.86</v>
          </cell>
          <cell r="O1190" t="str">
            <v>-</v>
          </cell>
          <cell r="P1190" t="str">
            <v>-</v>
          </cell>
          <cell r="Q1190" t="str">
            <v>Comp040</v>
          </cell>
          <cell r="R1190">
            <v>0</v>
          </cell>
          <cell r="S1190">
            <v>0</v>
          </cell>
          <cell r="T1190">
            <v>0</v>
          </cell>
          <cell r="U1190">
            <v>0</v>
          </cell>
          <cell r="V1190">
            <v>0</v>
          </cell>
          <cell r="X1190" t="str">
            <v>Cadastro Completo De Estruturas</v>
          </cell>
        </row>
        <row r="1191">
          <cell r="A1191">
            <v>44</v>
          </cell>
          <cell r="B1191">
            <v>651</v>
          </cell>
          <cell r="C1191">
            <v>0</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107.16</v>
          </cell>
          <cell r="J1191">
            <v>487792.32</v>
          </cell>
          <cell r="K1191">
            <v>107.2</v>
          </cell>
          <cell r="L1191">
            <v>487974.40000000002</v>
          </cell>
          <cell r="M1191">
            <v>-182.08</v>
          </cell>
          <cell r="N1191">
            <v>82.43</v>
          </cell>
          <cell r="O1191" t="str">
            <v>-</v>
          </cell>
          <cell r="P1191" t="str">
            <v>-</v>
          </cell>
          <cell r="Q1191" t="str">
            <v>Comp041</v>
          </cell>
          <cell r="R1191">
            <v>0</v>
          </cell>
          <cell r="S1191">
            <v>0</v>
          </cell>
          <cell r="T1191">
            <v>0</v>
          </cell>
          <cell r="U1191">
            <v>0</v>
          </cell>
          <cell r="V1191">
            <v>0</v>
          </cell>
          <cell r="X1191" t="str">
            <v>Cx. Completa P/ Hidrometro P/ Embutir Em Parede Ou Mureta, Em Chapa De Aluminio C/ Tempera H34, Liga 5052, E=1,20M, Dimenções Internas De 0,38X0,26X0,12M</v>
          </cell>
        </row>
        <row r="1192">
          <cell r="A1192">
            <v>45</v>
          </cell>
          <cell r="B1192">
            <v>2117</v>
          </cell>
          <cell r="C1192">
            <v>0</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176.32</v>
          </cell>
          <cell r="J1192">
            <v>766639.36</v>
          </cell>
          <cell r="K1192">
            <v>176.44</v>
          </cell>
          <cell r="L1192">
            <v>767161.12</v>
          </cell>
          <cell r="M1192">
            <v>-521.76</v>
          </cell>
          <cell r="N1192">
            <v>135.63</v>
          </cell>
          <cell r="O1192" t="str">
            <v>-</v>
          </cell>
          <cell r="P1192" t="str">
            <v>-</v>
          </cell>
          <cell r="Q1192" t="str">
            <v>Comp042</v>
          </cell>
          <cell r="R1192">
            <v>0</v>
          </cell>
          <cell r="S1192">
            <v>0</v>
          </cell>
          <cell r="T1192">
            <v>0</v>
          </cell>
          <cell r="U1192">
            <v>0</v>
          </cell>
          <cell r="V1192">
            <v>0</v>
          </cell>
          <cell r="X1192" t="str">
            <v>Caixa Para Ligação Predial De Esgoto Sanitário, Pre-Moldada De Concreto Armado, E=0,05M Diâmetro De 0,40M E H=0,40 M , Com Fornecimento E Assentamento De Tampa</v>
          </cell>
        </row>
        <row r="1193">
          <cell r="A1193">
            <v>46</v>
          </cell>
          <cell r="B1193">
            <v>2118</v>
          </cell>
          <cell r="C1193">
            <v>0</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248.03</v>
          </cell>
          <cell r="J1193">
            <v>1437085.82</v>
          </cell>
          <cell r="K1193">
            <v>248.06</v>
          </cell>
          <cell r="L1193">
            <v>1437259.64</v>
          </cell>
          <cell r="M1193">
            <v>-173.82</v>
          </cell>
          <cell r="N1193">
            <v>190.79</v>
          </cell>
          <cell r="O1193" t="str">
            <v>-</v>
          </cell>
          <cell r="P1193" t="str">
            <v>-</v>
          </cell>
          <cell r="Q1193" t="str">
            <v>Comp043</v>
          </cell>
          <cell r="R1193">
            <v>0</v>
          </cell>
          <cell r="S1193">
            <v>0</v>
          </cell>
          <cell r="T1193">
            <v>0</v>
          </cell>
          <cell r="U1193">
            <v>0</v>
          </cell>
          <cell r="V1193">
            <v>0</v>
          </cell>
          <cell r="X1193" t="str">
            <v>Caixa Para Ligação Predial De Esgoto Sanitário, Pre-Moldada De Concreto Armado, E=0,07 M, Diâmetro De 0,40M E 0,41 M &lt;= H &lt; =0,80M, Com Fornecimento E Assentamento De Tampa</v>
          </cell>
        </row>
        <row r="1194">
          <cell r="A1194">
            <v>47</v>
          </cell>
          <cell r="B1194">
            <v>2144</v>
          </cell>
          <cell r="C1194">
            <v>0</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283.10000000000002</v>
          </cell>
          <cell r="J1194">
            <v>820706.9</v>
          </cell>
          <cell r="K1194">
            <v>283.2</v>
          </cell>
          <cell r="L1194">
            <v>820996.8</v>
          </cell>
          <cell r="M1194">
            <v>-289.89999999999998</v>
          </cell>
          <cell r="N1194">
            <v>217.77</v>
          </cell>
          <cell r="O1194" t="str">
            <v>-</v>
          </cell>
          <cell r="P1194" t="str">
            <v>-</v>
          </cell>
          <cell r="Q1194" t="str">
            <v>Comp044</v>
          </cell>
          <cell r="R1194">
            <v>0</v>
          </cell>
          <cell r="S1194">
            <v>0</v>
          </cell>
          <cell r="T1194">
            <v>0</v>
          </cell>
          <cell r="U1194">
            <v>0</v>
          </cell>
          <cell r="V1194">
            <v>0</v>
          </cell>
          <cell r="X1194" t="str">
            <v>Caixa Para Ligação Predial De Esgoto Sanitário, Em Anel De Concreto Pre Moldado  Dn=0,60M, E=5Cm, Em Profundidade De 0,61M Ate 0,80M, Incluindo Tampa De Concreto Armado Com E=0,07M</v>
          </cell>
        </row>
        <row r="1195">
          <cell r="A1195">
            <v>48</v>
          </cell>
          <cell r="B1195">
            <v>4457</v>
          </cell>
          <cell r="C1195">
            <v>0</v>
          </cell>
          <cell r="D1195" t="str">
            <v>S/F</v>
          </cell>
          <cell r="E1195" t="str">
            <v>12.2.2.1.20</v>
          </cell>
          <cell r="F1195" t="str">
            <v>Caixa de passagem em alvenaria com tampa em concreto e fundo em brita, nas dimensões de 0,3 x 0,3 x 0,3m</v>
          </cell>
          <cell r="G1195" t="str">
            <v>un</v>
          </cell>
          <cell r="H1195">
            <v>24</v>
          </cell>
          <cell r="I1195">
            <v>397.03</v>
          </cell>
          <cell r="J1195">
            <v>9528.7199999999993</v>
          </cell>
          <cell r="K1195">
            <v>396</v>
          </cell>
          <cell r="L1195">
            <v>9504</v>
          </cell>
          <cell r="M1195">
            <v>24.72</v>
          </cell>
          <cell r="N1195">
            <v>305.41000000000003</v>
          </cell>
          <cell r="O1195" t="str">
            <v>-</v>
          </cell>
          <cell r="P1195" t="str">
            <v>-</v>
          </cell>
          <cell r="Q1195" t="str">
            <v>Comp045</v>
          </cell>
          <cell r="R1195">
            <v>0</v>
          </cell>
          <cell r="S1195">
            <v>0</v>
          </cell>
          <cell r="T1195">
            <v>0</v>
          </cell>
          <cell r="U1195">
            <v>0</v>
          </cell>
          <cell r="V1195">
            <v>0</v>
          </cell>
          <cell r="X1195" t="str">
            <v>Caixa De Passagem Em Alvenaria Com Tampa Em Concreto E Fundo Em Brita, Nas Dimensões De 0,3 X 0,3 X 0,3M</v>
          </cell>
        </row>
        <row r="1196">
          <cell r="A1196">
            <v>49</v>
          </cell>
          <cell r="B1196">
            <v>1731</v>
          </cell>
          <cell r="C1196">
            <v>0</v>
          </cell>
          <cell r="D1196" t="str">
            <v>S/F</v>
          </cell>
          <cell r="E1196" t="str">
            <v>15.5.1.41</v>
          </cell>
          <cell r="F1196" t="str">
            <v>Caixa de passagem em alvenaria com tampa em concreto e fundo em brita, nas dimensões de 0,5 x 0,5 x 0,5m</v>
          </cell>
          <cell r="G1196" t="str">
            <v>un</v>
          </cell>
          <cell r="H1196">
            <v>33</v>
          </cell>
          <cell r="I1196">
            <v>477.87</v>
          </cell>
          <cell r="J1196">
            <v>15769.71</v>
          </cell>
          <cell r="K1196">
            <v>476</v>
          </cell>
          <cell r="L1196">
            <v>15708</v>
          </cell>
          <cell r="M1196">
            <v>61.71</v>
          </cell>
          <cell r="N1196">
            <v>367.59</v>
          </cell>
          <cell r="O1196" t="str">
            <v>-</v>
          </cell>
          <cell r="P1196" t="str">
            <v>-</v>
          </cell>
          <cell r="Q1196" t="str">
            <v>Comp046</v>
          </cell>
          <cell r="R1196">
            <v>0</v>
          </cell>
          <cell r="S1196">
            <v>0</v>
          </cell>
          <cell r="T1196">
            <v>0</v>
          </cell>
          <cell r="U1196">
            <v>0</v>
          </cell>
          <cell r="V1196">
            <v>0</v>
          </cell>
          <cell r="X1196" t="str">
            <v>Caixa De Passagem Em Alvenaria Com Tampa Em Concreto E Fundo Em Brita, Nas Dimensões De 0,5 X 0,5 X 0,5M</v>
          </cell>
        </row>
        <row r="1197">
          <cell r="A1197">
            <v>50</v>
          </cell>
          <cell r="B1197">
            <v>2119</v>
          </cell>
          <cell r="C1197">
            <v>0</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475.88</v>
          </cell>
          <cell r="J1197">
            <v>688598.36</v>
          </cell>
          <cell r="K1197">
            <v>476.06</v>
          </cell>
          <cell r="L1197">
            <v>688858.82</v>
          </cell>
          <cell r="M1197">
            <v>-260.45999999999998</v>
          </cell>
          <cell r="N1197">
            <v>366.06</v>
          </cell>
          <cell r="O1197" t="str">
            <v>-</v>
          </cell>
          <cell r="P1197" t="str">
            <v>-</v>
          </cell>
          <cell r="Q1197" t="str">
            <v>Comp047</v>
          </cell>
          <cell r="R1197">
            <v>0</v>
          </cell>
          <cell r="S1197">
            <v>0</v>
          </cell>
          <cell r="T1197">
            <v>0</v>
          </cell>
          <cell r="U1197">
            <v>0</v>
          </cell>
          <cell r="V1197">
            <v>0</v>
          </cell>
          <cell r="X1197" t="str">
            <v>Caixa Para Ligação Predial De Esgoto Sanitário, Em Anel De Concreto Dn=0,60M, E=7Cm, Em Profundidade De 0,81M Ate 1,20M, Incluindo Tampa De Concreto Armado Com E=0,07M</v>
          </cell>
        </row>
        <row r="1198">
          <cell r="A1198">
            <v>51</v>
          </cell>
          <cell r="B1198">
            <v>1566</v>
          </cell>
          <cell r="C1198">
            <v>0</v>
          </cell>
          <cell r="D1198" t="str">
            <v>S/F</v>
          </cell>
          <cell r="E1198" t="str">
            <v>14.5.15</v>
          </cell>
          <cell r="F1198" t="str">
            <v>Caixa em tijolo maciço, 120x120 cm, revestida com massa única, com tampão e fundo de concreto armado</v>
          </cell>
          <cell r="G1198" t="str">
            <v>un</v>
          </cell>
          <cell r="H1198">
            <v>4</v>
          </cell>
          <cell r="I1198">
            <v>953.47</v>
          </cell>
          <cell r="J1198">
            <v>3813.88</v>
          </cell>
          <cell r="K1198">
            <v>948.08</v>
          </cell>
          <cell r="L1198">
            <v>3792.32</v>
          </cell>
          <cell r="M1198">
            <v>21.56</v>
          </cell>
          <cell r="N1198">
            <v>733.44</v>
          </cell>
          <cell r="O1198" t="str">
            <v>-</v>
          </cell>
          <cell r="P1198" t="str">
            <v>-</v>
          </cell>
          <cell r="Q1198" t="str">
            <v>Comp048</v>
          </cell>
          <cell r="R1198">
            <v>0</v>
          </cell>
          <cell r="S1198">
            <v>0</v>
          </cell>
          <cell r="T1198">
            <v>0</v>
          </cell>
          <cell r="U1198">
            <v>0</v>
          </cell>
          <cell r="V1198">
            <v>0</v>
          </cell>
          <cell r="X1198" t="str">
            <v>Caixa Em Tijolo Maciço, 120X120 Cm, Revestida Com Massa Única, Com Tampão E Fundo De Concreto Armado</v>
          </cell>
        </row>
        <row r="1199">
          <cell r="A1199">
            <v>52</v>
          </cell>
          <cell r="B1199">
            <v>633</v>
          </cell>
          <cell r="C1199">
            <v>0</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1252.98</v>
          </cell>
          <cell r="J1199">
            <v>5011.92</v>
          </cell>
          <cell r="K1199">
            <v>1252.3599999999999</v>
          </cell>
          <cell r="L1199">
            <v>5009.4399999999996</v>
          </cell>
          <cell r="M1199">
            <v>2.48</v>
          </cell>
          <cell r="N1199">
            <v>963.83</v>
          </cell>
          <cell r="O1199" t="str">
            <v>-</v>
          </cell>
          <cell r="P1199" t="str">
            <v>-</v>
          </cell>
          <cell r="Q1199" t="str">
            <v>Comp049</v>
          </cell>
          <cell r="R1199">
            <v>0</v>
          </cell>
          <cell r="S1199">
            <v>0</v>
          </cell>
          <cell r="T1199">
            <v>0</v>
          </cell>
          <cell r="U1199">
            <v>0</v>
          </cell>
          <cell r="V1199">
            <v>0</v>
          </cell>
          <cell r="X1199" t="str">
            <v xml:space="preserve">Caixa P/ Descarga E/Ou Ventosa Em Alven. Tijolo Maciço, Seção Interna 1,30X1,10M, H&lt;=1,30M, P/ Linha Principal. C/ 50Mm&lt;=Dn&lt;=300Mm, S/ Fornec. Mat. Hidráulico </v>
          </cell>
        </row>
        <row r="1200">
          <cell r="A1200">
            <v>53</v>
          </cell>
          <cell r="B1200">
            <v>469</v>
          </cell>
          <cell r="C1200">
            <v>0</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1807.49</v>
          </cell>
          <cell r="J1200">
            <v>5422.47</v>
          </cell>
          <cell r="K1200">
            <v>1803.48</v>
          </cell>
          <cell r="L1200">
            <v>5410.44</v>
          </cell>
          <cell r="M1200">
            <v>12.03</v>
          </cell>
          <cell r="N1200">
            <v>1390.38</v>
          </cell>
          <cell r="O1200" t="str">
            <v>-</v>
          </cell>
          <cell r="P1200" t="str">
            <v>-</v>
          </cell>
          <cell r="Q1200" t="str">
            <v>Comp050</v>
          </cell>
          <cell r="R1200">
            <v>0</v>
          </cell>
          <cell r="S1200">
            <v>0</v>
          </cell>
          <cell r="T1200">
            <v>0</v>
          </cell>
          <cell r="U1200">
            <v>0</v>
          </cell>
          <cell r="V1200">
            <v>0</v>
          </cell>
          <cell r="X1200" t="str">
            <v>Caixa De Blocos De Cimento Cheio De Concreto Com Dimensões 1,90X1,50X1,90M Com Fundo De Concreto Armado De E=0,10M E Tampa De  Concreto Armado Com E=0,08M, Drenos De Dn100 L=0,50M Pvc Cheio De Brita 2.</v>
          </cell>
        </row>
        <row r="1201">
          <cell r="A1201">
            <v>54</v>
          </cell>
          <cell r="B1201">
            <v>470</v>
          </cell>
          <cell r="C1201">
            <v>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2161.73</v>
          </cell>
          <cell r="J1201">
            <v>6485.19</v>
          </cell>
          <cell r="K1201">
            <v>2159.3000000000002</v>
          </cell>
          <cell r="L1201">
            <v>6477.9</v>
          </cell>
          <cell r="M1201">
            <v>7.29</v>
          </cell>
          <cell r="N1201">
            <v>1662.87</v>
          </cell>
          <cell r="O1201" t="str">
            <v>-</v>
          </cell>
          <cell r="P1201" t="str">
            <v>-</v>
          </cell>
          <cell r="Q1201" t="str">
            <v>Comp051</v>
          </cell>
          <cell r="R1201">
            <v>0</v>
          </cell>
          <cell r="S1201">
            <v>0</v>
          </cell>
          <cell r="T1201">
            <v>0</v>
          </cell>
          <cell r="U1201">
            <v>0</v>
          </cell>
          <cell r="V1201">
            <v>0</v>
          </cell>
          <cell r="X1201" t="str">
            <v>Caixa De Blocos De Cimento Com Dimensões 2,10X1,90X1,70M Com Fundo De Concreto Armado De E=0,10M E Tampa De  Concreto Armado Com E=0,07M, Drenos De Dn100 L=0,50M Pvc Cheio De Brita 2.</v>
          </cell>
        </row>
        <row r="1202">
          <cell r="A1202">
            <v>55</v>
          </cell>
          <cell r="B1202">
            <v>1565</v>
          </cell>
          <cell r="C1202">
            <v>0</v>
          </cell>
          <cell r="D1202" t="str">
            <v>S/F</v>
          </cell>
          <cell r="E1202" t="str">
            <v>14.5.14</v>
          </cell>
          <cell r="F1202" t="str">
            <v xml:space="preserve">Calhas de drenagem pluvial para telhado tipo PVC, incluindo calha, bicas e condutos, braçadeiras e fixadores </v>
          </cell>
          <cell r="G1202" t="str">
            <v>m</v>
          </cell>
          <cell r="H1202">
            <v>59</v>
          </cell>
          <cell r="I1202">
            <v>186.62</v>
          </cell>
          <cell r="J1202">
            <v>11010.58</v>
          </cell>
          <cell r="K1202">
            <v>186.92</v>
          </cell>
          <cell r="L1202">
            <v>11028.28</v>
          </cell>
          <cell r="M1202">
            <v>-17.7</v>
          </cell>
          <cell r="N1202">
            <v>143.55000000000001</v>
          </cell>
          <cell r="O1202" t="str">
            <v>-</v>
          </cell>
          <cell r="P1202" t="str">
            <v>-</v>
          </cell>
          <cell r="Q1202" t="str">
            <v>Comp052</v>
          </cell>
          <cell r="R1202">
            <v>0</v>
          </cell>
          <cell r="S1202">
            <v>0</v>
          </cell>
          <cell r="T1202">
            <v>0</v>
          </cell>
          <cell r="U1202">
            <v>0</v>
          </cell>
          <cell r="V1202">
            <v>0</v>
          </cell>
          <cell r="X1202" t="str">
            <v xml:space="preserve">Calhas De Drenagem Pluvial Para Telhado Tipo Pvc, Incluindo Calha, Bicas E Condutos, Braçadeiras E Fixadores </v>
          </cell>
        </row>
        <row r="1203">
          <cell r="A1203">
            <v>56</v>
          </cell>
          <cell r="B1203">
            <v>625</v>
          </cell>
          <cell r="C1203">
            <v>0</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cell r="M1203">
            <v>0</v>
          </cell>
          <cell r="N1203">
            <v>3.49</v>
          </cell>
          <cell r="O1203" t="str">
            <v>-</v>
          </cell>
          <cell r="P1203" t="str">
            <v>-</v>
          </cell>
          <cell r="Q1203" t="str">
            <v>Comp053</v>
          </cell>
          <cell r="R1203">
            <v>0</v>
          </cell>
          <cell r="S1203">
            <v>0</v>
          </cell>
          <cell r="T1203">
            <v>0</v>
          </cell>
          <cell r="U1203">
            <v>0</v>
          </cell>
          <cell r="V1203">
            <v>0</v>
          </cell>
          <cell r="X1203" t="str">
            <v>Carga Mecanizada De Rocha Em Caminhão Basculante, Incluindo Descarga</v>
          </cell>
        </row>
        <row r="1204">
          <cell r="A1204">
            <v>57</v>
          </cell>
          <cell r="B1204">
            <v>174</v>
          </cell>
          <cell r="C1204">
            <v>0</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cell r="M1204">
            <v>0</v>
          </cell>
          <cell r="N1204">
            <v>0.56999999999999995</v>
          </cell>
          <cell r="O1204">
            <v>0.57999999999999996</v>
          </cell>
          <cell r="P1204">
            <v>0.01</v>
          </cell>
          <cell r="Q1204" t="str">
            <v>Comp054</v>
          </cell>
          <cell r="R1204">
            <v>0</v>
          </cell>
          <cell r="S1204" t="str">
            <v>CARGA E DESCARGA MECANICA DE SOLO UTILIZANDO CAMINHAO BASCULANTE 5,0M3/11T E PA CARREGADEIRA SOBRE PNEUS * 105 HP * CAP. 1,72M3.</v>
          </cell>
          <cell r="T1204">
            <v>0</v>
          </cell>
          <cell r="U1204">
            <v>0</v>
          </cell>
          <cell r="V1204">
            <v>0</v>
          </cell>
          <cell r="X1204" t="str">
            <v>Carga Mecanizada De Solo Em Caminhão Basculante, Incluindo Descarga</v>
          </cell>
        </row>
        <row r="1205">
          <cell r="A1205">
            <v>58</v>
          </cell>
          <cell r="B1205">
            <v>165</v>
          </cell>
          <cell r="C1205">
            <v>0</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cell r="M1205">
            <v>0</v>
          </cell>
          <cell r="N1205">
            <v>71.83</v>
          </cell>
          <cell r="O1205" t="str">
            <v>-</v>
          </cell>
          <cell r="P1205" t="str">
            <v>-</v>
          </cell>
          <cell r="Q1205" t="str">
            <v>Comp055</v>
          </cell>
          <cell r="R1205">
            <v>0</v>
          </cell>
          <cell r="S1205">
            <v>0</v>
          </cell>
          <cell r="T1205">
            <v>0</v>
          </cell>
          <cell r="U1205">
            <v>0</v>
          </cell>
          <cell r="V1205">
            <v>0</v>
          </cell>
          <cell r="X1205" t="str">
            <v>Carga E Descarga De Tubo, Conexões E Acessórios De Fºfº Dúctil Ou Aço Carbono, Dn Até 300Mm.</v>
          </cell>
        </row>
        <row r="1206">
          <cell r="A1206">
            <v>59</v>
          </cell>
          <cell r="B1206">
            <v>166</v>
          </cell>
          <cell r="C1206">
            <v>0</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cell r="M1206">
            <v>0</v>
          </cell>
          <cell r="N1206">
            <v>188.66</v>
          </cell>
          <cell r="O1206" t="str">
            <v>-</v>
          </cell>
          <cell r="P1206" t="str">
            <v>-</v>
          </cell>
          <cell r="Q1206" t="str">
            <v>Comp056</v>
          </cell>
          <cell r="R1206">
            <v>0</v>
          </cell>
          <cell r="S1206">
            <v>0</v>
          </cell>
          <cell r="T1206">
            <v>0</v>
          </cell>
          <cell r="U1206">
            <v>0</v>
          </cell>
          <cell r="V1206">
            <v>0</v>
          </cell>
          <cell r="X1206" t="str">
            <v>Carga E Descarga De Tubo, Conexões E Acessórios De Fºfº Dúctil Ou Aço Carbono, Dn 350 A 600Mm</v>
          </cell>
        </row>
        <row r="1207">
          <cell r="A1207">
            <v>60</v>
          </cell>
          <cell r="B1207">
            <v>4254</v>
          </cell>
          <cell r="C1207">
            <v>0</v>
          </cell>
          <cell r="D1207" t="str">
            <v>S/F</v>
          </cell>
          <cell r="E1207" t="str">
            <v>10.8.2</v>
          </cell>
          <cell r="F1207" t="str">
            <v>Carga e descarga de tubos de concreto DN até 600mm</v>
          </cell>
          <cell r="G1207" t="str">
            <v>m</v>
          </cell>
          <cell r="H1207">
            <v>202</v>
          </cell>
          <cell r="I1207">
            <v>99.31</v>
          </cell>
          <cell r="J1207">
            <v>20060.62</v>
          </cell>
          <cell r="K1207">
            <v>99.3</v>
          </cell>
          <cell r="L1207">
            <v>20058.599999999999</v>
          </cell>
          <cell r="M1207">
            <v>2.02</v>
          </cell>
          <cell r="N1207">
            <v>76.39</v>
          </cell>
          <cell r="O1207" t="str">
            <v>-</v>
          </cell>
          <cell r="P1207" t="str">
            <v>-</v>
          </cell>
          <cell r="Q1207" t="str">
            <v>Comp057</v>
          </cell>
          <cell r="R1207">
            <v>0</v>
          </cell>
          <cell r="S1207">
            <v>0</v>
          </cell>
          <cell r="T1207">
            <v>0</v>
          </cell>
          <cell r="U1207">
            <v>0</v>
          </cell>
          <cell r="V1207">
            <v>0</v>
          </cell>
          <cell r="X1207" t="str">
            <v>Carga E Descarga De Tubos De Concreto Dn Até 600Mm</v>
          </cell>
        </row>
        <row r="1208">
          <cell r="A1208">
            <v>61</v>
          </cell>
          <cell r="B1208">
            <v>2846</v>
          </cell>
          <cell r="C1208">
            <v>0</v>
          </cell>
          <cell r="D1208" t="str">
            <v>S/F</v>
          </cell>
          <cell r="E1208" t="str">
            <v>6.1.10.3</v>
          </cell>
          <cell r="F1208" t="str">
            <v>Carga e descarga de tubos em Concreto Classe A-2  DN 500mm</v>
          </cell>
          <cell r="G1208" t="str">
            <v>m</v>
          </cell>
          <cell r="H1208">
            <v>677.14</v>
          </cell>
          <cell r="I1208">
            <v>99.31</v>
          </cell>
          <cell r="J1208">
            <v>67246.77</v>
          </cell>
          <cell r="K1208">
            <v>99.3</v>
          </cell>
          <cell r="L1208">
            <v>67240</v>
          </cell>
          <cell r="M1208">
            <v>6.77</v>
          </cell>
          <cell r="N1208">
            <v>76.39</v>
          </cell>
          <cell r="O1208" t="str">
            <v>-</v>
          </cell>
          <cell r="P1208" t="str">
            <v>-</v>
          </cell>
          <cell r="Q1208" t="str">
            <v>Comp058</v>
          </cell>
          <cell r="R1208">
            <v>0</v>
          </cell>
          <cell r="S1208">
            <v>0</v>
          </cell>
          <cell r="T1208">
            <v>0</v>
          </cell>
          <cell r="U1208">
            <v>0</v>
          </cell>
          <cell r="V1208">
            <v>0</v>
          </cell>
          <cell r="X1208" t="str">
            <v>Carga E Descarga De Tubos Em Concreto Classe A-2  Dn 500Mm</v>
          </cell>
        </row>
        <row r="1209">
          <cell r="A1209">
            <v>62</v>
          </cell>
          <cell r="B1209">
            <v>3306</v>
          </cell>
          <cell r="C1209">
            <v>0</v>
          </cell>
          <cell r="D1209" t="str">
            <v>S/F</v>
          </cell>
          <cell r="E1209" t="str">
            <v>7.1.10.4</v>
          </cell>
          <cell r="F1209" t="str">
            <v>Carga e descarga de tubos em Concreto Classe A-2  DN 700mm</v>
          </cell>
          <cell r="G1209" t="str">
            <v>m</v>
          </cell>
          <cell r="H1209">
            <v>173.49</v>
          </cell>
          <cell r="I1209">
            <v>123.03</v>
          </cell>
          <cell r="J1209">
            <v>21344.47</v>
          </cell>
          <cell r="K1209">
            <v>123.08</v>
          </cell>
          <cell r="L1209">
            <v>21353.14</v>
          </cell>
          <cell r="M1209">
            <v>-8.67</v>
          </cell>
          <cell r="N1209">
            <v>94.64</v>
          </cell>
          <cell r="O1209" t="str">
            <v>-</v>
          </cell>
          <cell r="P1209" t="str">
            <v>-</v>
          </cell>
          <cell r="Q1209" t="str">
            <v>Comp059</v>
          </cell>
          <cell r="R1209">
            <v>0</v>
          </cell>
          <cell r="S1209">
            <v>0</v>
          </cell>
          <cell r="T1209">
            <v>0</v>
          </cell>
          <cell r="U1209">
            <v>0</v>
          </cell>
          <cell r="V1209">
            <v>0</v>
          </cell>
          <cell r="X1209" t="str">
            <v>Carga E Descarga De Tubos Em Concreto Classe A-2  Dn 700Mm</v>
          </cell>
        </row>
        <row r="1210">
          <cell r="A1210">
            <v>63</v>
          </cell>
          <cell r="B1210">
            <v>2098</v>
          </cell>
          <cell r="C1210">
            <v>0</v>
          </cell>
          <cell r="D1210" t="str">
            <v>S/F</v>
          </cell>
          <cell r="E1210" t="str">
            <v>2.1.10.3</v>
          </cell>
          <cell r="F1210" t="str">
            <v>Carga e descarga de tubos em Concreto Classe A-2  DN 800mm</v>
          </cell>
          <cell r="G1210" t="str">
            <v>m</v>
          </cell>
          <cell r="H1210">
            <v>212.95</v>
          </cell>
          <cell r="I1210">
            <v>123.03</v>
          </cell>
          <cell r="J1210">
            <v>26199.23</v>
          </cell>
          <cell r="K1210">
            <v>123.08</v>
          </cell>
          <cell r="L1210">
            <v>26209.88</v>
          </cell>
          <cell r="M1210">
            <v>-10.65</v>
          </cell>
          <cell r="N1210">
            <v>94.64</v>
          </cell>
          <cell r="O1210" t="str">
            <v>-</v>
          </cell>
          <cell r="P1210" t="str">
            <v>-</v>
          </cell>
          <cell r="Q1210" t="str">
            <v>Comp060</v>
          </cell>
          <cell r="R1210">
            <v>0</v>
          </cell>
          <cell r="S1210">
            <v>0</v>
          </cell>
          <cell r="T1210">
            <v>0</v>
          </cell>
          <cell r="U1210">
            <v>0</v>
          </cell>
          <cell r="V1210">
            <v>0</v>
          </cell>
          <cell r="X1210" t="str">
            <v>Carga E Descarga De Tubos Em Concreto Classe A-2  Dn 800Mm</v>
          </cell>
        </row>
        <row r="1211">
          <cell r="A1211">
            <v>64</v>
          </cell>
          <cell r="B1211">
            <v>2099</v>
          </cell>
          <cell r="C1211">
            <v>0</v>
          </cell>
          <cell r="D1211" t="str">
            <v>S/F</v>
          </cell>
          <cell r="E1211" t="str">
            <v>2.1.10.4</v>
          </cell>
          <cell r="F1211" t="str">
            <v>Carga e descarga de tubos em Concreto Classe A-2  DN 900mm</v>
          </cell>
          <cell r="G1211" t="str">
            <v>m</v>
          </cell>
          <cell r="H1211">
            <v>667.23</v>
          </cell>
          <cell r="I1211">
            <v>201.36</v>
          </cell>
          <cell r="J1211">
            <v>134353.43</v>
          </cell>
          <cell r="K1211">
            <v>201.18</v>
          </cell>
          <cell r="L1211">
            <v>134233.32999999999</v>
          </cell>
          <cell r="M1211">
            <v>120.1</v>
          </cell>
          <cell r="N1211">
            <v>154.88999999999999</v>
          </cell>
          <cell r="O1211" t="str">
            <v>-</v>
          </cell>
          <cell r="P1211" t="str">
            <v>-</v>
          </cell>
          <cell r="Q1211" t="str">
            <v>Comp061</v>
          </cell>
          <cell r="R1211">
            <v>0</v>
          </cell>
          <cell r="S1211">
            <v>0</v>
          </cell>
          <cell r="T1211">
            <v>0</v>
          </cell>
          <cell r="U1211">
            <v>0</v>
          </cell>
          <cell r="V1211">
            <v>0</v>
          </cell>
          <cell r="X1211" t="str">
            <v>Carga E Descarga De Tubos Em Concreto Classe A-2  Dn 900Mm</v>
          </cell>
        </row>
        <row r="1212">
          <cell r="A1212">
            <v>65</v>
          </cell>
          <cell r="B1212">
            <v>2100</v>
          </cell>
          <cell r="C1212">
            <v>0</v>
          </cell>
          <cell r="D1212" t="str">
            <v>S/F</v>
          </cell>
          <cell r="E1212" t="str">
            <v>2.1.10.5</v>
          </cell>
          <cell r="F1212" t="str">
            <v>Carga e descarga de tubos em Concreto Classe A-2  DN 1000mm</v>
          </cell>
          <cell r="G1212" t="str">
            <v>m</v>
          </cell>
          <cell r="H1212">
            <v>549.42999999999995</v>
          </cell>
          <cell r="I1212">
            <v>201.36</v>
          </cell>
          <cell r="J1212">
            <v>110633.22</v>
          </cell>
          <cell r="K1212">
            <v>201.18</v>
          </cell>
          <cell r="L1212">
            <v>110534.32</v>
          </cell>
          <cell r="M1212">
            <v>98.9</v>
          </cell>
          <cell r="N1212">
            <v>154.88999999999999</v>
          </cell>
          <cell r="O1212" t="str">
            <v>-</v>
          </cell>
          <cell r="P1212" t="str">
            <v>-</v>
          </cell>
          <cell r="Q1212" t="str">
            <v>Comp062</v>
          </cell>
          <cell r="R1212">
            <v>0</v>
          </cell>
          <cell r="S1212">
            <v>0</v>
          </cell>
          <cell r="T1212">
            <v>0</v>
          </cell>
          <cell r="U1212">
            <v>0</v>
          </cell>
          <cell r="V1212">
            <v>0</v>
          </cell>
          <cell r="X1212" t="str">
            <v>Carga E Descarga De Tubos Em Concreto Classe A-2  Dn 1000Mm</v>
          </cell>
        </row>
        <row r="1213">
          <cell r="A1213">
            <v>66</v>
          </cell>
          <cell r="B1213">
            <v>611</v>
          </cell>
          <cell r="C1213">
            <v>0</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cell r="M1213">
            <v>0</v>
          </cell>
          <cell r="N1213">
            <v>2.68</v>
          </cell>
          <cell r="O1213" t="str">
            <v>-</v>
          </cell>
          <cell r="P1213" t="str">
            <v>-</v>
          </cell>
          <cell r="Q1213" t="str">
            <v>Comp063</v>
          </cell>
          <cell r="R1213">
            <v>0</v>
          </cell>
          <cell r="S1213" t="str">
            <v>ASSENTAMENTO DE TUBOS DE PVC, RPVC, PVC DE FºFº, PRFV P/ ÁGUA COM JUNTA ELÁSTICA - DN 350 MM</v>
          </cell>
          <cell r="T1213" t="str">
            <v>M</v>
          </cell>
          <cell r="U1213">
            <v>2.79</v>
          </cell>
          <cell r="V1213">
            <v>0.11</v>
          </cell>
          <cell r="X1213" t="str">
            <v>Carga E Descarga De Tubos Pvc Rígido / Rpvc, Dn Até 350Mm</v>
          </cell>
        </row>
        <row r="1214">
          <cell r="A1214">
            <v>67</v>
          </cell>
          <cell r="B1214">
            <v>2097</v>
          </cell>
          <cell r="C1214">
            <v>0</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cell r="M1214">
            <v>0</v>
          </cell>
          <cell r="N1214">
            <v>4.5199999999999996</v>
          </cell>
          <cell r="O1214" t="str">
            <v>-</v>
          </cell>
          <cell r="P1214" t="str">
            <v>-</v>
          </cell>
          <cell r="Q1214" t="str">
            <v>Comp064</v>
          </cell>
          <cell r="R1214">
            <v>0</v>
          </cell>
          <cell r="S1214" t="str">
            <v>ASSENTAMENTO DE TUBOS DE PVC, RPVC, PVC DE FºFº, PRFV P/ ÁGUA COM JUNTA ELÁSTICA - DN 400 MM</v>
          </cell>
          <cell r="T1214" t="str">
            <v>M</v>
          </cell>
          <cell r="U1214">
            <v>4.18</v>
          </cell>
          <cell r="V1214">
            <v>-0.34</v>
          </cell>
          <cell r="X1214" t="str">
            <v>Carga E Descarga De Tubos Pvc Rigído / Rpvc, Dn De 400 Mm</v>
          </cell>
        </row>
        <row r="1215">
          <cell r="A1215">
            <v>68</v>
          </cell>
          <cell r="B1215">
            <v>59</v>
          </cell>
          <cell r="C1215">
            <v>0</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cell r="M1215">
            <v>0</v>
          </cell>
          <cell r="N1215">
            <v>3.11</v>
          </cell>
          <cell r="O1215" t="str">
            <v>-</v>
          </cell>
          <cell r="P1215" t="str">
            <v>-</v>
          </cell>
          <cell r="Q1215" t="str">
            <v>Comp065</v>
          </cell>
          <cell r="R1215">
            <v>0</v>
          </cell>
          <cell r="S1215" t="str">
            <v>TRANSPORTE HORIZONTAL DE MATERIAIS DIVERSOS A 30M</v>
          </cell>
          <cell r="T1215" t="str">
            <v>M3</v>
          </cell>
          <cell r="U1215">
            <v>12.68</v>
          </cell>
          <cell r="V1215">
            <v>9.57</v>
          </cell>
          <cell r="X1215" t="str">
            <v>Carga E Transporte Manual Horizontal Em Carro De Mão, De Materiais A Granel, Para Distâncias Até 30M</v>
          </cell>
        </row>
        <row r="1216">
          <cell r="A1216">
            <v>69</v>
          </cell>
          <cell r="B1216">
            <v>461</v>
          </cell>
          <cell r="C1216">
            <v>0</v>
          </cell>
          <cell r="D1216" t="str">
            <v>S/F</v>
          </cell>
          <cell r="E1216" t="str">
            <v>7.1.7.9</v>
          </cell>
          <cell r="F1216" t="str">
            <v>Carga manual de entulho ou solo em caminhão basculante, incl. descarga</v>
          </cell>
          <cell r="G1216" t="str">
            <v>m³</v>
          </cell>
          <cell r="H1216">
            <v>69.069999999999993</v>
          </cell>
          <cell r="I1216">
            <v>17.77</v>
          </cell>
          <cell r="J1216">
            <v>1227.3699999999999</v>
          </cell>
          <cell r="K1216">
            <v>17.78</v>
          </cell>
          <cell r="L1216">
            <v>1228.06</v>
          </cell>
          <cell r="M1216">
            <v>-0.69</v>
          </cell>
          <cell r="N1216">
            <v>13.67</v>
          </cell>
          <cell r="O1216">
            <v>10.53</v>
          </cell>
          <cell r="P1216">
            <v>-3.14</v>
          </cell>
          <cell r="Q1216" t="str">
            <v>Comp066</v>
          </cell>
          <cell r="R1216">
            <v>0</v>
          </cell>
          <cell r="S1216">
            <v>0</v>
          </cell>
          <cell r="T1216">
            <v>0</v>
          </cell>
          <cell r="U1216">
            <v>0</v>
          </cell>
          <cell r="V1216">
            <v>0</v>
          </cell>
          <cell r="X1216" t="str">
            <v>Carga Manual De Entulho Ou Solo Em Caminhão Basculante, Incl. Descarga</v>
          </cell>
        </row>
        <row r="1217">
          <cell r="A1217">
            <v>70</v>
          </cell>
          <cell r="B1217">
            <v>4272</v>
          </cell>
          <cell r="C1217">
            <v>0</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175.37</v>
          </cell>
          <cell r="J1217">
            <v>26305.5</v>
          </cell>
          <cell r="K1217">
            <v>175.74</v>
          </cell>
          <cell r="L1217">
            <v>26361</v>
          </cell>
          <cell r="M1217">
            <v>-55.5</v>
          </cell>
          <cell r="N1217">
            <v>134.9</v>
          </cell>
          <cell r="O1217" t="str">
            <v>-</v>
          </cell>
          <cell r="P1217" t="str">
            <v>-</v>
          </cell>
          <cell r="Q1217" t="str">
            <v>Comp067</v>
          </cell>
          <cell r="R1217">
            <v>0</v>
          </cell>
          <cell r="S1217">
            <v>0</v>
          </cell>
          <cell r="T1217">
            <v>0</v>
          </cell>
          <cell r="U1217">
            <v>0</v>
          </cell>
          <cell r="V1217">
            <v>0</v>
          </cell>
          <cell r="X1217" t="str">
            <v>Cerca C/ 14 Fiadas De Arame Farpado 16 Bwg 4" X 4", C/ Estacas De Concreto Pré Moldado Com Pontas Inclinadas E Dimensões De 0,10 X 0,10 X 3,00M</v>
          </cell>
        </row>
        <row r="1218">
          <cell r="A1218">
            <v>71</v>
          </cell>
          <cell r="B1218">
            <v>481</v>
          </cell>
          <cell r="C1218">
            <v>0</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17.04</v>
          </cell>
          <cell r="J1218">
            <v>304779.65000000002</v>
          </cell>
          <cell r="K1218">
            <v>17.12</v>
          </cell>
          <cell r="L1218">
            <v>306210.53999999998</v>
          </cell>
          <cell r="M1218">
            <v>-1430.89</v>
          </cell>
          <cell r="N1218">
            <v>13.11</v>
          </cell>
          <cell r="O1218" t="str">
            <v>-</v>
          </cell>
          <cell r="P1218" t="str">
            <v>-</v>
          </cell>
          <cell r="Q1218" t="str">
            <v>Comp068</v>
          </cell>
          <cell r="R1218">
            <v>0</v>
          </cell>
          <cell r="S1218">
            <v>0</v>
          </cell>
          <cell r="T1218">
            <v>0</v>
          </cell>
          <cell r="U1218">
            <v>0</v>
          </cell>
          <cell r="V1218">
            <v>0</v>
          </cell>
          <cell r="X1218" t="str">
            <v>Cerca De Proteção Com Sinalização Luminosa (Corda Luminosa Ou Sinalizador), Para Abertura De Valas, Com Montantes E Tela Pvc, Incluindo Fornecimento, Transporte, Instalação E Remoção Para Outro Local Da Obra</v>
          </cell>
        </row>
        <row r="1219">
          <cell r="A1219">
            <v>72</v>
          </cell>
          <cell r="B1219">
            <v>381</v>
          </cell>
          <cell r="C1219">
            <v>0</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15.21</v>
          </cell>
          <cell r="J1219">
            <v>412157.69</v>
          </cell>
          <cell r="K1219">
            <v>15.22</v>
          </cell>
          <cell r="L1219">
            <v>412428.66</v>
          </cell>
          <cell r="M1219">
            <v>-270.97000000000003</v>
          </cell>
          <cell r="N1219">
            <v>11.7</v>
          </cell>
          <cell r="O1219" t="str">
            <v>-</v>
          </cell>
          <cell r="P1219" t="str">
            <v>-</v>
          </cell>
          <cell r="Q1219" t="str">
            <v>Comp069</v>
          </cell>
          <cell r="R1219">
            <v>0</v>
          </cell>
          <cell r="S1219">
            <v>0</v>
          </cell>
          <cell r="T1219">
            <v>0</v>
          </cell>
          <cell r="U1219">
            <v>0</v>
          </cell>
          <cell r="V1219">
            <v>0</v>
          </cell>
          <cell r="X1219" t="str">
            <v>Cerca De Proteção Sem Sinalização Luminosa Para Abertura De Vala Com Montantes E Tela Pvc, Incluindo Fornecimento, Transporte, Instalação E Remoção Para Outro Local Da Obra</v>
          </cell>
        </row>
        <row r="1220">
          <cell r="A1220">
            <v>73</v>
          </cell>
          <cell r="B1220">
            <v>67</v>
          </cell>
          <cell r="C1220">
            <v>0</v>
          </cell>
          <cell r="D1220" t="str">
            <v>S/F</v>
          </cell>
          <cell r="E1220" t="str">
            <v>2.3.5.1.5</v>
          </cell>
          <cell r="F1220" t="str">
            <v>Chapisco traço 1:3 (cimento / areia)</v>
          </cell>
          <cell r="G1220" t="str">
            <v>m2</v>
          </cell>
          <cell r="H1220">
            <v>3592.46</v>
          </cell>
          <cell r="I1220">
            <v>4</v>
          </cell>
          <cell r="J1220">
            <v>14369.84</v>
          </cell>
          <cell r="K1220">
            <v>3.99</v>
          </cell>
          <cell r="L1220">
            <v>14333.91</v>
          </cell>
          <cell r="M1220">
            <v>35.93</v>
          </cell>
          <cell r="N1220">
            <v>3.08</v>
          </cell>
          <cell r="O1220">
            <v>3.11</v>
          </cell>
          <cell r="P1220">
            <v>0.03</v>
          </cell>
          <cell r="Q1220" t="str">
            <v>Comp070</v>
          </cell>
          <cell r="R1220">
            <v>0</v>
          </cell>
          <cell r="S1220" t="str">
            <v>CHAPISCO TRACO 1:3 (CIMENTO E AREIA), ESPESSURA 0,5CM, PREPARO MANUAL</v>
          </cell>
          <cell r="T1220">
            <v>0</v>
          </cell>
          <cell r="U1220">
            <v>0</v>
          </cell>
          <cell r="V1220">
            <v>0</v>
          </cell>
          <cell r="X1220" t="str">
            <v>Chapisco Traço 1:3 (Cimento / Areia)</v>
          </cell>
        </row>
        <row r="1221">
          <cell r="A1221">
            <v>74</v>
          </cell>
          <cell r="B1221">
            <v>1550</v>
          </cell>
          <cell r="C1221">
            <v>0</v>
          </cell>
          <cell r="D1221" t="str">
            <v>S/F</v>
          </cell>
          <cell r="E1221" t="str">
            <v>14.4.6</v>
          </cell>
          <cell r="F1221" t="str">
            <v>Cimbramento para edificações</v>
          </cell>
          <cell r="G1221" t="str">
            <v>m2</v>
          </cell>
          <cell r="H1221">
            <v>9597.94</v>
          </cell>
          <cell r="I1221">
            <v>20.059999999999999</v>
          </cell>
          <cell r="J1221">
            <v>192534.67</v>
          </cell>
          <cell r="K1221">
            <v>20.02</v>
          </cell>
          <cell r="L1221">
            <v>192150.75</v>
          </cell>
          <cell r="M1221">
            <v>383.92</v>
          </cell>
          <cell r="N1221">
            <v>15.43</v>
          </cell>
          <cell r="O1221" t="str">
            <v>-</v>
          </cell>
          <cell r="P1221" t="str">
            <v>-</v>
          </cell>
          <cell r="Q1221" t="str">
            <v>Comp071</v>
          </cell>
          <cell r="R1221">
            <v>0</v>
          </cell>
          <cell r="S1221">
            <v>0</v>
          </cell>
          <cell r="T1221">
            <v>0</v>
          </cell>
          <cell r="U1221">
            <v>0</v>
          </cell>
          <cell r="V1221">
            <v>0</v>
          </cell>
          <cell r="X1221" t="str">
            <v>Cimbramento Para Edificações</v>
          </cell>
        </row>
        <row r="1222">
          <cell r="A1222">
            <v>75</v>
          </cell>
          <cell r="B1222">
            <v>69</v>
          </cell>
          <cell r="C1222">
            <v>0</v>
          </cell>
          <cell r="D1222" t="str">
            <v>S/F</v>
          </cell>
          <cell r="E1222" t="str">
            <v>2.3.5.1.7</v>
          </cell>
          <cell r="F1222" t="str">
            <v>Cimentado liso queimado e=2cm, com junta plastica cim/areia 1:4</v>
          </cell>
          <cell r="G1222" t="str">
            <v>m2</v>
          </cell>
          <cell r="H1222">
            <v>310.51</v>
          </cell>
          <cell r="I1222">
            <v>22.98</v>
          </cell>
          <cell r="J1222">
            <v>7135.51</v>
          </cell>
          <cell r="K1222">
            <v>23.26</v>
          </cell>
          <cell r="L1222">
            <v>7222.46</v>
          </cell>
          <cell r="M1222">
            <v>-86.95</v>
          </cell>
          <cell r="N1222">
            <v>17.68</v>
          </cell>
          <cell r="O1222">
            <v>25.1</v>
          </cell>
          <cell r="P1222">
            <v>7.42</v>
          </cell>
          <cell r="Q1222" t="str">
            <v>Comp072</v>
          </cell>
          <cell r="R1222">
            <v>0</v>
          </cell>
          <cell r="S1222" t="str">
            <v>CIMENTADO LISO QUEIMADO E=2CM C/JUNTA BATIDA CIM/AREIA 1:3</v>
          </cell>
          <cell r="T1222">
            <v>0</v>
          </cell>
          <cell r="U1222">
            <v>0</v>
          </cell>
          <cell r="V1222">
            <v>0</v>
          </cell>
          <cell r="X1222" t="str">
            <v>Cimentado Liso Queimado E=2Cm, Com Junta Plastica Cim/Areia 1:4</v>
          </cell>
        </row>
        <row r="1223">
          <cell r="A1223">
            <v>76</v>
          </cell>
          <cell r="B1223">
            <v>322</v>
          </cell>
          <cell r="C1223">
            <v>0</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80.290000000000006</v>
          </cell>
          <cell r="J1223">
            <v>48438.95</v>
          </cell>
          <cell r="K1223">
            <v>80.5</v>
          </cell>
          <cell r="L1223">
            <v>48565.65</v>
          </cell>
          <cell r="M1223">
            <v>-126.7</v>
          </cell>
          <cell r="N1223">
            <v>61.76</v>
          </cell>
          <cell r="O1223" t="str">
            <v>-</v>
          </cell>
          <cell r="P1223" t="str">
            <v>-</v>
          </cell>
          <cell r="Q1223" t="str">
            <v>Comp073</v>
          </cell>
          <cell r="R1223">
            <v>0</v>
          </cell>
          <cell r="S1223">
            <v>0</v>
          </cell>
          <cell r="T1223">
            <v>0</v>
          </cell>
          <cell r="U1223">
            <v>0</v>
          </cell>
          <cell r="V1223">
            <v>0</v>
          </cell>
          <cell r="X1223" t="str">
            <v>Cobertura C/ Telha Cerâmica Colonial, Incluindo Madeiramento (Apoio Em Paredes, Sem Tesoura). Cumeeira, Cordão De Arremate Dos Beirais  (Lateral) E Ultima Fiada Embocada C/ Argamassa Cim/Areia 1:8</v>
          </cell>
        </row>
        <row r="1224">
          <cell r="A1224">
            <v>77</v>
          </cell>
          <cell r="B1224">
            <v>1932</v>
          </cell>
          <cell r="C1224">
            <v>0</v>
          </cell>
          <cell r="D1224" t="str">
            <v>S/F</v>
          </cell>
          <cell r="E1224" t="str">
            <v>18.11.1.3</v>
          </cell>
          <cell r="F1224" t="str">
            <v>Cobertura telha Fibrocimento ondulada 6mm inclusive madeiramento(apoiadas em paredes sem tesouras)</v>
          </cell>
          <cell r="G1224" t="str">
            <v>m2</v>
          </cell>
          <cell r="H1224">
            <v>33</v>
          </cell>
          <cell r="I1224">
            <v>69.11</v>
          </cell>
          <cell r="J1224">
            <v>2280.63</v>
          </cell>
          <cell r="K1224">
            <v>68.61</v>
          </cell>
          <cell r="L1224">
            <v>2264.13</v>
          </cell>
          <cell r="M1224">
            <v>16.5</v>
          </cell>
          <cell r="N1224">
            <v>53.16</v>
          </cell>
          <cell r="O1224">
            <v>24.34</v>
          </cell>
          <cell r="P1224">
            <v>-28.82</v>
          </cell>
          <cell r="Q1224" t="str">
            <v>Comp074</v>
          </cell>
          <cell r="R1224">
            <v>0</v>
          </cell>
          <cell r="S1224">
            <v>0</v>
          </cell>
          <cell r="T1224">
            <v>0</v>
          </cell>
          <cell r="U1224">
            <v>0</v>
          </cell>
          <cell r="V1224">
            <v>0</v>
          </cell>
          <cell r="X1224" t="str">
            <v>Cobertura Telha Fibrocimento Ondulada 6Mm Inclusive Madeiramento(Apoiadas Em Paredes Sem Tesouras)</v>
          </cell>
        </row>
        <row r="1225">
          <cell r="A1225">
            <v>78</v>
          </cell>
          <cell r="B1225">
            <v>63</v>
          </cell>
          <cell r="C1225">
            <v>0</v>
          </cell>
          <cell r="D1225" t="str">
            <v>S/F</v>
          </cell>
          <cell r="E1225" t="str">
            <v>2.3.5.1.1</v>
          </cell>
          <cell r="F1225" t="str">
            <v>Lastro concreto magro</v>
          </cell>
          <cell r="G1225" t="str">
            <v>m3</v>
          </cell>
          <cell r="H1225">
            <v>386.81</v>
          </cell>
          <cell r="I1225">
            <v>442.96</v>
          </cell>
          <cell r="J1225">
            <v>171341.35</v>
          </cell>
          <cell r="K1225">
            <v>454.03</v>
          </cell>
          <cell r="L1225">
            <v>175623.34</v>
          </cell>
          <cell r="M1225">
            <v>-4281.99</v>
          </cell>
          <cell r="N1225">
            <v>340.74</v>
          </cell>
          <cell r="O1225">
            <v>356.69</v>
          </cell>
          <cell r="P1225">
            <v>15.95</v>
          </cell>
          <cell r="Q1225" t="str">
            <v>Comp075</v>
          </cell>
          <cell r="R1225">
            <v>0</v>
          </cell>
          <cell r="S1225" t="str">
            <v>LASTRO DE CONCRETO MAGRO TRACO 1:4:8, ACABAMENTO SARRAFEADO, PREPARO MECANICO</v>
          </cell>
          <cell r="T1225">
            <v>0</v>
          </cell>
          <cell r="U1225">
            <v>0</v>
          </cell>
          <cell r="V1225">
            <v>0</v>
          </cell>
          <cell r="X1225" t="str">
            <v>Lastro Concreto Magro</v>
          </cell>
        </row>
        <row r="1226">
          <cell r="A1226">
            <v>79</v>
          </cell>
          <cell r="B1226">
            <v>345</v>
          </cell>
          <cell r="C1226">
            <v>0</v>
          </cell>
          <cell r="D1226" t="str">
            <v>S/F</v>
          </cell>
          <cell r="E1226" t="str">
            <v>5.4.1</v>
          </cell>
          <cell r="F1226" t="str">
            <v>Concreto estrutural fck = 15 MPA (1:2:3) - prep. c/betoneira</v>
          </cell>
          <cell r="G1226" t="str">
            <v>m³</v>
          </cell>
          <cell r="H1226">
            <v>14.02</v>
          </cell>
          <cell r="I1226">
            <v>465.76</v>
          </cell>
          <cell r="J1226">
            <v>6529.95</v>
          </cell>
          <cell r="K1226">
            <v>466.04</v>
          </cell>
          <cell r="L1226">
            <v>6533.88</v>
          </cell>
          <cell r="M1226">
            <v>-3.93</v>
          </cell>
          <cell r="N1226">
            <v>358.28</v>
          </cell>
          <cell r="O1226">
            <v>360.96</v>
          </cell>
          <cell r="P1226">
            <v>2.68</v>
          </cell>
          <cell r="Q1226" t="str">
            <v>Comp076</v>
          </cell>
          <cell r="R1226">
            <v>0</v>
          </cell>
          <cell r="S1226" t="str">
            <v>CONCRETO ESTRUTURAL FCK=15MPA, VIRADO EM BETONEIRA, NA OBRA, INCLUSIVE APLICAÇÃO E ADENSAMENTO. (CONFORME NBR 6118, PERMITIDO APENAS PARA FUNDAÇÕES)</v>
          </cell>
          <cell r="T1226">
            <v>0</v>
          </cell>
          <cell r="U1226">
            <v>0</v>
          </cell>
          <cell r="V1226">
            <v>0</v>
          </cell>
          <cell r="X1226" t="str">
            <v>Concreto Estrutural Fck = 15 Mpa (1:2:3) - Prep. C/Betoneira</v>
          </cell>
        </row>
        <row r="1227">
          <cell r="A1227">
            <v>80</v>
          </cell>
          <cell r="B1227">
            <v>365</v>
          </cell>
          <cell r="C1227">
            <v>0</v>
          </cell>
          <cell r="D1227" t="str">
            <v>S/F</v>
          </cell>
          <cell r="E1227" t="str">
            <v>6.5.1.2</v>
          </cell>
          <cell r="F1227" t="str">
            <v>Concreto estrutural fck=25Mpa, incluindo fornecimento, lançamento em forma e adensamento.</v>
          </cell>
          <cell r="G1227" t="str">
            <v>m3</v>
          </cell>
          <cell r="H1227">
            <v>78.97</v>
          </cell>
          <cell r="I1227">
            <v>502.16</v>
          </cell>
          <cell r="J1227">
            <v>39655.57</v>
          </cell>
          <cell r="K1227">
            <v>504.24</v>
          </cell>
          <cell r="L1227">
            <v>39819.83</v>
          </cell>
          <cell r="M1227">
            <v>-164.26</v>
          </cell>
          <cell r="N1227">
            <v>386.28</v>
          </cell>
          <cell r="O1227" t="str">
            <v>-</v>
          </cell>
          <cell r="P1227" t="str">
            <v>-</v>
          </cell>
          <cell r="Q1227" t="str">
            <v>Comp077</v>
          </cell>
          <cell r="R1227">
            <v>0</v>
          </cell>
          <cell r="S1227" t="str">
            <v>CONCRETO ESTRUTURAL FCK=25MPA, VIRADO EM BETONEIRA, NA OBRA, SEM LANÇAMENTO</v>
          </cell>
          <cell r="T1227" t="str">
            <v>M3</v>
          </cell>
          <cell r="U1227">
            <v>335.92</v>
          </cell>
          <cell r="V1227">
            <v>-50.36</v>
          </cell>
          <cell r="X1227" t="str">
            <v>Concreto Estrutural Fck=25Mpa, Incluindo Fornecimento, Lançamento Em Forma E Adensamento.</v>
          </cell>
        </row>
        <row r="1228">
          <cell r="A1228">
            <v>81</v>
          </cell>
          <cell r="B1228">
            <v>64</v>
          </cell>
          <cell r="C1228">
            <v>0</v>
          </cell>
          <cell r="D1228" t="str">
            <v>S/F</v>
          </cell>
          <cell r="E1228" t="str">
            <v>2.3.5.1.2</v>
          </cell>
          <cell r="F1228" t="str">
            <v>Concreto estrutural fck=30Mpa, incluindo fornecimento, lançamento em forma e adensamento.</v>
          </cell>
          <cell r="G1228" t="str">
            <v>m3</v>
          </cell>
          <cell r="H1228">
            <v>5019.93</v>
          </cell>
          <cell r="I1228">
            <v>547.91999999999996</v>
          </cell>
          <cell r="J1228">
            <v>2750520.04</v>
          </cell>
          <cell r="K1228">
            <v>548.21</v>
          </cell>
          <cell r="L1228">
            <v>2751975.82</v>
          </cell>
          <cell r="M1228">
            <v>-1455.78</v>
          </cell>
          <cell r="N1228">
            <v>421.48</v>
          </cell>
          <cell r="O1228" t="str">
            <v>-</v>
          </cell>
          <cell r="P1228" t="str">
            <v>-</v>
          </cell>
          <cell r="Q1228" t="str">
            <v>Comp078</v>
          </cell>
          <cell r="R1228">
            <v>0</v>
          </cell>
          <cell r="S1228">
            <v>0</v>
          </cell>
          <cell r="T1228">
            <v>0</v>
          </cell>
          <cell r="U1228">
            <v>0</v>
          </cell>
          <cell r="V1228">
            <v>0</v>
          </cell>
          <cell r="X1228" t="str">
            <v>Concreto Estrutural Fck=30Mpa, Incluindo Fornecimento, Lançamento Em Forma E Adensamento.</v>
          </cell>
        </row>
        <row r="1229">
          <cell r="A1229">
            <v>82</v>
          </cell>
          <cell r="B1229">
            <v>1573</v>
          </cell>
          <cell r="C1229">
            <v>0</v>
          </cell>
          <cell r="D1229" t="str">
            <v>S/F</v>
          </cell>
          <cell r="E1229" t="str">
            <v>14.6.2</v>
          </cell>
          <cell r="F1229" t="str">
            <v>Conjunto de fossa séptica/sumidouro capacidade para 2 m³.</v>
          </cell>
          <cell r="G1229" t="str">
            <v>cj</v>
          </cell>
          <cell r="H1229">
            <v>1</v>
          </cell>
          <cell r="I1229">
            <v>1936.04</v>
          </cell>
          <cell r="J1229">
            <v>1936.04</v>
          </cell>
          <cell r="K1229">
            <v>1936.18</v>
          </cell>
          <cell r="L1229">
            <v>1936.18</v>
          </cell>
          <cell r="M1229">
            <v>-0.14000000000000001</v>
          </cell>
          <cell r="N1229">
            <v>1489.26</v>
          </cell>
          <cell r="O1229" t="str">
            <v>-</v>
          </cell>
          <cell r="P1229" t="str">
            <v>-</v>
          </cell>
          <cell r="Q1229" t="str">
            <v>Comp079</v>
          </cell>
          <cell r="R1229">
            <v>0</v>
          </cell>
          <cell r="S1229" t="str">
            <v>FOSSA SEPTICA EM ALVENARIA DE TIJOLO CERAMICO MACICO DIMENSOES EXTERNAS 1,90X1,10X1,40M, 1.500 LITROS, REVESTIDA INTERNAMENTE COM BARRA LISA, COM TAMPA EM CONCRETO ARMADO COM ESPESSURA 8CM</v>
          </cell>
          <cell r="T1229" t="str">
            <v>UND</v>
          </cell>
          <cell r="U1229">
            <v>1044.26</v>
          </cell>
          <cell r="V1229">
            <v>-445</v>
          </cell>
          <cell r="X1229" t="str">
            <v>Conjunto De Fossa Séptica/Sumidouro Capacidade Para 2 M³.</v>
          </cell>
        </row>
        <row r="1230">
          <cell r="A1230">
            <v>83</v>
          </cell>
          <cell r="B1230">
            <v>643</v>
          </cell>
          <cell r="C1230">
            <v>0</v>
          </cell>
          <cell r="D1230" t="str">
            <v>S/F</v>
          </cell>
          <cell r="E1230" t="str">
            <v>7.2.13.1</v>
          </cell>
          <cell r="F1230" t="str">
            <v>CT c/ TR. JR PVC LP DN 50x1/2'</v>
          </cell>
          <cell r="G1230" t="str">
            <v>pç</v>
          </cell>
          <cell r="H1230">
            <v>4552</v>
          </cell>
          <cell r="I1230">
            <v>11.09</v>
          </cell>
          <cell r="J1230">
            <v>50481.68</v>
          </cell>
          <cell r="K1230">
            <v>11.16</v>
          </cell>
          <cell r="L1230">
            <v>50800.32</v>
          </cell>
          <cell r="M1230">
            <v>-318.64</v>
          </cell>
          <cell r="N1230">
            <v>8.5299999999999994</v>
          </cell>
          <cell r="O1230" t="str">
            <v>-</v>
          </cell>
          <cell r="P1230" t="str">
            <v>-</v>
          </cell>
          <cell r="Q1230" t="str">
            <v>Comp080</v>
          </cell>
          <cell r="R1230">
            <v>0</v>
          </cell>
          <cell r="S1230">
            <v>0</v>
          </cell>
          <cell r="T1230">
            <v>0</v>
          </cell>
          <cell r="U1230">
            <v>0</v>
          </cell>
          <cell r="V1230">
            <v>0</v>
          </cell>
          <cell r="X1230" t="str">
            <v>Ct C/ Tr. Jr Pvc Lp Dn 50X1/2'</v>
          </cell>
        </row>
        <row r="1231">
          <cell r="A1231">
            <v>84</v>
          </cell>
          <cell r="B1231">
            <v>1927</v>
          </cell>
          <cell r="C1231">
            <v>0</v>
          </cell>
          <cell r="D1231" t="str">
            <v>S/F</v>
          </cell>
          <cell r="E1231" t="str">
            <v>18.10.1.1</v>
          </cell>
          <cell r="F1231" t="str">
            <v>Demolição de alvenaria de bloco de concreto, sem reaproveitamento</v>
          </cell>
          <cell r="G1231" t="str">
            <v>m2</v>
          </cell>
          <cell r="H1231">
            <v>21</v>
          </cell>
          <cell r="I1231">
            <v>34.049999999999997</v>
          </cell>
          <cell r="J1231">
            <v>715.05</v>
          </cell>
          <cell r="K1231">
            <v>34</v>
          </cell>
          <cell r="L1231">
            <v>714</v>
          </cell>
          <cell r="M1231">
            <v>1.05</v>
          </cell>
          <cell r="N1231">
            <v>26.19</v>
          </cell>
          <cell r="O1231" t="str">
            <v>-</v>
          </cell>
          <cell r="P1231" t="str">
            <v>-</v>
          </cell>
          <cell r="Q1231" t="str">
            <v>Comp081</v>
          </cell>
          <cell r="R1231">
            <v>0</v>
          </cell>
          <cell r="S1231">
            <v>0</v>
          </cell>
          <cell r="T1231">
            <v>0</v>
          </cell>
          <cell r="U1231">
            <v>0</v>
          </cell>
          <cell r="V1231">
            <v>0</v>
          </cell>
          <cell r="X1231" t="str">
            <v>Demolição De Alvenaria De Bloco De Concreto, Sem Reaproveitamento</v>
          </cell>
        </row>
        <row r="1232">
          <cell r="A1232">
            <v>85</v>
          </cell>
          <cell r="B1232">
            <v>52</v>
          </cell>
          <cell r="C1232">
            <v>0</v>
          </cell>
          <cell r="D1232" t="str">
            <v>S/F</v>
          </cell>
          <cell r="E1232" t="str">
            <v>2.3.1.2</v>
          </cell>
          <cell r="F1232" t="str">
            <v>Demolição manual de alvenaria de bloco cerâmico inclusive remoção e carregamento manual do expurgo</v>
          </cell>
          <cell r="G1232" t="str">
            <v>m2</v>
          </cell>
          <cell r="H1232">
            <v>1008.59</v>
          </cell>
          <cell r="I1232">
            <v>34.049999999999997</v>
          </cell>
          <cell r="J1232">
            <v>34342.480000000003</v>
          </cell>
          <cell r="K1232">
            <v>34</v>
          </cell>
          <cell r="L1232">
            <v>34292.06</v>
          </cell>
          <cell r="M1232">
            <v>50.42</v>
          </cell>
          <cell r="N1232">
            <v>26.19</v>
          </cell>
          <cell r="O1232" t="str">
            <v>-</v>
          </cell>
          <cell r="P1232" t="str">
            <v>-</v>
          </cell>
          <cell r="Q1232" t="str">
            <v>Comp082</v>
          </cell>
          <cell r="R1232">
            <v>0</v>
          </cell>
          <cell r="S1232">
            <v>0</v>
          </cell>
          <cell r="T1232">
            <v>0</v>
          </cell>
          <cell r="U1232">
            <v>0</v>
          </cell>
          <cell r="V1232">
            <v>0</v>
          </cell>
          <cell r="X1232" t="str">
            <v>Demolição Manual De Alvenaria De Bloco Cerâmico Inclusive Remoção E Carregamento Manual Do Expurgo</v>
          </cell>
        </row>
        <row r="1233">
          <cell r="A1233">
            <v>86</v>
          </cell>
          <cell r="B1233">
            <v>473</v>
          </cell>
          <cell r="C1233">
            <v>0</v>
          </cell>
          <cell r="D1233" t="str">
            <v>S/F</v>
          </cell>
          <cell r="E1233" t="str">
            <v>7.1.10.2</v>
          </cell>
          <cell r="F1233" t="str">
            <v>Demoliçao de asfalto</v>
          </cell>
          <cell r="G1233" t="str">
            <v>m³</v>
          </cell>
          <cell r="H1233">
            <v>3109.33</v>
          </cell>
          <cell r="I1233">
            <v>19.34</v>
          </cell>
          <cell r="J1233">
            <v>60134.44</v>
          </cell>
          <cell r="K1233">
            <v>19.45</v>
          </cell>
          <cell r="L1233">
            <v>60476.46</v>
          </cell>
          <cell r="M1233">
            <v>-342.02</v>
          </cell>
          <cell r="N1233">
            <v>14.88</v>
          </cell>
          <cell r="O1233">
            <v>15.83</v>
          </cell>
          <cell r="P1233">
            <v>0.95</v>
          </cell>
          <cell r="Q1233" t="str">
            <v>Comp083</v>
          </cell>
          <cell r="R1233">
            <v>0</v>
          </cell>
          <cell r="S1233" t="str">
            <v>DEMOLICAO DE PAVIMENTACAO ASFALTICA, EXCLUSIVE TRANSPORTE DO MATERIAL RETIRADO</v>
          </cell>
          <cell r="T1233">
            <v>0</v>
          </cell>
          <cell r="U1233">
            <v>0</v>
          </cell>
          <cell r="V1233">
            <v>0</v>
          </cell>
          <cell r="X1233" t="str">
            <v>Demoliçao De Asfalto</v>
          </cell>
        </row>
        <row r="1234">
          <cell r="A1234">
            <v>87</v>
          </cell>
          <cell r="B1234">
            <v>51</v>
          </cell>
          <cell r="C1234">
            <v>0</v>
          </cell>
          <cell r="D1234" t="str">
            <v>S/F</v>
          </cell>
          <cell r="E1234" t="str">
            <v>2.3.1.1</v>
          </cell>
          <cell r="F1234" t="str">
            <v>Demolição de dispositivos de concreto armado</v>
          </cell>
          <cell r="G1234" t="str">
            <v>m3</v>
          </cell>
          <cell r="H1234">
            <v>840.21</v>
          </cell>
          <cell r="I1234">
            <v>405.67</v>
          </cell>
          <cell r="J1234">
            <v>340847.99</v>
          </cell>
          <cell r="K1234">
            <v>406.38</v>
          </cell>
          <cell r="L1234">
            <v>341444.53</v>
          </cell>
          <cell r="M1234">
            <v>-596.54</v>
          </cell>
          <cell r="N1234">
            <v>312.05</v>
          </cell>
          <cell r="O1234" t="str">
            <v>-</v>
          </cell>
          <cell r="P1234" t="str">
            <v>-</v>
          </cell>
          <cell r="Q1234" t="str">
            <v>Comp084</v>
          </cell>
          <cell r="R1234">
            <v>0</v>
          </cell>
          <cell r="S1234">
            <v>0</v>
          </cell>
          <cell r="T1234">
            <v>0</v>
          </cell>
          <cell r="U1234">
            <v>0</v>
          </cell>
          <cell r="V1234">
            <v>0</v>
          </cell>
          <cell r="X1234" t="str">
            <v>Demolição De Dispositivos De Concreto Armado</v>
          </cell>
        </row>
        <row r="1235">
          <cell r="A1235">
            <v>88</v>
          </cell>
          <cell r="B1235">
            <v>472</v>
          </cell>
          <cell r="C1235">
            <v>0</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cell r="M1235">
            <v>0</v>
          </cell>
          <cell r="N1235">
            <v>10.48</v>
          </cell>
          <cell r="O1235" t="str">
            <v>-</v>
          </cell>
          <cell r="P1235" t="str">
            <v>-</v>
          </cell>
          <cell r="Q1235" t="str">
            <v>Comp085</v>
          </cell>
          <cell r="R1235">
            <v>0</v>
          </cell>
          <cell r="S1235">
            <v>0</v>
          </cell>
          <cell r="T1235">
            <v>0</v>
          </cell>
          <cell r="U1235">
            <v>0</v>
          </cell>
          <cell r="V1235">
            <v>0</v>
          </cell>
          <cell r="X1235" t="str">
            <v>Demoliçao De Passeio Em Concreto Simples</v>
          </cell>
        </row>
        <row r="1236">
          <cell r="A1236">
            <v>89</v>
          </cell>
          <cell r="B1236">
            <v>53</v>
          </cell>
          <cell r="C1236">
            <v>0</v>
          </cell>
          <cell r="D1236" t="str">
            <v>S/F</v>
          </cell>
          <cell r="E1236" t="str">
            <v>2.3.1.3</v>
          </cell>
          <cell r="F1236" t="str">
            <v>Demolição de reboco</v>
          </cell>
          <cell r="G1236" t="str">
            <v>m2</v>
          </cell>
          <cell r="H1236">
            <v>636.25</v>
          </cell>
          <cell r="I1236">
            <v>5.33</v>
          </cell>
          <cell r="J1236">
            <v>3391.21</v>
          </cell>
          <cell r="K1236">
            <v>5.34</v>
          </cell>
          <cell r="L1236">
            <v>3397.57</v>
          </cell>
          <cell r="M1236">
            <v>-6.36</v>
          </cell>
          <cell r="N1236">
            <v>4.0999999999999996</v>
          </cell>
          <cell r="O1236" t="str">
            <v>-</v>
          </cell>
          <cell r="P1236" t="str">
            <v>-</v>
          </cell>
          <cell r="Q1236" t="str">
            <v>Comp086</v>
          </cell>
          <cell r="R1236">
            <v>0</v>
          </cell>
          <cell r="S1236">
            <v>0</v>
          </cell>
          <cell r="T1236">
            <v>0</v>
          </cell>
          <cell r="U1236">
            <v>0</v>
          </cell>
          <cell r="V1236">
            <v>0</v>
          </cell>
          <cell r="X1236" t="str">
            <v>Demolição De Reboco</v>
          </cell>
        </row>
        <row r="1237">
          <cell r="A1237">
            <v>90</v>
          </cell>
          <cell r="B1237">
            <v>4264</v>
          </cell>
          <cell r="C1237">
            <v>0</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cell r="M1237">
            <v>0</v>
          </cell>
          <cell r="N1237">
            <v>0.27</v>
          </cell>
          <cell r="O1237" t="str">
            <v>-</v>
          </cell>
          <cell r="P1237" t="str">
            <v>-</v>
          </cell>
          <cell r="Q1237" t="str">
            <v>Comp087</v>
          </cell>
          <cell r="R1237">
            <v>0</v>
          </cell>
          <cell r="S1237">
            <v>0</v>
          </cell>
          <cell r="T1237">
            <v>0</v>
          </cell>
          <cell r="U1237">
            <v>0</v>
          </cell>
          <cell r="V1237">
            <v>0</v>
          </cell>
          <cell r="X1237" t="str">
            <v>Desmatamento E Limpeza Mecanizada Do Terreno Com Trator, Incluindo Raspagem, Juntamento E Queima Do Material, Sem Corte De Árvores</v>
          </cell>
        </row>
        <row r="1238">
          <cell r="A1238">
            <v>91</v>
          </cell>
          <cell r="B1238">
            <v>181</v>
          </cell>
          <cell r="C1238">
            <v>0</v>
          </cell>
          <cell r="D1238" t="str">
            <v>S/F</v>
          </cell>
          <cell r="E1238" t="str">
            <v>3.7.1.4</v>
          </cell>
          <cell r="F1238" t="str">
            <v>Enchimento de piramide em tijolo maciço (concreto 15 MPA)</v>
          </cell>
          <cell r="G1238" t="str">
            <v>m³</v>
          </cell>
          <cell r="H1238">
            <v>291.08</v>
          </cell>
          <cell r="I1238">
            <v>466</v>
          </cell>
          <cell r="J1238">
            <v>135643.28</v>
          </cell>
          <cell r="K1238">
            <v>466.04</v>
          </cell>
          <cell r="L1238">
            <v>135654.92000000001</v>
          </cell>
          <cell r="M1238">
            <v>-11.64</v>
          </cell>
          <cell r="N1238">
            <v>358.46</v>
          </cell>
          <cell r="O1238" t="str">
            <v>-</v>
          </cell>
          <cell r="P1238" t="str">
            <v>-</v>
          </cell>
          <cell r="Q1238" t="str">
            <v>Comp088</v>
          </cell>
          <cell r="R1238">
            <v>0</v>
          </cell>
          <cell r="S1238">
            <v>0</v>
          </cell>
          <cell r="T1238">
            <v>0</v>
          </cell>
          <cell r="U1238">
            <v>0</v>
          </cell>
          <cell r="V1238">
            <v>0</v>
          </cell>
          <cell r="X1238" t="str">
            <v>Enchimento De Piramide Em Tijolo Maciço (Concreto 15 Mpa)</v>
          </cell>
        </row>
        <row r="1239">
          <cell r="A1239">
            <v>92</v>
          </cell>
          <cell r="B1239">
            <v>4133</v>
          </cell>
          <cell r="C1239">
            <v>0</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239.66</v>
          </cell>
          <cell r="J1239">
            <v>3355.24</v>
          </cell>
          <cell r="K1239">
            <v>239.74</v>
          </cell>
          <cell r="L1239">
            <v>3356.36</v>
          </cell>
          <cell r="M1239">
            <v>-1.1200000000000001</v>
          </cell>
          <cell r="N1239">
            <v>184.35</v>
          </cell>
          <cell r="O1239" t="str">
            <v>-</v>
          </cell>
          <cell r="P1239" t="str">
            <v>-</v>
          </cell>
          <cell r="Q1239" t="str">
            <v>Comp089</v>
          </cell>
          <cell r="R1239">
            <v>0</v>
          </cell>
          <cell r="S1239">
            <v>0</v>
          </cell>
          <cell r="T1239">
            <v>0</v>
          </cell>
          <cell r="U1239">
            <v>0</v>
          </cell>
          <cell r="V1239">
            <v>0</v>
          </cell>
          <cell r="X1239" t="str">
            <v xml:space="preserve">Escada Do Tipo Piscina Em Tubo De Ferro Galvanizado Com Guarda Corpo Metálico Para Reservatório, Inclisive Todos Os Elementos Para Sua Fixação. (Fornecimento E Montagem) </v>
          </cell>
        </row>
        <row r="1240">
          <cell r="A1240">
            <v>93</v>
          </cell>
          <cell r="B1240">
            <v>1881</v>
          </cell>
          <cell r="C1240">
            <v>0</v>
          </cell>
          <cell r="D1240" t="str">
            <v>S/F</v>
          </cell>
          <cell r="E1240" t="str">
            <v>17.4.4.6</v>
          </cell>
          <cell r="F1240" t="str">
            <v xml:space="preserve">Escada tipo marinheiro com degraus e guarda corpo em aço galvanizado, gradil em aço </v>
          </cell>
          <cell r="G1240" t="str">
            <v>m</v>
          </cell>
          <cell r="H1240">
            <v>12</v>
          </cell>
          <cell r="I1240">
            <v>185.03</v>
          </cell>
          <cell r="J1240">
            <v>2220.36</v>
          </cell>
          <cell r="K1240">
            <v>185.25</v>
          </cell>
          <cell r="L1240">
            <v>2223</v>
          </cell>
          <cell r="M1240">
            <v>-2.64</v>
          </cell>
          <cell r="N1240">
            <v>142.33000000000001</v>
          </cell>
          <cell r="O1240" t="str">
            <v>-</v>
          </cell>
          <cell r="P1240" t="str">
            <v>-</v>
          </cell>
          <cell r="Q1240" t="str">
            <v>Comp090</v>
          </cell>
          <cell r="R1240" t="str">
            <v>74194/001</v>
          </cell>
          <cell r="S1240" t="str">
            <v>ESCADA TIPO MARINHEIRO EM TUBO ACO GALVANIZADO 1 1/2" 5 DEGRAUS</v>
          </cell>
          <cell r="T1240" t="str">
            <v>M</v>
          </cell>
          <cell r="U1240">
            <v>144.30000000000001</v>
          </cell>
          <cell r="V1240">
            <v>1.97</v>
          </cell>
          <cell r="X1240" t="str">
            <v xml:space="preserve">Escada Tipo Marinheiro Com Degraus E Guarda Corpo Em Aço Galvanizado, Gradil Em Aço </v>
          </cell>
        </row>
        <row r="1241">
          <cell r="A1241">
            <v>94</v>
          </cell>
          <cell r="B1241">
            <v>456</v>
          </cell>
          <cell r="C1241">
            <v>0</v>
          </cell>
          <cell r="D1241" t="str">
            <v>S/F</v>
          </cell>
          <cell r="E1241" t="str">
            <v>7.1.7.4</v>
          </cell>
          <cell r="F1241" t="str">
            <v>Escavação de valas em rocha sã, executada entre as profundidades de 0 a 2,00m com uso de explosivo, incluindo proteção</v>
          </cell>
          <cell r="G1241" t="str">
            <v>m³</v>
          </cell>
          <cell r="H1241">
            <v>1015.92</v>
          </cell>
          <cell r="I1241">
            <v>191.05</v>
          </cell>
          <cell r="J1241">
            <v>194091.51</v>
          </cell>
          <cell r="K1241">
            <v>191.06</v>
          </cell>
          <cell r="L1241">
            <v>194101.67</v>
          </cell>
          <cell r="M1241">
            <v>-10.16</v>
          </cell>
          <cell r="N1241">
            <v>146.96</v>
          </cell>
          <cell r="O1241" t="str">
            <v>-</v>
          </cell>
          <cell r="P1241" t="str">
            <v>-</v>
          </cell>
          <cell r="Q1241" t="str">
            <v>Comp091</v>
          </cell>
          <cell r="R1241">
            <v>0</v>
          </cell>
          <cell r="S1241">
            <v>0</v>
          </cell>
          <cell r="T1241">
            <v>0</v>
          </cell>
          <cell r="U1241">
            <v>0</v>
          </cell>
          <cell r="V1241">
            <v>0</v>
          </cell>
          <cell r="X1241" t="str">
            <v>Escavação De Valas Em Rocha Sã, Executada Entre As Profundidades De 0 A 2,00M Com Uso De Explosivo, Incluindo Proteção</v>
          </cell>
        </row>
        <row r="1242">
          <cell r="A1242">
            <v>95</v>
          </cell>
          <cell r="B1242">
            <v>2023</v>
          </cell>
          <cell r="C1242">
            <v>0</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cell r="M1242">
            <v>0</v>
          </cell>
          <cell r="N1242">
            <v>241.12</v>
          </cell>
          <cell r="O1242" t="str">
            <v>-</v>
          </cell>
          <cell r="P1242" t="str">
            <v>-</v>
          </cell>
          <cell r="Q1242" t="str">
            <v>Comp092</v>
          </cell>
          <cell r="R1242">
            <v>0</v>
          </cell>
          <cell r="S1242">
            <v>0</v>
          </cell>
          <cell r="T1242">
            <v>0</v>
          </cell>
          <cell r="U1242">
            <v>0</v>
          </cell>
          <cell r="V1242">
            <v>0</v>
          </cell>
          <cell r="X1242" t="str">
            <v>Escavação De Valas Em Rocha Sã, Executada Entre As Profundidades De 0 A 4,00M Com Uso De Explosivo, Incluindo Proteção</v>
          </cell>
        </row>
        <row r="1243">
          <cell r="A1243">
            <v>96</v>
          </cell>
          <cell r="B1243">
            <v>2024</v>
          </cell>
          <cell r="C1243">
            <v>0</v>
          </cell>
          <cell r="D1243" t="str">
            <v>S/F</v>
          </cell>
          <cell r="E1243" t="str">
            <v>2.1.3.13</v>
          </cell>
          <cell r="F1243" t="str">
            <v>Escavação de valas em rocha sã, executada entre as profundidades de 0 a 6,00m com uso de explosivo incluindo proteção</v>
          </cell>
          <cell r="G1243" t="str">
            <v>m3</v>
          </cell>
          <cell r="H1243">
            <v>1054.26</v>
          </cell>
          <cell r="I1243">
            <v>412.62</v>
          </cell>
          <cell r="J1243">
            <v>435008.76</v>
          </cell>
          <cell r="K1243">
            <v>412.88</v>
          </cell>
          <cell r="L1243">
            <v>435282.86</v>
          </cell>
          <cell r="M1243">
            <v>-274.10000000000002</v>
          </cell>
          <cell r="N1243">
            <v>317.39999999999998</v>
          </cell>
          <cell r="O1243" t="str">
            <v>-</v>
          </cell>
          <cell r="P1243" t="str">
            <v>-</v>
          </cell>
          <cell r="Q1243" t="str">
            <v>Comp093</v>
          </cell>
          <cell r="R1243">
            <v>0</v>
          </cell>
          <cell r="S1243">
            <v>0</v>
          </cell>
          <cell r="T1243">
            <v>0</v>
          </cell>
          <cell r="U1243">
            <v>0</v>
          </cell>
          <cell r="V1243">
            <v>0</v>
          </cell>
          <cell r="X1243" t="str">
            <v>Escavação De Valas Em Rocha Sã, Executada Entre As Profundidades De 0 A 6,00M Com Uso De Explosivo Incluindo Proteção</v>
          </cell>
        </row>
        <row r="1244">
          <cell r="A1244">
            <v>97</v>
          </cell>
          <cell r="B1244">
            <v>338</v>
          </cell>
          <cell r="C1244">
            <v>0</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cell r="M1244">
            <v>0</v>
          </cell>
          <cell r="N1244">
            <v>16.73</v>
          </cell>
          <cell r="O1244" t="str">
            <v>-</v>
          </cell>
          <cell r="P1244" t="str">
            <v>-</v>
          </cell>
          <cell r="Q1244" t="str">
            <v>Comp094</v>
          </cell>
          <cell r="R1244">
            <v>0</v>
          </cell>
          <cell r="S1244">
            <v>0</v>
          </cell>
          <cell r="T1244">
            <v>0</v>
          </cell>
          <cell r="U1244">
            <v>0</v>
          </cell>
          <cell r="V1244">
            <v>0</v>
          </cell>
          <cell r="X1244" t="str">
            <v>Escav. Manual De Pocos E Cavas De Fundação Em Solo De 1A Cat. Executada C/ Profund. Ate 1,50M</v>
          </cell>
        </row>
        <row r="1245">
          <cell r="A1245">
            <v>98</v>
          </cell>
          <cell r="B1245">
            <v>453</v>
          </cell>
          <cell r="C1245">
            <v>0</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cell r="M1245">
            <v>0</v>
          </cell>
          <cell r="N1245">
            <v>16.73</v>
          </cell>
          <cell r="O1245">
            <v>18.489999999999998</v>
          </cell>
          <cell r="P1245">
            <v>1.76</v>
          </cell>
          <cell r="Q1245" t="str">
            <v>Comp095</v>
          </cell>
          <cell r="R1245">
            <v>0</v>
          </cell>
          <cell r="S1245" t="str">
            <v>ESCAVACAO MANUAL DE VALA EM  MATERIAL DE 1A CATEGORIA ATE 1,5M EXCLUINDO ESGOTAMENTO / ESCORAMENTO</v>
          </cell>
          <cell r="T1245">
            <v>0</v>
          </cell>
          <cell r="U1245">
            <v>0</v>
          </cell>
          <cell r="V1245">
            <v>0</v>
          </cell>
          <cell r="X1245" t="str">
            <v>Escavação Manual De Valas Em Solo De 1ª Categoria Executada Com Profundidade Ate 1,50M.</v>
          </cell>
        </row>
        <row r="1246">
          <cell r="A1246">
            <v>99</v>
          </cell>
          <cell r="B1246">
            <v>2013</v>
          </cell>
          <cell r="C1246">
            <v>0</v>
          </cell>
          <cell r="D1246" t="str">
            <v>S/F</v>
          </cell>
          <cell r="E1246" t="str">
            <v>2.1.3.2</v>
          </cell>
          <cell r="F1246" t="str">
            <v>Escavação manual de valas em solo de 1ª categoria executada entre as profundidades de 1,51 e 3,00m</v>
          </cell>
          <cell r="G1246" t="str">
            <v>m3</v>
          </cell>
          <cell r="H1246">
            <v>1043.81</v>
          </cell>
          <cell r="I1246">
            <v>27.96</v>
          </cell>
          <cell r="J1246">
            <v>29184.92</v>
          </cell>
          <cell r="K1246">
            <v>27.98</v>
          </cell>
          <cell r="L1246">
            <v>29205.8</v>
          </cell>
          <cell r="M1246">
            <v>-20.88</v>
          </cell>
          <cell r="N1246">
            <v>21.51</v>
          </cell>
          <cell r="O1246">
            <v>23.78</v>
          </cell>
          <cell r="P1246">
            <v>2.27</v>
          </cell>
          <cell r="Q1246" t="str">
            <v>Comp096</v>
          </cell>
          <cell r="R1246">
            <v>0</v>
          </cell>
          <cell r="S1246" t="str">
            <v>ESCAVACAO MANUAL DE VALA EM  MATERIAL DE 1A CATEGORIA  DE 1,5 ATE 3M EXCLUINDO ESGOTAMENTO / ESCORAMENTO</v>
          </cell>
          <cell r="T1246">
            <v>0</v>
          </cell>
          <cell r="U1246">
            <v>0</v>
          </cell>
          <cell r="V1246">
            <v>0</v>
          </cell>
          <cell r="X1246" t="str">
            <v>Escavação Manual De Valas Em Solo De 1ª Categoria Executada Entre As Profundidades De 1,51 E 3,00M</v>
          </cell>
        </row>
        <row r="1247">
          <cell r="A1247">
            <v>100</v>
          </cell>
          <cell r="B1247">
            <v>2014</v>
          </cell>
          <cell r="C1247">
            <v>0</v>
          </cell>
          <cell r="D1247" t="str">
            <v>S/F</v>
          </cell>
          <cell r="E1247" t="str">
            <v>2.1.3.3</v>
          </cell>
          <cell r="F1247" t="str">
            <v>Escavação manual de valas - esgoto - em solo de 2ª categoria executada com profundade ate 1,50m</v>
          </cell>
          <cell r="G1247" t="str">
            <v>m3</v>
          </cell>
          <cell r="H1247">
            <v>1436.59</v>
          </cell>
          <cell r="I1247">
            <v>35.43</v>
          </cell>
          <cell r="J1247">
            <v>50898.38</v>
          </cell>
          <cell r="K1247">
            <v>35.4</v>
          </cell>
          <cell r="L1247">
            <v>50855.28</v>
          </cell>
          <cell r="M1247">
            <v>43.1</v>
          </cell>
          <cell r="N1247">
            <v>27.25</v>
          </cell>
          <cell r="O1247">
            <v>39.630000000000003</v>
          </cell>
          <cell r="P1247">
            <v>12.38</v>
          </cell>
          <cell r="Q1247" t="str">
            <v>Comp097</v>
          </cell>
          <cell r="R1247">
            <v>0</v>
          </cell>
          <cell r="S1247" t="str">
            <v>ESCAVAÇÃO MANUAL DE VALA, A FRIO,  EM MATERIAL DE 2A CATEGORIA (MOLEDO OU ROCHA DECOMPOSTA) ATÉ 1,50M</v>
          </cell>
          <cell r="T1247">
            <v>0</v>
          </cell>
          <cell r="U1247">
            <v>0</v>
          </cell>
          <cell r="V1247">
            <v>0</v>
          </cell>
          <cell r="X1247" t="str">
            <v>Escavação Manual De Valas - Esgoto - Em Solo De 2ª Categoria Executada Com Profundade Ate 1,50M</v>
          </cell>
        </row>
        <row r="1248">
          <cell r="A1248">
            <v>101</v>
          </cell>
          <cell r="B1248">
            <v>2015</v>
          </cell>
          <cell r="C1248">
            <v>0</v>
          </cell>
          <cell r="D1248" t="str">
            <v>S/F</v>
          </cell>
          <cell r="E1248" t="str">
            <v>2.1.3.4</v>
          </cell>
          <cell r="F1248" t="str">
            <v>Escavação manual de valas - esgoto - em solo de 2ª categoria executada entre as profundidades de 1,51 e 3,00m</v>
          </cell>
          <cell r="G1248" t="str">
            <v>m3</v>
          </cell>
          <cell r="H1248">
            <v>695.89</v>
          </cell>
          <cell r="I1248">
            <v>49.4</v>
          </cell>
          <cell r="J1248">
            <v>34376.959999999999</v>
          </cell>
          <cell r="K1248">
            <v>49.6</v>
          </cell>
          <cell r="L1248">
            <v>34516.14</v>
          </cell>
          <cell r="M1248">
            <v>-139.18</v>
          </cell>
          <cell r="N1248">
            <v>38</v>
          </cell>
          <cell r="O1248" t="str">
            <v>-</v>
          </cell>
          <cell r="P1248" t="str">
            <v>-</v>
          </cell>
          <cell r="Q1248" t="str">
            <v>Comp098</v>
          </cell>
          <cell r="R1248">
            <v>0</v>
          </cell>
          <cell r="S1248">
            <v>0</v>
          </cell>
          <cell r="T1248">
            <v>0</v>
          </cell>
          <cell r="U1248">
            <v>0</v>
          </cell>
          <cell r="V1248">
            <v>0</v>
          </cell>
          <cell r="X1248" t="str">
            <v>Escavação Manual De Valas - Esgoto - Em Solo De 2ª Categoria Executada Entre As Profundidades De 1,51 E 3,00M</v>
          </cell>
        </row>
        <row r="1249">
          <cell r="A1249">
            <v>102</v>
          </cell>
          <cell r="B1249">
            <v>2355</v>
          </cell>
          <cell r="C1249">
            <v>0</v>
          </cell>
          <cell r="D1249" t="str">
            <v>S/F</v>
          </cell>
          <cell r="E1249" t="str">
            <v>3.5.3.4</v>
          </cell>
          <cell r="F1249" t="str">
            <v>Escavação Manual de cavas em solo de 1ª categoria executada com profundidade 4,00 a 6,00m</v>
          </cell>
          <cell r="G1249" t="str">
            <v>m3</v>
          </cell>
          <cell r="H1249">
            <v>65.95</v>
          </cell>
          <cell r="I1249">
            <v>49.71</v>
          </cell>
          <cell r="J1249">
            <v>3278.37</v>
          </cell>
          <cell r="K1249">
            <v>49.73</v>
          </cell>
          <cell r="L1249">
            <v>3279.69</v>
          </cell>
          <cell r="M1249">
            <v>-1.32</v>
          </cell>
          <cell r="N1249">
            <v>38.24</v>
          </cell>
          <cell r="O1249">
            <v>42.27</v>
          </cell>
          <cell r="P1249">
            <v>4.03</v>
          </cell>
          <cell r="Q1249" t="str">
            <v>Comp099</v>
          </cell>
          <cell r="R1249">
            <v>0</v>
          </cell>
          <cell r="S1249" t="str">
            <v>ESCAV MANUAL VALA/CAVA MAT 1A CAT 4,5 A 6M EXCL ESG/ESCOR (AREIA ARGILA OU PICARRA)</v>
          </cell>
          <cell r="T1249">
            <v>0</v>
          </cell>
          <cell r="U1249">
            <v>0</v>
          </cell>
          <cell r="V1249">
            <v>0</v>
          </cell>
          <cell r="X1249" t="str">
            <v>Escavação Manual De Cavas Em Solo De 1ª Categoria Executada Com Profundidade 4,00 A 6,00M</v>
          </cell>
        </row>
        <row r="1250">
          <cell r="A1250">
            <v>103</v>
          </cell>
          <cell r="B1250">
            <v>170</v>
          </cell>
          <cell r="C1250">
            <v>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cell r="M1250">
            <v>0</v>
          </cell>
          <cell r="N1250">
            <v>5.16</v>
          </cell>
          <cell r="O1250" t="str">
            <v>-</v>
          </cell>
          <cell r="P1250" t="str">
            <v>-</v>
          </cell>
          <cell r="Q1250" t="str">
            <v>Comp100</v>
          </cell>
          <cell r="R1250" t="str">
            <v>73962/007</v>
          </cell>
          <cell r="S1250" t="str">
            <v>ESCAVAÇÃO DE VALA ESCORADA EM MATERIAL DE 1A CATEGORIA COM PROFUNDIDADE ATE 1,5M COM RETROESCAVADEIRA 75 HP EXCLUINDO ESGOTAMENTO E ESCORAMENTO</v>
          </cell>
          <cell r="T1250" t="str">
            <v>M3</v>
          </cell>
          <cell r="U1250">
            <v>5.39</v>
          </cell>
          <cell r="V1250">
            <v>0.23</v>
          </cell>
          <cell r="X1250" t="str">
            <v>Escavação Mecanizada De Poços Em Solo De 1ª Categoria Executadas Em Profundidade De 0 A 2,00M</v>
          </cell>
        </row>
        <row r="1251">
          <cell r="A1251">
            <v>104</v>
          </cell>
          <cell r="B1251">
            <v>309</v>
          </cell>
          <cell r="C1251">
            <v>0</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cell r="M1251">
            <v>0</v>
          </cell>
          <cell r="N1251">
            <v>5.16</v>
          </cell>
          <cell r="O1251" t="str">
            <v>-</v>
          </cell>
          <cell r="P1251" t="str">
            <v>-</v>
          </cell>
          <cell r="Q1251" t="str">
            <v>Comp101</v>
          </cell>
          <cell r="R1251" t="str">
            <v>73962/007</v>
          </cell>
          <cell r="S1251" t="str">
            <v>ESCAVAÇÃO DE VALA ESCORADA EM MATERIAL DE 1A CATEGORIA COM PROFUNDIDADE ATE 1,5M COM RETROESCAVADEIRA 75 HP EXCLUINDO ESGOTAMENTO E ESCORAMENTO</v>
          </cell>
          <cell r="T1251" t="str">
            <v>M3</v>
          </cell>
          <cell r="U1251">
            <v>5.39</v>
          </cell>
          <cell r="V1251">
            <v>0.23</v>
          </cell>
          <cell r="X1251" t="str">
            <v>Escavação Mecanizada De Valas Em Solo De 1ª Categoria Executada Entre As Profundidaddes De 0 A 2,00M</v>
          </cell>
        </row>
        <row r="1252">
          <cell r="A1252">
            <v>105</v>
          </cell>
          <cell r="B1252">
            <v>2353</v>
          </cell>
          <cell r="C1252">
            <v>0</v>
          </cell>
          <cell r="D1252" t="str">
            <v>S/F</v>
          </cell>
          <cell r="E1252" t="str">
            <v>3.5.3.2</v>
          </cell>
          <cell r="F1252" t="str">
            <v>Escavação mecanizada de cavas em solo de 1ª categoria executada entre as profundidades de 0 a 4,00m</v>
          </cell>
          <cell r="G1252" t="str">
            <v>m3</v>
          </cell>
          <cell r="H1252">
            <v>2638</v>
          </cell>
          <cell r="I1252">
            <v>9.0500000000000007</v>
          </cell>
          <cell r="J1252">
            <v>23873.9</v>
          </cell>
          <cell r="K1252">
            <v>9.0399999999999991</v>
          </cell>
          <cell r="L1252">
            <v>23847.52</v>
          </cell>
          <cell r="M1252">
            <v>26.38</v>
          </cell>
          <cell r="N1252">
            <v>6.96</v>
          </cell>
          <cell r="O1252" t="str">
            <v>-</v>
          </cell>
          <cell r="P1252" t="str">
            <v>-</v>
          </cell>
          <cell r="Q1252" t="str">
            <v>Comp102</v>
          </cell>
          <cell r="R1252">
            <v>0</v>
          </cell>
          <cell r="S1252">
            <v>0</v>
          </cell>
          <cell r="T1252">
            <v>0</v>
          </cell>
          <cell r="U1252">
            <v>0</v>
          </cell>
          <cell r="V1252">
            <v>0</v>
          </cell>
          <cell r="X1252" t="str">
            <v>Escavação Mecanizada De Cavas Em Solo De 1ª Categoria Executada Entre As Profundidades De 0 A 4,00M</v>
          </cell>
        </row>
        <row r="1253">
          <cell r="A1253">
            <v>106</v>
          </cell>
          <cell r="B1253">
            <v>2017</v>
          </cell>
          <cell r="C1253">
            <v>0</v>
          </cell>
          <cell r="D1253" t="str">
            <v>S/F</v>
          </cell>
          <cell r="E1253" t="str">
            <v>2.1.3.6</v>
          </cell>
          <cell r="F1253" t="str">
            <v>Escavação mecanizada de valas em solo de 1ª categoria executada entre as profundidades de 0 a 4,00m</v>
          </cell>
          <cell r="G1253" t="str">
            <v>m3</v>
          </cell>
          <cell r="H1253">
            <v>34817.910000000003</v>
          </cell>
          <cell r="I1253">
            <v>9.0500000000000007</v>
          </cell>
          <cell r="J1253">
            <v>315102.08000000002</v>
          </cell>
          <cell r="K1253">
            <v>9.0399999999999991</v>
          </cell>
          <cell r="L1253">
            <v>314753.90000000002</v>
          </cell>
          <cell r="M1253">
            <v>348.18</v>
          </cell>
          <cell r="N1253">
            <v>6.96</v>
          </cell>
          <cell r="O1253" t="str">
            <v>-</v>
          </cell>
          <cell r="P1253" t="str">
            <v>-</v>
          </cell>
          <cell r="Q1253" t="str">
            <v>Comp103</v>
          </cell>
          <cell r="R1253">
            <v>0</v>
          </cell>
          <cell r="S1253">
            <v>0</v>
          </cell>
          <cell r="T1253">
            <v>0</v>
          </cell>
          <cell r="U1253">
            <v>0</v>
          </cell>
          <cell r="V1253">
            <v>0</v>
          </cell>
          <cell r="X1253" t="str">
            <v>Escavação Mecanizada De Valas Em Solo De 1ª Categoria Executada Entre As Profundidades De 0 A 4,00M</v>
          </cell>
        </row>
        <row r="1254">
          <cell r="A1254">
            <v>107</v>
          </cell>
          <cell r="B1254">
            <v>2018</v>
          </cell>
          <cell r="C1254">
            <v>0</v>
          </cell>
          <cell r="D1254" t="str">
            <v>S/F</v>
          </cell>
          <cell r="E1254" t="str">
            <v>2.1.3.7</v>
          </cell>
          <cell r="F1254" t="str">
            <v>Escavação mecanizada de valas em solo de 1ª categoria executada entre as profundidades de 0 a 6,00m</v>
          </cell>
          <cell r="G1254" t="str">
            <v>m3</v>
          </cell>
          <cell r="H1254">
            <v>255.33</v>
          </cell>
          <cell r="I1254">
            <v>9.36</v>
          </cell>
          <cell r="J1254">
            <v>2389.88</v>
          </cell>
          <cell r="K1254">
            <v>9.4</v>
          </cell>
          <cell r="L1254">
            <v>2400.1</v>
          </cell>
          <cell r="M1254">
            <v>-10.220000000000001</v>
          </cell>
          <cell r="N1254">
            <v>7.2</v>
          </cell>
          <cell r="O1254" t="str">
            <v>-</v>
          </cell>
          <cell r="P1254" t="str">
            <v>-</v>
          </cell>
          <cell r="Q1254" t="str">
            <v>Comp104</v>
          </cell>
          <cell r="R1254">
            <v>0</v>
          </cell>
          <cell r="S1254">
            <v>0</v>
          </cell>
          <cell r="T1254">
            <v>0</v>
          </cell>
          <cell r="U1254">
            <v>0</v>
          </cell>
          <cell r="V1254">
            <v>0</v>
          </cell>
          <cell r="X1254" t="str">
            <v>Escavação Mecanizada De Valas Em Solo De 1ª Categoria Executada Entre As Profundidades De 0 A 6,00M</v>
          </cell>
        </row>
        <row r="1255">
          <cell r="A1255">
            <v>108</v>
          </cell>
          <cell r="B1255">
            <v>310</v>
          </cell>
          <cell r="C1255">
            <v>0</v>
          </cell>
          <cell r="D1255" t="str">
            <v>S/F</v>
          </cell>
          <cell r="E1255" t="str">
            <v>4.6.3</v>
          </cell>
          <cell r="F1255" t="str">
            <v>Escavação mecanizada de poços em solo de 2ª categoria executadas em profundidade de 0 a 2,00m</v>
          </cell>
          <cell r="G1255" t="str">
            <v>m3</v>
          </cell>
          <cell r="H1255">
            <v>570.84</v>
          </cell>
          <cell r="I1255">
            <v>14.04</v>
          </cell>
          <cell r="J1255">
            <v>8014.59</v>
          </cell>
          <cell r="K1255">
            <v>14</v>
          </cell>
          <cell r="L1255">
            <v>7991.76</v>
          </cell>
          <cell r="M1255">
            <v>22.83</v>
          </cell>
          <cell r="N1255">
            <v>10.8</v>
          </cell>
          <cell r="O1255">
            <v>10.77</v>
          </cell>
          <cell r="P1255">
            <v>-0.03</v>
          </cell>
          <cell r="Q1255" t="str">
            <v>Comp105</v>
          </cell>
          <cell r="R1255">
            <v>0</v>
          </cell>
          <cell r="S1255">
            <v>0</v>
          </cell>
          <cell r="T1255">
            <v>0</v>
          </cell>
          <cell r="U1255">
            <v>0</v>
          </cell>
          <cell r="V1255">
            <v>0</v>
          </cell>
          <cell r="X1255" t="str">
            <v>Escavação Mecanizada De Poços Em Solo De 2ª Categoria Executadas Em Profundidade De 0 A 2,00M</v>
          </cell>
        </row>
        <row r="1256">
          <cell r="A1256">
            <v>109</v>
          </cell>
          <cell r="B1256">
            <v>455</v>
          </cell>
          <cell r="C1256">
            <v>0</v>
          </cell>
          <cell r="D1256" t="str">
            <v>S/F</v>
          </cell>
          <cell r="E1256" t="str">
            <v>7.1.7.3</v>
          </cell>
          <cell r="F1256" t="str">
            <v>Escavação mecanizada de valas em solo de 2ª categoria executada entre as profundidades de 0 a 2,00m</v>
          </cell>
          <cell r="G1256" t="str">
            <v>m³</v>
          </cell>
          <cell r="H1256">
            <v>8118.22</v>
          </cell>
          <cell r="I1256">
            <v>14.04</v>
          </cell>
          <cell r="J1256">
            <v>113979.8</v>
          </cell>
          <cell r="K1256">
            <v>14</v>
          </cell>
          <cell r="L1256">
            <v>113655.08</v>
          </cell>
          <cell r="M1256">
            <v>324.72000000000003</v>
          </cell>
          <cell r="N1256">
            <v>10.8</v>
          </cell>
          <cell r="O1256">
            <v>10.77</v>
          </cell>
          <cell r="P1256">
            <v>-0.03</v>
          </cell>
          <cell r="Q1256" t="str">
            <v>Comp106</v>
          </cell>
          <cell r="R1256">
            <v>0</v>
          </cell>
          <cell r="S1256">
            <v>0</v>
          </cell>
          <cell r="T1256">
            <v>0</v>
          </cell>
          <cell r="U1256">
            <v>0</v>
          </cell>
          <cell r="V1256">
            <v>0</v>
          </cell>
          <cell r="X1256" t="str">
            <v>Escavação Mecanizada De Valas Em Solo De 2ª Categoria Executada Entre As Profundidades De 0 A 2,00M</v>
          </cell>
        </row>
        <row r="1257">
          <cell r="A1257">
            <v>110</v>
          </cell>
          <cell r="B1257">
            <v>2354</v>
          </cell>
          <cell r="C1257">
            <v>0</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cell r="M1257">
            <v>0</v>
          </cell>
          <cell r="N1257">
            <v>12.3</v>
          </cell>
          <cell r="O1257">
            <v>12.3</v>
          </cell>
          <cell r="P1257">
            <v>0</v>
          </cell>
          <cell r="Q1257" t="str">
            <v>Comp107</v>
          </cell>
          <cell r="R1257">
            <v>0</v>
          </cell>
          <cell r="S1257" t="str">
            <v>ESCAVACAO MECANICA DE VALA EM MATERIAL 2A. CATEGORIA DE 2,01 ATE 4,00M DE PROFUNDIDADE COM UTILIZACAO DE ESCAVADEIRA HIDRAULICA</v>
          </cell>
          <cell r="T1257">
            <v>0</v>
          </cell>
          <cell r="U1257">
            <v>0</v>
          </cell>
          <cell r="V1257">
            <v>0</v>
          </cell>
          <cell r="X1257" t="str">
            <v>Escavação Mecanizada De Cavas Em Solo De 2ª Catategoria Executada Entre As Profundidades De 0 A 4,00M</v>
          </cell>
        </row>
        <row r="1258">
          <cell r="A1258">
            <v>111</v>
          </cell>
          <cell r="B1258">
            <v>2020</v>
          </cell>
          <cell r="C1258">
            <v>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cell r="M1258">
            <v>0</v>
          </cell>
          <cell r="N1258">
            <v>12.3</v>
          </cell>
          <cell r="O1258">
            <v>12.3</v>
          </cell>
          <cell r="P1258">
            <v>0</v>
          </cell>
          <cell r="Q1258" t="str">
            <v>Comp108</v>
          </cell>
          <cell r="R1258">
            <v>0</v>
          </cell>
          <cell r="S1258" t="str">
            <v>ESCAVACAO MECANICA DE VALA EM MATERIAL 2A. CATEGORIA DE 2,01 ATE 4,00M DE PROFUNDIDADE COM UTILIZACAO DE ESCAVADEIRA HIDRAULICA</v>
          </cell>
          <cell r="T1258">
            <v>0</v>
          </cell>
          <cell r="U1258">
            <v>0</v>
          </cell>
          <cell r="V1258">
            <v>0</v>
          </cell>
          <cell r="X1258" t="str">
            <v>Escavação Mecanizada De Valas Em Solo De 2ª Catategoria Executada Entre As Profundidades De 0 A 4,00M</v>
          </cell>
        </row>
        <row r="1259">
          <cell r="A1259">
            <v>112</v>
          </cell>
          <cell r="B1259">
            <v>2356</v>
          </cell>
          <cell r="C1259">
            <v>0</v>
          </cell>
          <cell r="D1259" t="str">
            <v>S/F</v>
          </cell>
          <cell r="E1259" t="str">
            <v>3.5.3.5</v>
          </cell>
          <cell r="F1259" t="str">
            <v>Escavação mecanizada de cavas em solo de 2a categoria executada entre as profundidades de 0 a 6,00m</v>
          </cell>
          <cell r="G1259" t="str">
            <v>m3</v>
          </cell>
          <cell r="H1259">
            <v>65.95</v>
          </cell>
          <cell r="I1259">
            <v>18.72</v>
          </cell>
          <cell r="J1259">
            <v>1234.58</v>
          </cell>
          <cell r="K1259">
            <v>18.66</v>
          </cell>
          <cell r="L1259">
            <v>1230.6199999999999</v>
          </cell>
          <cell r="M1259">
            <v>3.96</v>
          </cell>
          <cell r="N1259">
            <v>14.4</v>
          </cell>
          <cell r="O1259" t="str">
            <v>-</v>
          </cell>
          <cell r="P1259" t="str">
            <v>-</v>
          </cell>
          <cell r="Q1259" t="str">
            <v>Comp109</v>
          </cell>
          <cell r="R1259">
            <v>0</v>
          </cell>
          <cell r="S1259">
            <v>0</v>
          </cell>
          <cell r="T1259">
            <v>0</v>
          </cell>
          <cell r="U1259">
            <v>0</v>
          </cell>
          <cell r="V1259">
            <v>0</v>
          </cell>
          <cell r="X1259" t="str">
            <v>Escavação Mecanizada De Cavas Em Solo De 2A Categoria Executada Entre As Profundidades De 0 A 6,00M</v>
          </cell>
        </row>
        <row r="1260">
          <cell r="A1260">
            <v>113</v>
          </cell>
          <cell r="B1260">
            <v>2021</v>
          </cell>
          <cell r="C1260">
            <v>0</v>
          </cell>
          <cell r="D1260" t="str">
            <v>S/F</v>
          </cell>
          <cell r="E1260" t="str">
            <v>2.1.3.10</v>
          </cell>
          <cell r="F1260" t="str">
            <v>Escavação mecanizada de valas em solo de 2a categoria executada entre as profundidades de 0 a 6,00m</v>
          </cell>
          <cell r="G1260" t="str">
            <v>m3</v>
          </cell>
          <cell r="H1260">
            <v>5311.55</v>
          </cell>
          <cell r="I1260">
            <v>18.72</v>
          </cell>
          <cell r="J1260">
            <v>99432.21</v>
          </cell>
          <cell r="K1260">
            <v>18.66</v>
          </cell>
          <cell r="L1260">
            <v>99113.52</v>
          </cell>
          <cell r="M1260">
            <v>318.69</v>
          </cell>
          <cell r="N1260">
            <v>14.4</v>
          </cell>
          <cell r="O1260" t="str">
            <v>-</v>
          </cell>
          <cell r="P1260" t="str">
            <v>-</v>
          </cell>
          <cell r="Q1260" t="str">
            <v>Comp110</v>
          </cell>
          <cell r="R1260">
            <v>0</v>
          </cell>
          <cell r="S1260">
            <v>0</v>
          </cell>
          <cell r="T1260">
            <v>0</v>
          </cell>
          <cell r="U1260">
            <v>0</v>
          </cell>
          <cell r="V1260">
            <v>0</v>
          </cell>
          <cell r="X1260" t="str">
            <v>Escavação Mecanizada De Valas Em Solo De 2A Categoria Executada Entre As Profundidades De 0 A 6,00M</v>
          </cell>
        </row>
        <row r="1261">
          <cell r="A1261">
            <v>114</v>
          </cell>
          <cell r="B1261">
            <v>1917</v>
          </cell>
          <cell r="C1261">
            <v>0</v>
          </cell>
          <cell r="D1261" t="str">
            <v>S/F</v>
          </cell>
          <cell r="E1261" t="str">
            <v>18.7.2</v>
          </cell>
          <cell r="F1261" t="str">
            <v>Escoramento continuo com prancha metálica</v>
          </cell>
          <cell r="G1261" t="str">
            <v>m²</v>
          </cell>
          <cell r="H1261">
            <v>47470.49</v>
          </cell>
          <cell r="I1261">
            <v>64.900000000000006</v>
          </cell>
          <cell r="J1261">
            <v>3080834.8</v>
          </cell>
          <cell r="K1261">
            <v>64.89</v>
          </cell>
          <cell r="L1261">
            <v>3080360.09</v>
          </cell>
          <cell r="M1261">
            <v>474.71</v>
          </cell>
          <cell r="N1261">
            <v>49.92</v>
          </cell>
          <cell r="O1261" t="str">
            <v>-</v>
          </cell>
          <cell r="P1261" t="str">
            <v>-</v>
          </cell>
          <cell r="Q1261" t="str">
            <v>Comp111</v>
          </cell>
          <cell r="R1261">
            <v>0</v>
          </cell>
          <cell r="S1261">
            <v>0</v>
          </cell>
          <cell r="T1261">
            <v>0</v>
          </cell>
          <cell r="U1261">
            <v>0</v>
          </cell>
          <cell r="V1261">
            <v>0</v>
          </cell>
          <cell r="X1261" t="str">
            <v>Escoramento Continuo Com Prancha Metálica</v>
          </cell>
        </row>
        <row r="1262">
          <cell r="A1262">
            <v>115</v>
          </cell>
          <cell r="B1262">
            <v>629</v>
          </cell>
          <cell r="C1262">
            <v>0</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cell r="M1262">
            <v>0</v>
          </cell>
          <cell r="N1262">
            <v>16.670000000000002</v>
          </cell>
          <cell r="O1262" t="str">
            <v>-</v>
          </cell>
          <cell r="P1262" t="str">
            <v>-</v>
          </cell>
          <cell r="Q1262" t="str">
            <v>Comp112</v>
          </cell>
          <cell r="R1262">
            <v>0</v>
          </cell>
          <cell r="S1262">
            <v>0</v>
          </cell>
          <cell r="T1262">
            <v>0</v>
          </cell>
          <cell r="U1262">
            <v>0</v>
          </cell>
          <cell r="V1262">
            <v>0</v>
          </cell>
          <cell r="X1262" t="str">
            <v>Escoramento Continuo De Madeira</v>
          </cell>
        </row>
        <row r="1263">
          <cell r="A1263">
            <v>116</v>
          </cell>
          <cell r="B1263">
            <v>1443</v>
          </cell>
          <cell r="C1263">
            <v>0</v>
          </cell>
          <cell r="D1263" t="str">
            <v>S/F</v>
          </cell>
          <cell r="E1263" t="str">
            <v>12.7.1</v>
          </cell>
          <cell r="F1263" t="str">
            <v>Escoramento descontinuo com prancha metálica</v>
          </cell>
          <cell r="G1263" t="str">
            <v>m2</v>
          </cell>
          <cell r="H1263">
            <v>356.17</v>
          </cell>
          <cell r="I1263">
            <v>47.23</v>
          </cell>
          <cell r="J1263">
            <v>16821.900000000001</v>
          </cell>
          <cell r="K1263">
            <v>47.3</v>
          </cell>
          <cell r="L1263">
            <v>16846.84</v>
          </cell>
          <cell r="M1263">
            <v>-24.94</v>
          </cell>
          <cell r="N1263">
            <v>36.33</v>
          </cell>
          <cell r="O1263" t="str">
            <v>-</v>
          </cell>
          <cell r="P1263" t="str">
            <v>-</v>
          </cell>
          <cell r="Q1263" t="str">
            <v>Comp113</v>
          </cell>
          <cell r="R1263">
            <v>0</v>
          </cell>
          <cell r="S1263">
            <v>0</v>
          </cell>
          <cell r="T1263">
            <v>0</v>
          </cell>
          <cell r="U1263">
            <v>0</v>
          </cell>
          <cell r="V1263">
            <v>0</v>
          </cell>
          <cell r="X1263" t="str">
            <v>Escoramento Descontinuo Com Prancha Metálica</v>
          </cell>
        </row>
        <row r="1264">
          <cell r="A1264">
            <v>117</v>
          </cell>
          <cell r="B1264">
            <v>465</v>
          </cell>
          <cell r="C1264">
            <v>0</v>
          </cell>
          <cell r="D1264" t="str">
            <v>S/F</v>
          </cell>
          <cell r="E1264" t="str">
            <v>7.1.8.1</v>
          </cell>
          <cell r="F1264" t="str">
            <v>Escoramento descontinuo de madeira</v>
          </cell>
          <cell r="G1264" t="str">
            <v>m²</v>
          </cell>
          <cell r="H1264">
            <v>53659.91</v>
          </cell>
          <cell r="I1264">
            <v>16.29</v>
          </cell>
          <cell r="J1264">
            <v>874119.93</v>
          </cell>
          <cell r="K1264">
            <v>16.3</v>
          </cell>
          <cell r="L1264">
            <v>874656.53</v>
          </cell>
          <cell r="M1264">
            <v>-536.6</v>
          </cell>
          <cell r="N1264">
            <v>12.53</v>
          </cell>
          <cell r="O1264" t="str">
            <v>-</v>
          </cell>
          <cell r="P1264" t="str">
            <v>-</v>
          </cell>
          <cell r="Q1264" t="str">
            <v>Comp114</v>
          </cell>
          <cell r="R1264">
            <v>0</v>
          </cell>
          <cell r="S1264">
            <v>0</v>
          </cell>
          <cell r="T1264">
            <v>0</v>
          </cell>
          <cell r="U1264">
            <v>0</v>
          </cell>
          <cell r="V1264">
            <v>0</v>
          </cell>
          <cell r="X1264" t="str">
            <v>Escoramento Descontinuo De Madeira</v>
          </cell>
        </row>
        <row r="1265">
          <cell r="A1265">
            <v>118</v>
          </cell>
          <cell r="B1265">
            <v>466</v>
          </cell>
          <cell r="C1265">
            <v>0</v>
          </cell>
          <cell r="D1265" t="str">
            <v>S/F</v>
          </cell>
          <cell r="E1265" t="str">
            <v>7.1.8.2</v>
          </cell>
          <cell r="F1265" t="str">
            <v>Esgotamento com bombas</v>
          </cell>
          <cell r="G1265" t="str">
            <v>HpxH</v>
          </cell>
          <cell r="H1265">
            <v>2689.38</v>
          </cell>
          <cell r="I1265">
            <v>4.38</v>
          </cell>
          <cell r="J1265">
            <v>11779.48</v>
          </cell>
          <cell r="K1265">
            <v>4.42</v>
          </cell>
          <cell r="L1265">
            <v>11887.05</v>
          </cell>
          <cell r="M1265">
            <v>-107.57</v>
          </cell>
          <cell r="N1265">
            <v>3.37</v>
          </cell>
          <cell r="O1265" t="str">
            <v>-</v>
          </cell>
          <cell r="P1265" t="str">
            <v>-</v>
          </cell>
          <cell r="Q1265" t="str">
            <v>Comp115</v>
          </cell>
          <cell r="R1265">
            <v>0</v>
          </cell>
          <cell r="S1265" t="str">
            <v>ESGOTAMENTO COM MOTO-BOMBA AUTOESCOVANTE</v>
          </cell>
          <cell r="T1265" t="str">
            <v>H</v>
          </cell>
          <cell r="U1265">
            <v>4.03</v>
          </cell>
          <cell r="V1265">
            <v>0.66</v>
          </cell>
          <cell r="X1265" t="str">
            <v>Esgotamento Com Bombas</v>
          </cell>
        </row>
        <row r="1266">
          <cell r="A1266">
            <v>119</v>
          </cell>
          <cell r="B1266">
            <v>462</v>
          </cell>
          <cell r="C1266">
            <v>0</v>
          </cell>
          <cell r="D1266" t="str">
            <v>S/F</v>
          </cell>
          <cell r="E1266" t="str">
            <v>7.1.7.10</v>
          </cell>
          <cell r="F1266" t="str">
            <v>Espalhamento mecânico de rocha em bota-fora</v>
          </cell>
          <cell r="G1266" t="str">
            <v>m³</v>
          </cell>
          <cell r="H1266">
            <v>56.73</v>
          </cell>
          <cell r="I1266">
            <v>10.27</v>
          </cell>
          <cell r="J1266">
            <v>582.61</v>
          </cell>
          <cell r="K1266">
            <v>10.3</v>
          </cell>
          <cell r="L1266">
            <v>584.30999999999995</v>
          </cell>
          <cell r="M1266">
            <v>-1.7</v>
          </cell>
          <cell r="N1266">
            <v>7.9</v>
          </cell>
          <cell r="O1266" t="str">
            <v>-</v>
          </cell>
          <cell r="P1266" t="str">
            <v>-</v>
          </cell>
          <cell r="Q1266" t="str">
            <v>Comp116</v>
          </cell>
          <cell r="R1266">
            <v>0</v>
          </cell>
          <cell r="S1266">
            <v>0</v>
          </cell>
          <cell r="T1266">
            <v>0</v>
          </cell>
          <cell r="U1266">
            <v>0</v>
          </cell>
          <cell r="V1266">
            <v>0</v>
          </cell>
          <cell r="X1266" t="str">
            <v>Espalhamento Mecânico De Rocha Em Bota-Fora</v>
          </cell>
        </row>
        <row r="1267">
          <cell r="A1267">
            <v>120</v>
          </cell>
          <cell r="B1267">
            <v>341</v>
          </cell>
          <cell r="C1267">
            <v>0</v>
          </cell>
          <cell r="D1267" t="str">
            <v>S/F</v>
          </cell>
          <cell r="E1267" t="str">
            <v>5.2.5</v>
          </cell>
          <cell r="F1267" t="str">
            <v>Espalhamento mecânico de solo em bota-fora</v>
          </cell>
          <cell r="G1267" t="str">
            <v>m³</v>
          </cell>
          <cell r="H1267">
            <v>863.67</v>
          </cell>
          <cell r="I1267">
            <v>4.07</v>
          </cell>
          <cell r="J1267">
            <v>3515.13</v>
          </cell>
          <cell r="K1267">
            <v>4.12</v>
          </cell>
          <cell r="L1267">
            <v>3558.32</v>
          </cell>
          <cell r="M1267">
            <v>-43.19</v>
          </cell>
          <cell r="N1267">
            <v>3.13</v>
          </cell>
          <cell r="O1267" t="str">
            <v>-</v>
          </cell>
          <cell r="P1267" t="str">
            <v>-</v>
          </cell>
          <cell r="Q1267" t="str">
            <v>Comp117</v>
          </cell>
          <cell r="R1267">
            <v>0</v>
          </cell>
          <cell r="S1267">
            <v>0</v>
          </cell>
          <cell r="T1267">
            <v>0</v>
          </cell>
          <cell r="U1267">
            <v>0</v>
          </cell>
          <cell r="V1267">
            <v>0</v>
          </cell>
          <cell r="X1267" t="str">
            <v>Espalhamento Mecânico De Solo Em Bota-Fora</v>
          </cell>
        </row>
        <row r="1268">
          <cell r="A1268">
            <v>121</v>
          </cell>
          <cell r="B1268">
            <v>1434</v>
          </cell>
          <cell r="C1268">
            <v>0</v>
          </cell>
          <cell r="D1268" t="str">
            <v>S/F</v>
          </cell>
          <cell r="E1268" t="str">
            <v>12.6.6</v>
          </cell>
          <cell r="F1268" t="str">
            <v>Execução de envoltória ou berço de areia em valas, incluindo lançamento, espalhamento e compactação com placa vibratória, soquete pneumático ou soquete manual , com fornecimento do material</v>
          </cell>
          <cell r="G1268" t="str">
            <v>m3</v>
          </cell>
          <cell r="H1268">
            <v>6187.03</v>
          </cell>
          <cell r="I1268">
            <v>73.88</v>
          </cell>
          <cell r="J1268">
            <v>457097.77</v>
          </cell>
          <cell r="K1268">
            <v>73.97</v>
          </cell>
          <cell r="L1268">
            <v>457654.6</v>
          </cell>
          <cell r="M1268">
            <v>-556.83000000000004</v>
          </cell>
          <cell r="N1268">
            <v>56.83</v>
          </cell>
          <cell r="O1268" t="str">
            <v>-</v>
          </cell>
          <cell r="P1268" t="str">
            <v>-</v>
          </cell>
          <cell r="Q1268" t="str">
            <v>Comp118</v>
          </cell>
          <cell r="R1268">
            <v>0</v>
          </cell>
          <cell r="S1268">
            <v>0</v>
          </cell>
          <cell r="T1268">
            <v>0</v>
          </cell>
          <cell r="U1268">
            <v>0</v>
          </cell>
          <cell r="V1268">
            <v>0</v>
          </cell>
          <cell r="X1268" t="str">
            <v>Execução De Envoltória Ou Berço De Areia Em Valas, Incluindo Lançamento, Espalhamento E Compactação Com Placa Vibratória, Soquete Pneumático Ou Soquete Manual , Com Fornecimento Do Material</v>
          </cell>
        </row>
        <row r="1269">
          <cell r="A1269">
            <v>122</v>
          </cell>
          <cell r="B1269">
            <v>1909</v>
          </cell>
          <cell r="C1269">
            <v>0</v>
          </cell>
          <cell r="D1269" t="str">
            <v>S/F</v>
          </cell>
          <cell r="E1269" t="str">
            <v>18.5.6</v>
          </cell>
          <cell r="F1269" t="str">
            <v>Execução de lastro de areia em valas, incluindo lançamento, espalhamento e compactação com soquete manual, com fornecimento de material, esp = 10cm</v>
          </cell>
          <cell r="G1269" t="str">
            <v>m³</v>
          </cell>
          <cell r="H1269">
            <v>4.18</v>
          </cell>
          <cell r="I1269">
            <v>73.88</v>
          </cell>
          <cell r="J1269">
            <v>308.81</v>
          </cell>
          <cell r="K1269">
            <v>73.97</v>
          </cell>
          <cell r="L1269">
            <v>309.19</v>
          </cell>
          <cell r="M1269">
            <v>-0.38</v>
          </cell>
          <cell r="N1269">
            <v>56.83</v>
          </cell>
          <cell r="O1269" t="str">
            <v>-</v>
          </cell>
          <cell r="P1269" t="str">
            <v>-</v>
          </cell>
          <cell r="Q1269" t="str">
            <v>Comp119</v>
          </cell>
          <cell r="R1269">
            <v>0</v>
          </cell>
          <cell r="S1269" t="str">
            <v>LASTRO DE AREIA MEDIA
BASE E SUB-BASE</v>
          </cell>
          <cell r="T1269" t="str">
            <v>M3</v>
          </cell>
          <cell r="U1269">
            <v>55.52</v>
          </cell>
          <cell r="V1269">
            <v>-1.31</v>
          </cell>
          <cell r="X1269" t="str">
            <v>Execução De Lastro De Areia Em Valas, Incluindo Lançamento, Espalhamento E Compactação Com Soquete Manual, Com Fornecimento De Material, Esp = 10Cm</v>
          </cell>
        </row>
        <row r="1270">
          <cell r="A1270">
            <v>123</v>
          </cell>
          <cell r="B1270">
            <v>311</v>
          </cell>
          <cell r="C1270">
            <v>0</v>
          </cell>
          <cell r="D1270" t="str">
            <v>S/F</v>
          </cell>
          <cell r="E1270" t="str">
            <v>4.6.4</v>
          </cell>
          <cell r="F1270" t="str">
            <v>Execução de aterro (reaterro) em poços e valas com o solo proveniente das escavações, inclusive lançamento, espalhamento e compactação macanizada , com controle de compactação</v>
          </cell>
          <cell r="G1270" t="str">
            <v>m3</v>
          </cell>
          <cell r="H1270">
            <v>15092.58</v>
          </cell>
          <cell r="I1270">
            <v>17.149999999999999</v>
          </cell>
          <cell r="J1270">
            <v>258837.74</v>
          </cell>
          <cell r="K1270">
            <v>17.170000000000002</v>
          </cell>
          <cell r="L1270">
            <v>259139.59</v>
          </cell>
          <cell r="M1270">
            <v>-301.85000000000002</v>
          </cell>
          <cell r="N1270">
            <v>13.19</v>
          </cell>
          <cell r="O1270" t="str">
            <v>-</v>
          </cell>
          <cell r="P1270" t="str">
            <v>-</v>
          </cell>
          <cell r="Q1270" t="str">
            <v>Comp120</v>
          </cell>
          <cell r="R1270">
            <v>0</v>
          </cell>
          <cell r="S1270" t="str">
            <v>REATERRO MANUAL DE VALAS</v>
          </cell>
          <cell r="T1270" t="str">
            <v>M3</v>
          </cell>
          <cell r="U1270">
            <v>15.85</v>
          </cell>
          <cell r="V1270">
            <v>2.66</v>
          </cell>
          <cell r="X1270" t="str">
            <v>Execução De Aterro (Reaterro) Em Poços E Valas Com O Solo Proveniente Das Escavações, Inclusive Lançamento, Espalhamento E Compactação Macanizada , Com Controle De Compactação</v>
          </cell>
        </row>
        <row r="1271">
          <cell r="A1271">
            <v>124</v>
          </cell>
          <cell r="B1271">
            <v>339</v>
          </cell>
          <cell r="C1271">
            <v>0</v>
          </cell>
          <cell r="D1271" t="str">
            <v>S/F</v>
          </cell>
          <cell r="E1271" t="str">
            <v>5.2.3</v>
          </cell>
          <cell r="F1271" t="str">
            <v>Exec. de aterro em valas/poços/cavas de fundação c/ solo proveniente das escavações, incl. lançam., espalham., compact. c/ placa vibrat., soquete pneumático ou soquete manual</v>
          </cell>
          <cell r="G1271" t="str">
            <v>m³</v>
          </cell>
          <cell r="H1271">
            <v>4989.53</v>
          </cell>
          <cell r="I1271">
            <v>17.149999999999999</v>
          </cell>
          <cell r="J1271">
            <v>85570.43</v>
          </cell>
          <cell r="K1271">
            <v>17.170000000000002</v>
          </cell>
          <cell r="L1271">
            <v>85670.23</v>
          </cell>
          <cell r="M1271">
            <v>-99.8</v>
          </cell>
          <cell r="N1271">
            <v>13.19</v>
          </cell>
          <cell r="O1271" t="str">
            <v>-</v>
          </cell>
          <cell r="P1271" t="str">
            <v>-</v>
          </cell>
          <cell r="Q1271" t="str">
            <v>Comp121</v>
          </cell>
          <cell r="R1271">
            <v>0</v>
          </cell>
          <cell r="S1271" t="str">
            <v>REATERRO MANUAL DE VALAS</v>
          </cell>
          <cell r="T1271" t="str">
            <v>M3</v>
          </cell>
          <cell r="U1271">
            <v>15.85</v>
          </cell>
          <cell r="V1271">
            <v>2.66</v>
          </cell>
          <cell r="X1271" t="str">
            <v>Exec. De Aterro Em Valas/Poços/Cavas De Fundação C/ Solo Proveniente Das Escavações, Incl. Lançam., Espalham., Compact. C/ Placa Vibrat., Soquete Pneumático Ou Soquete Manual</v>
          </cell>
        </row>
        <row r="1272">
          <cell r="A1272">
            <v>125</v>
          </cell>
          <cell r="B1272">
            <v>171</v>
          </cell>
          <cell r="C1272">
            <v>0</v>
          </cell>
          <cell r="D1272" t="str">
            <v>S/F</v>
          </cell>
          <cell r="E1272" t="str">
            <v>3.5.3</v>
          </cell>
          <cell r="F1272" t="str">
            <v>Execussão de aterro (reaterro) em poços e valas com o solo proveniente das escavações, inclusive lançamento, espalhamento e compactação macanizada , com controle de compactação</v>
          </cell>
          <cell r="G1272" t="str">
            <v>m3</v>
          </cell>
          <cell r="H1272">
            <v>825.46</v>
          </cell>
          <cell r="I1272">
            <v>17.149999999999999</v>
          </cell>
          <cell r="J1272">
            <v>14156.63</v>
          </cell>
          <cell r="K1272">
            <v>17.170000000000002</v>
          </cell>
          <cell r="L1272">
            <v>14173.14</v>
          </cell>
          <cell r="M1272">
            <v>-16.510000000000002</v>
          </cell>
          <cell r="N1272">
            <v>13.19</v>
          </cell>
          <cell r="O1272" t="str">
            <v>-</v>
          </cell>
          <cell r="P1272" t="str">
            <v>-</v>
          </cell>
          <cell r="Q1272" t="str">
            <v>Comp122</v>
          </cell>
          <cell r="R1272">
            <v>0</v>
          </cell>
          <cell r="S1272" t="str">
            <v>REATERRO MANUAL DE VALAS</v>
          </cell>
          <cell r="T1272" t="str">
            <v>M3</v>
          </cell>
          <cell r="U1272">
            <v>15.85</v>
          </cell>
          <cell r="V1272">
            <v>2.66</v>
          </cell>
          <cell r="X1272" t="str">
            <v>Execussão De Aterro (Reaterro) Em Poços E Valas Com O Solo Proveniente Das Escavações, Inclusive Lançamento, Espalhamento E Compactação Macanizada , Com Controle De Compactação</v>
          </cell>
        </row>
        <row r="1273">
          <cell r="A1273">
            <v>126</v>
          </cell>
          <cell r="B1273">
            <v>2025</v>
          </cell>
          <cell r="C1273">
            <v>0</v>
          </cell>
          <cell r="D1273" t="str">
            <v>S/F</v>
          </cell>
          <cell r="E1273" t="str">
            <v>2.1.3.14</v>
          </cell>
          <cell r="F1273" t="str">
            <v>Execução de aterro em valas/poços/cavas de fundação com solo proveniente das escavações, incluindo lançamento, espalhamento, compactação com placa vibratória, soquete pneumático ou soquete manual</v>
          </cell>
          <cell r="G1273" t="str">
            <v>m3</v>
          </cell>
          <cell r="H1273">
            <v>71491.41</v>
          </cell>
          <cell r="I1273">
            <v>17.149999999999999</v>
          </cell>
          <cell r="J1273">
            <v>1226077.68</v>
          </cell>
          <cell r="K1273">
            <v>17.170000000000002</v>
          </cell>
          <cell r="L1273">
            <v>1227507.5</v>
          </cell>
          <cell r="M1273">
            <v>-1429.82</v>
          </cell>
          <cell r="N1273">
            <v>13.19</v>
          </cell>
          <cell r="O1273" t="str">
            <v>-</v>
          </cell>
          <cell r="P1273" t="str">
            <v>-</v>
          </cell>
          <cell r="Q1273" t="str">
            <v>Comp123</v>
          </cell>
          <cell r="R1273" t="str">
            <v>74015/001</v>
          </cell>
          <cell r="S1273" t="str">
            <v>REATERRO E COMPACTACAO MECANICO DE VALA COM COMPACTADOR MANUAL TIPO SOQUETE VIBRATORIO</v>
          </cell>
          <cell r="T1273" t="str">
            <v>M3</v>
          </cell>
          <cell r="U1273">
            <v>14.26</v>
          </cell>
          <cell r="V1273">
            <v>1.07</v>
          </cell>
          <cell r="X1273" t="str">
            <v>Execução De Aterro Em Valas/Poços/Cavas De Fundação Com Solo Proveniente Das Escavações, Incluindo Lançamento, Espalhamento, Compactação Com Placa Vibratória, Soquete Pneumático Ou Soquete Manual</v>
          </cell>
        </row>
        <row r="1274">
          <cell r="A1274">
            <v>127</v>
          </cell>
          <cell r="B1274">
            <v>57</v>
          </cell>
          <cell r="C1274">
            <v>0</v>
          </cell>
          <cell r="D1274" t="str">
            <v>S/F</v>
          </cell>
          <cell r="E1274" t="str">
            <v>2.3.3.1</v>
          </cell>
          <cell r="F1274" t="str">
            <v>Execução de aterro em poços ou cavas de fundação com fornecimento de solo, inclusive lançamento, espalhamento e compactação mecanizada, com controle de compactação.</v>
          </cell>
          <cell r="G1274" t="str">
            <v>m3</v>
          </cell>
          <cell r="H1274">
            <v>568.46</v>
          </cell>
          <cell r="I1274">
            <v>32.159999999999997</v>
          </cell>
          <cell r="J1274">
            <v>18281.669999999998</v>
          </cell>
          <cell r="K1274">
            <v>32.119999999999997</v>
          </cell>
          <cell r="L1274">
            <v>18258.93</v>
          </cell>
          <cell r="M1274">
            <v>22.74</v>
          </cell>
          <cell r="N1274">
            <v>24.74</v>
          </cell>
          <cell r="O1274" t="str">
            <v>-</v>
          </cell>
          <cell r="P1274" t="str">
            <v>-</v>
          </cell>
          <cell r="Q1274" t="str">
            <v>Comp124</v>
          </cell>
          <cell r="R1274">
            <v>0</v>
          </cell>
          <cell r="S1274">
            <v>0</v>
          </cell>
          <cell r="T1274">
            <v>0</v>
          </cell>
          <cell r="U1274">
            <v>0</v>
          </cell>
          <cell r="V1274">
            <v>0</v>
          </cell>
          <cell r="X1274" t="str">
            <v>Execução De Aterro Em Poços Ou Cavas De Fundação Com Fornecimento De Solo, Inclusive Lançamento, Espalhamento E Compactação Mecanizada, Com Controle De Compactação.</v>
          </cell>
        </row>
        <row r="1275">
          <cell r="A1275">
            <v>128</v>
          </cell>
          <cell r="B1275">
            <v>621</v>
          </cell>
          <cell r="C1275">
            <v>0</v>
          </cell>
          <cell r="D1275" t="str">
            <v>S/F</v>
          </cell>
          <cell r="E1275" t="str">
            <v>7.2.7.6</v>
          </cell>
          <cell r="F1275" t="str">
            <v>Execução de aterro em valas/poços/cavas de fundação, com fornecimento de solo, incluindo lançamento, espalhamento, compactação, com placa vibratória, soquete pneumático ou  soquete manual</v>
          </cell>
          <cell r="G1275" t="str">
            <v>m³</v>
          </cell>
          <cell r="H1275">
            <v>9696.08</v>
          </cell>
          <cell r="I1275">
            <v>32.159999999999997</v>
          </cell>
          <cell r="J1275">
            <v>311825.93</v>
          </cell>
          <cell r="K1275">
            <v>32.119999999999997</v>
          </cell>
          <cell r="L1275">
            <v>311438.08000000002</v>
          </cell>
          <cell r="M1275">
            <v>387.85</v>
          </cell>
          <cell r="N1275">
            <v>24.74</v>
          </cell>
          <cell r="O1275" t="str">
            <v>-</v>
          </cell>
          <cell r="P1275" t="str">
            <v>-</v>
          </cell>
          <cell r="Q1275" t="str">
            <v>Comp125</v>
          </cell>
          <cell r="R1275">
            <v>0</v>
          </cell>
          <cell r="S1275">
            <v>0</v>
          </cell>
          <cell r="T1275">
            <v>0</v>
          </cell>
          <cell r="U1275">
            <v>0</v>
          </cell>
          <cell r="V1275">
            <v>0</v>
          </cell>
          <cell r="X1275" t="str">
            <v>Execução De Aterro Em Valas/Poços/Cavas De Fundação, Com Fornecimento De Solo, Incluindo Lançamento, Espalhamento, Compactação, Com Placa Vibratória, Soquete Pneumático Ou  Soquete Manual</v>
          </cell>
        </row>
        <row r="1276">
          <cell r="A1276">
            <v>129</v>
          </cell>
          <cell r="B1276">
            <v>2028</v>
          </cell>
          <cell r="C1276">
            <v>0</v>
          </cell>
          <cell r="D1276" t="str">
            <v>S/F</v>
          </cell>
          <cell r="E1276" t="str">
            <v>2.1.3.17</v>
          </cell>
          <cell r="F1276" t="str">
            <v>Execução de envoltória ou berço de brita ou seixo em valas, incluindo lançamento, espalhamento e compactação com placa vibratória, soquete pneumático ou soquete manual, com fornecimento do material</v>
          </cell>
          <cell r="G1276" t="str">
            <v>m3</v>
          </cell>
          <cell r="H1276">
            <v>1036.77</v>
          </cell>
          <cell r="I1276">
            <v>107.72</v>
          </cell>
          <cell r="J1276">
            <v>111680.86</v>
          </cell>
          <cell r="K1276">
            <v>107.98</v>
          </cell>
          <cell r="L1276">
            <v>111950.42</v>
          </cell>
          <cell r="M1276">
            <v>-269.56</v>
          </cell>
          <cell r="N1276">
            <v>82.86</v>
          </cell>
          <cell r="O1276" t="str">
            <v>-</v>
          </cell>
          <cell r="P1276" t="str">
            <v>-</v>
          </cell>
          <cell r="Q1276" t="str">
            <v>Comp126</v>
          </cell>
          <cell r="R1276">
            <v>0</v>
          </cell>
          <cell r="S1276">
            <v>0</v>
          </cell>
          <cell r="T1276">
            <v>0</v>
          </cell>
          <cell r="U1276">
            <v>0</v>
          </cell>
          <cell r="V1276">
            <v>0</v>
          </cell>
          <cell r="X1276" t="str">
            <v>Execução De Envoltória Ou Berço De Brita Ou Seixo Em Valas, Incluindo Lançamento, Espalhamento E Compactação Com Placa Vibratória, Soquete Pneumático Ou Soquete Manual, Com Fornecimento Do Material</v>
          </cell>
        </row>
        <row r="1277">
          <cell r="A1277">
            <v>131</v>
          </cell>
          <cell r="B1277">
            <v>2373</v>
          </cell>
          <cell r="C1277">
            <v>0</v>
          </cell>
          <cell r="D1277" t="str">
            <v>S/F</v>
          </cell>
          <cell r="E1277" t="str">
            <v>3.5.8.2</v>
          </cell>
          <cell r="F1277" t="str">
            <v>Forma curva em compensado resinado para estruturas</v>
          </cell>
          <cell r="G1277" t="str">
            <v>m2</v>
          </cell>
          <cell r="H1277">
            <v>2642</v>
          </cell>
          <cell r="I1277">
            <v>45.25</v>
          </cell>
          <cell r="J1277">
            <v>119550.5</v>
          </cell>
          <cell r="K1277">
            <v>45.82</v>
          </cell>
          <cell r="L1277">
            <v>121056.44</v>
          </cell>
          <cell r="M1277">
            <v>-1505.94</v>
          </cell>
          <cell r="N1277">
            <v>34.81</v>
          </cell>
          <cell r="O1277" t="str">
            <v>-</v>
          </cell>
          <cell r="P1277" t="str">
            <v>-</v>
          </cell>
          <cell r="Q1277" t="str">
            <v>Comp127</v>
          </cell>
          <cell r="R1277">
            <v>0</v>
          </cell>
          <cell r="S1277">
            <v>0</v>
          </cell>
          <cell r="T1277">
            <v>0</v>
          </cell>
          <cell r="U1277">
            <v>0</v>
          </cell>
          <cell r="V1277">
            <v>0</v>
          </cell>
          <cell r="X1277" t="str">
            <v>Forma Curva Em Compensado Resinado Para Estruturas</v>
          </cell>
        </row>
        <row r="1278">
          <cell r="A1278">
            <v>132</v>
          </cell>
          <cell r="B1278">
            <v>1031</v>
          </cell>
          <cell r="C1278">
            <v>0</v>
          </cell>
          <cell r="D1278" t="str">
            <v>S/F</v>
          </cell>
          <cell r="E1278" t="str">
            <v>7.5.7.1.5</v>
          </cell>
          <cell r="F1278" t="str">
            <v>Forma curva para reservatórios elevados, em compensado plastificado de 10mm, inclusive plataforma, 01 uso</v>
          </cell>
          <cell r="G1278" t="str">
            <v>m2</v>
          </cell>
          <cell r="H1278">
            <v>970.62</v>
          </cell>
          <cell r="I1278">
            <v>46.83</v>
          </cell>
          <cell r="J1278">
            <v>45454.13</v>
          </cell>
          <cell r="K1278">
            <v>45.82</v>
          </cell>
          <cell r="L1278">
            <v>44473.8</v>
          </cell>
          <cell r="M1278">
            <v>980.33</v>
          </cell>
          <cell r="N1278">
            <v>36.020000000000003</v>
          </cell>
          <cell r="O1278" t="str">
            <v>-</v>
          </cell>
          <cell r="P1278" t="str">
            <v>-</v>
          </cell>
          <cell r="Q1278" t="str">
            <v>Comp128</v>
          </cell>
          <cell r="R1278">
            <v>0</v>
          </cell>
          <cell r="S1278">
            <v>0</v>
          </cell>
          <cell r="T1278">
            <v>0</v>
          </cell>
          <cell r="U1278">
            <v>0</v>
          </cell>
          <cell r="V1278">
            <v>0</v>
          </cell>
          <cell r="X1278" t="str">
            <v>Forma Curva Para Reservatórios Elevados, Em Compensado Plastificado De 10Mm, Inclusive Plataforma, 01 Uso</v>
          </cell>
        </row>
        <row r="1279">
          <cell r="A1279">
            <v>133</v>
          </cell>
          <cell r="B1279">
            <v>1030</v>
          </cell>
          <cell r="C1279">
            <v>0</v>
          </cell>
          <cell r="D1279" t="str">
            <v>S/F</v>
          </cell>
          <cell r="E1279" t="str">
            <v>7.5.7.1.4</v>
          </cell>
          <cell r="F1279" t="str">
            <v>Fôrma de madeira comum para fundações, inclusive montagem e desforma.</v>
          </cell>
          <cell r="G1279" t="str">
            <v>m2</v>
          </cell>
          <cell r="H1279">
            <v>630.04999999999995</v>
          </cell>
          <cell r="I1279">
            <v>29.06</v>
          </cell>
          <cell r="J1279">
            <v>18309.25</v>
          </cell>
          <cell r="K1279">
            <v>29.13</v>
          </cell>
          <cell r="L1279">
            <v>18353.349999999999</v>
          </cell>
          <cell r="M1279">
            <v>-44.1</v>
          </cell>
          <cell r="N1279">
            <v>22.35</v>
          </cell>
          <cell r="O1279">
            <v>21.65</v>
          </cell>
          <cell r="P1279">
            <v>-0.7</v>
          </cell>
          <cell r="Q1279" t="str">
            <v>Comp129</v>
          </cell>
          <cell r="R1279">
            <v>0</v>
          </cell>
          <cell r="S1279">
            <v>0</v>
          </cell>
          <cell r="T1279">
            <v>0</v>
          </cell>
          <cell r="U1279">
            <v>0</v>
          </cell>
          <cell r="V1279">
            <v>0</v>
          </cell>
          <cell r="X1279" t="str">
            <v>Fôrma De Madeira Comum Para Fundações, Inclusive Montagem E Desforma.</v>
          </cell>
        </row>
        <row r="1280">
          <cell r="A1280">
            <v>134</v>
          </cell>
          <cell r="B1280">
            <v>2372</v>
          </cell>
          <cell r="C1280">
            <v>0</v>
          </cell>
          <cell r="D1280" t="str">
            <v>S/F</v>
          </cell>
          <cell r="E1280" t="str">
            <v>3.5.8.1</v>
          </cell>
          <cell r="F1280" t="str">
            <v>Fôrma plana com compensado resinado de para estruturas em concreto armado, inclusive montagem e desforma. (reaproveitamento de 3x)</v>
          </cell>
          <cell r="G1280" t="str">
            <v>m2</v>
          </cell>
          <cell r="H1280">
            <v>10437.67</v>
          </cell>
          <cell r="I1280">
            <v>42.35</v>
          </cell>
          <cell r="J1280">
            <v>442035.32</v>
          </cell>
          <cell r="K1280">
            <v>42.33</v>
          </cell>
          <cell r="L1280">
            <v>441826.57</v>
          </cell>
          <cell r="M1280">
            <v>208.75</v>
          </cell>
          <cell r="N1280">
            <v>32.58</v>
          </cell>
          <cell r="O1280" t="str">
            <v>-</v>
          </cell>
          <cell r="P1280" t="str">
            <v>-</v>
          </cell>
          <cell r="Q1280" t="str">
            <v>Comp130</v>
          </cell>
          <cell r="R1280">
            <v>0</v>
          </cell>
          <cell r="S1280" t="str">
            <v>FORMA PLANA EM CHAPA COMPENSADA RESINADA, ESTRUTURAL, E = 12 MM</v>
          </cell>
          <cell r="T1280" t="str">
            <v>M2</v>
          </cell>
          <cell r="U1280">
            <v>35.76</v>
          </cell>
          <cell r="V1280">
            <v>3.18</v>
          </cell>
          <cell r="X1280" t="str">
            <v>Fôrma Plana Com Compensado Resinado De Para Estruturas Em Concreto Armado, Inclusive Montagem E Desforma. (Reaproveitamento De 3X)</v>
          </cell>
        </row>
        <row r="1281">
          <cell r="A1281">
            <v>135</v>
          </cell>
          <cell r="B1281">
            <v>349</v>
          </cell>
          <cell r="C1281">
            <v>0</v>
          </cell>
          <cell r="D1281" t="str">
            <v>S/F</v>
          </cell>
          <cell r="E1281" t="str">
            <v>5.4.5</v>
          </cell>
          <cell r="F1281" t="str">
            <v>Forma plana em madeira comum p/ fundacao</v>
          </cell>
          <cell r="G1281" t="str">
            <v>m²</v>
          </cell>
          <cell r="H1281">
            <v>42.7</v>
          </cell>
          <cell r="I1281">
            <v>29.06</v>
          </cell>
          <cell r="J1281">
            <v>1240.8599999999999</v>
          </cell>
          <cell r="K1281">
            <v>29.13</v>
          </cell>
          <cell r="L1281">
            <v>1243.8499999999999</v>
          </cell>
          <cell r="M1281">
            <v>-2.99</v>
          </cell>
          <cell r="N1281">
            <v>22.35</v>
          </cell>
          <cell r="O1281" t="str">
            <v>-</v>
          </cell>
          <cell r="P1281" t="str">
            <v>-</v>
          </cell>
          <cell r="Q1281" t="str">
            <v>Comp131</v>
          </cell>
          <cell r="R1281">
            <v>0</v>
          </cell>
          <cell r="S1281" t="str">
            <v>FORMA PLANA P/FUNDACAO E BALDRAME EM CHAPA RESINADA E=10 MM</v>
          </cell>
          <cell r="T1281" t="str">
            <v>M2</v>
          </cell>
          <cell r="U1281">
            <v>18.63</v>
          </cell>
          <cell r="V1281">
            <v>-3.72</v>
          </cell>
          <cell r="X1281" t="str">
            <v>Forma Plana Em Madeira Comum P/ Fundacao</v>
          </cell>
        </row>
        <row r="1282">
          <cell r="A1282">
            <v>136</v>
          </cell>
          <cell r="B1282">
            <v>180</v>
          </cell>
          <cell r="C1282">
            <v>0</v>
          </cell>
          <cell r="D1282" t="str">
            <v>S/F</v>
          </cell>
          <cell r="E1282" t="str">
            <v>3.7.1.3</v>
          </cell>
          <cell r="F1282" t="str">
            <v>Fôrma Planas com compensado resinado 12mm, de concretos em estuturas incluindo escoramento, montagem e desforma (com reaprov. 3x)</v>
          </cell>
          <cell r="G1282" t="str">
            <v>m2</v>
          </cell>
          <cell r="H1282">
            <v>2232.81</v>
          </cell>
          <cell r="I1282">
            <v>42.35</v>
          </cell>
          <cell r="J1282">
            <v>94559.5</v>
          </cell>
          <cell r="K1282">
            <v>42.33</v>
          </cell>
          <cell r="L1282">
            <v>94514.84</v>
          </cell>
          <cell r="M1282">
            <v>44.66</v>
          </cell>
          <cell r="N1282">
            <v>32.58</v>
          </cell>
          <cell r="O1282" t="str">
            <v>-</v>
          </cell>
          <cell r="P1282" t="str">
            <v>-</v>
          </cell>
          <cell r="Q1282" t="str">
            <v>Comp132</v>
          </cell>
          <cell r="R1282">
            <v>0</v>
          </cell>
          <cell r="S1282" t="str">
            <v>FORMA PLANA EM CHAPA COMPENSADA RESINADA, ESTRUTURAL, E = 12 MM</v>
          </cell>
          <cell r="T1282" t="str">
            <v>M2</v>
          </cell>
          <cell r="U1282">
            <v>35.76</v>
          </cell>
          <cell r="V1282">
            <v>3.18</v>
          </cell>
          <cell r="X1282" t="str">
            <v>Fôrma Planas Com Compensado Resinado 12Mm, De Concretos Em Estuturas Incluindo Escoramento, Montagem E Desforma (Com Reaprov. 3X)</v>
          </cell>
        </row>
        <row r="1283">
          <cell r="A1283">
            <v>137</v>
          </cell>
          <cell r="B1283">
            <v>1880</v>
          </cell>
          <cell r="C1283">
            <v>0</v>
          </cell>
          <cell r="D1283" t="str">
            <v>S/F</v>
          </cell>
          <cell r="E1283" t="str">
            <v>17.4.4.5</v>
          </cell>
          <cell r="F1283" t="str">
            <v xml:space="preserve">Fornec. e assent. de tampa metálica 0.80x0.80cm, de inspeção, em chapa de aço e=1/4" com bordas em cantoneiras de 1 1/2"x1 , 1 1/2"x3/16" </v>
          </cell>
          <cell r="G1283" t="str">
            <v>un</v>
          </cell>
          <cell r="H1283">
            <v>1</v>
          </cell>
          <cell r="I1283">
            <v>191.31</v>
          </cell>
          <cell r="J1283">
            <v>191.31</v>
          </cell>
          <cell r="K1283">
            <v>191.32</v>
          </cell>
          <cell r="L1283">
            <v>191.32</v>
          </cell>
          <cell r="M1283">
            <v>-0.01</v>
          </cell>
          <cell r="N1283">
            <v>147.16</v>
          </cell>
          <cell r="O1283" t="str">
            <v>-</v>
          </cell>
          <cell r="P1283" t="str">
            <v>-</v>
          </cell>
          <cell r="Q1283" t="str">
            <v>Comp133</v>
          </cell>
          <cell r="R1283">
            <v>0</v>
          </cell>
          <cell r="S1283">
            <v>0</v>
          </cell>
          <cell r="T1283">
            <v>0</v>
          </cell>
          <cell r="U1283">
            <v>0</v>
          </cell>
          <cell r="V1283">
            <v>0</v>
          </cell>
          <cell r="X1283" t="str">
            <v xml:space="preserve">Fornec. E Assent. De Tampa Metálica 0.80X0.80Cm, De Inspeção, Em Chapa De Aço E=1/4" Com Bordas Em Cantoneiras De 1 1/2"X1 , 1 1/2"X3/16" </v>
          </cell>
        </row>
        <row r="1284">
          <cell r="A1284">
            <v>138</v>
          </cell>
          <cell r="B1284">
            <v>4141</v>
          </cell>
          <cell r="C1284">
            <v>0</v>
          </cell>
          <cell r="D1284" t="str">
            <v>S/F</v>
          </cell>
          <cell r="E1284" t="str">
            <v>10.5.2.1</v>
          </cell>
          <cell r="F1284" t="str">
            <v>Fornec. e inst. de Vertedor de Fibra de Vidro, com acionamento direto na gaveta, e=6 mm, incluindo quadro de fibra de vidro e chumbadores de aço inox</v>
          </cell>
          <cell r="G1284" t="str">
            <v>m2</v>
          </cell>
          <cell r="H1284">
            <v>13.2</v>
          </cell>
          <cell r="I1284">
            <v>600.79999999999995</v>
          </cell>
          <cell r="J1284">
            <v>7930.56</v>
          </cell>
          <cell r="K1284">
            <v>600.96</v>
          </cell>
          <cell r="L1284">
            <v>7932.67</v>
          </cell>
          <cell r="M1284">
            <v>-2.11</v>
          </cell>
          <cell r="N1284">
            <v>462.15</v>
          </cell>
          <cell r="O1284" t="str">
            <v>-</v>
          </cell>
          <cell r="P1284" t="str">
            <v>-</v>
          </cell>
          <cell r="Q1284" t="str">
            <v>Comp134</v>
          </cell>
          <cell r="R1284">
            <v>0</v>
          </cell>
          <cell r="S1284">
            <v>0</v>
          </cell>
          <cell r="T1284">
            <v>0</v>
          </cell>
          <cell r="U1284">
            <v>0</v>
          </cell>
          <cell r="V1284">
            <v>0</v>
          </cell>
          <cell r="X1284" t="str">
            <v>Fornec. E Inst. De Vertedor De Fibra De Vidro, Com Acionamento Direto Na Gaveta, E=6 Mm, Incluindo Quadro De Fibra De Vidro E Chumbadores De Aço Inox</v>
          </cell>
        </row>
        <row r="1285">
          <cell r="A1285">
            <v>139</v>
          </cell>
          <cell r="B1285">
            <v>329</v>
          </cell>
          <cell r="C1285">
            <v>0</v>
          </cell>
          <cell r="D1285" t="str">
            <v>S/F</v>
          </cell>
          <cell r="E1285" t="str">
            <v>4.8.1.12</v>
          </cell>
          <cell r="F1285" t="str">
            <v>Fornec., colocação e espalhamento de areia selecionado em camadas</v>
          </cell>
          <cell r="G1285" t="str">
            <v>m3</v>
          </cell>
          <cell r="H1285">
            <v>326.39999999999998</v>
          </cell>
          <cell r="I1285">
            <v>73.88</v>
          </cell>
          <cell r="J1285">
            <v>24114.43</v>
          </cell>
          <cell r="K1285">
            <v>73.97</v>
          </cell>
          <cell r="L1285">
            <v>24143.8</v>
          </cell>
          <cell r="M1285">
            <v>-29.37</v>
          </cell>
          <cell r="N1285">
            <v>56.83</v>
          </cell>
          <cell r="O1285" t="str">
            <v>-</v>
          </cell>
          <cell r="P1285" t="str">
            <v>-</v>
          </cell>
          <cell r="Q1285" t="str">
            <v>Comp135</v>
          </cell>
          <cell r="R1285">
            <v>0</v>
          </cell>
          <cell r="S1285">
            <v>0</v>
          </cell>
          <cell r="T1285">
            <v>0</v>
          </cell>
          <cell r="U1285">
            <v>0</v>
          </cell>
          <cell r="V1285">
            <v>0</v>
          </cell>
          <cell r="X1285" t="str">
            <v>Fornec., Colocação E Espalhamento De Areia Selecionado Em Camadas</v>
          </cell>
        </row>
        <row r="1286">
          <cell r="A1286">
            <v>140</v>
          </cell>
          <cell r="B1286">
            <v>325</v>
          </cell>
          <cell r="C1286">
            <v>0</v>
          </cell>
          <cell r="D1286" t="str">
            <v>S/F</v>
          </cell>
          <cell r="E1286" t="str">
            <v>4.8.1.8</v>
          </cell>
          <cell r="F1286" t="str">
            <v>Fornec., colocação e espalhamento de pedregulho</v>
          </cell>
          <cell r="G1286" t="str">
            <v>m3</v>
          </cell>
          <cell r="H1286">
            <v>216.24</v>
          </cell>
          <cell r="I1286">
            <v>107.72</v>
          </cell>
          <cell r="J1286">
            <v>23293.37</v>
          </cell>
          <cell r="K1286">
            <v>107.98</v>
          </cell>
          <cell r="L1286">
            <v>23349.59</v>
          </cell>
          <cell r="M1286">
            <v>-56.22</v>
          </cell>
          <cell r="N1286">
            <v>82.86</v>
          </cell>
          <cell r="O1286" t="str">
            <v>-</v>
          </cell>
          <cell r="P1286" t="str">
            <v>-</v>
          </cell>
          <cell r="Q1286" t="str">
            <v>Comp136</v>
          </cell>
          <cell r="R1286">
            <v>0</v>
          </cell>
          <cell r="S1286">
            <v>0</v>
          </cell>
          <cell r="T1286">
            <v>0</v>
          </cell>
          <cell r="U1286">
            <v>0</v>
          </cell>
          <cell r="V1286">
            <v>0</v>
          </cell>
          <cell r="X1286" t="str">
            <v>Fornec., Colocação E Espalhamento De Pedregulho</v>
          </cell>
        </row>
        <row r="1287">
          <cell r="A1287">
            <v>141</v>
          </cell>
          <cell r="B1287">
            <v>1567</v>
          </cell>
          <cell r="C1287">
            <v>0</v>
          </cell>
          <cell r="D1287" t="str">
            <v>S/F</v>
          </cell>
          <cell r="E1287" t="str">
            <v>14.5.16</v>
          </cell>
          <cell r="F1287" t="str">
            <v xml:space="preserve">Fornecimento e aplicação de Piso Elevado Modulado incluindo apoios e acabamento de bordas. </v>
          </cell>
          <cell r="G1287" t="str">
            <v>m²</v>
          </cell>
          <cell r="H1287">
            <v>9</v>
          </cell>
          <cell r="I1287">
            <v>559.62</v>
          </cell>
          <cell r="J1287">
            <v>5036.58</v>
          </cell>
          <cell r="K1287">
            <v>560</v>
          </cell>
          <cell r="L1287">
            <v>5040</v>
          </cell>
          <cell r="M1287">
            <v>-3.42</v>
          </cell>
          <cell r="N1287">
            <v>430.48</v>
          </cell>
          <cell r="O1287" t="str">
            <v>-</v>
          </cell>
          <cell r="P1287" t="str">
            <v>-</v>
          </cell>
          <cell r="Q1287" t="str">
            <v>Comp137</v>
          </cell>
          <cell r="R1287">
            <v>0</v>
          </cell>
          <cell r="S1287">
            <v>0</v>
          </cell>
          <cell r="T1287">
            <v>0</v>
          </cell>
          <cell r="U1287">
            <v>0</v>
          </cell>
          <cell r="V1287">
            <v>0</v>
          </cell>
          <cell r="X1287" t="str">
            <v xml:space="preserve">Fornecimento E Aplicação De Piso Elevado Modulado Incluindo Apoios E Acabamento De Bordas. </v>
          </cell>
        </row>
        <row r="1288">
          <cell r="A1288">
            <v>142</v>
          </cell>
          <cell r="B1288">
            <v>1576</v>
          </cell>
          <cell r="C1288">
            <v>0</v>
          </cell>
          <cell r="D1288" t="str">
            <v>S/F</v>
          </cell>
          <cell r="E1288" t="str">
            <v>14.6.5</v>
          </cell>
          <cell r="F1288" t="str">
            <v>Fornecimento e assentamento de conjunto de descarga embutida, incl. tubos de ligação.</v>
          </cell>
          <cell r="G1288" t="str">
            <v>cj</v>
          </cell>
          <cell r="H1288">
            <v>2</v>
          </cell>
          <cell r="I1288">
            <v>151.97999999999999</v>
          </cell>
          <cell r="J1288">
            <v>303.95999999999998</v>
          </cell>
          <cell r="K1288">
            <v>152.04</v>
          </cell>
          <cell r="L1288">
            <v>304.08</v>
          </cell>
          <cell r="M1288">
            <v>-0.12</v>
          </cell>
          <cell r="N1288">
            <v>116.91</v>
          </cell>
          <cell r="O1288" t="str">
            <v>-</v>
          </cell>
          <cell r="P1288" t="str">
            <v>-</v>
          </cell>
          <cell r="Q1288" t="str">
            <v>Comp138</v>
          </cell>
          <cell r="R1288" t="str">
            <v>74227/001</v>
          </cell>
          <cell r="S1288" t="str">
            <v>CAIXA DESCARGA PLASTICA, EMBUTIR, COMPLETA, COM ESPELHO CROMADO E TUBO BENGALA PVC PARA LIGACAO EM CAIXA DESCARGA DE EMBUTIR - FORNECIMENTO E INSTALACAO</v>
          </cell>
          <cell r="T1288" t="str">
            <v>UND</v>
          </cell>
          <cell r="U1288">
            <v>183.93</v>
          </cell>
          <cell r="V1288">
            <v>67.02</v>
          </cell>
          <cell r="X1288" t="str">
            <v>Fornecimento E Assentamento De Conjunto De Descarga Embutida, Incl. Tubos De Ligação.</v>
          </cell>
        </row>
        <row r="1289">
          <cell r="A1289">
            <v>143</v>
          </cell>
          <cell r="B1289">
            <v>1575</v>
          </cell>
          <cell r="C1289">
            <v>0</v>
          </cell>
          <cell r="D1289" t="str">
            <v>S/F</v>
          </cell>
          <cell r="E1289" t="str">
            <v>14.6.4</v>
          </cell>
          <cell r="F1289" t="str">
            <v>Fornecimento e assentamento de conjunto de louça tipo vaso sanitária, lavatório médio com coluna, saboneteira e porta papel, conforme projeto.</v>
          </cell>
          <cell r="G1289" t="str">
            <v>cj</v>
          </cell>
          <cell r="H1289">
            <v>2</v>
          </cell>
          <cell r="I1289">
            <v>390.07</v>
          </cell>
          <cell r="J1289">
            <v>780.14</v>
          </cell>
          <cell r="K1289">
            <v>390.07</v>
          </cell>
          <cell r="L1289">
            <v>780.14</v>
          </cell>
          <cell r="M1289">
            <v>0</v>
          </cell>
          <cell r="N1289">
            <v>300.05</v>
          </cell>
          <cell r="O1289" t="str">
            <v>-</v>
          </cell>
          <cell r="P1289" t="str">
            <v>-</v>
          </cell>
          <cell r="Q1289" t="str">
            <v>Comp139</v>
          </cell>
          <cell r="R1289">
            <v>0</v>
          </cell>
          <cell r="S1289">
            <v>0</v>
          </cell>
          <cell r="T1289">
            <v>0</v>
          </cell>
          <cell r="U1289">
            <v>0</v>
          </cell>
          <cell r="V1289">
            <v>0</v>
          </cell>
          <cell r="X1289" t="str">
            <v>Fornecimento E Assentamento De Conjunto De Louça Tipo Vaso Sanitária, Lavatório Médio Com Coluna, Saboneteira E Porta Papel, Conforme Projeto.</v>
          </cell>
        </row>
        <row r="1290">
          <cell r="A1290">
            <v>144</v>
          </cell>
          <cell r="B1290">
            <v>1577</v>
          </cell>
          <cell r="C1290">
            <v>0</v>
          </cell>
          <cell r="D1290" t="str">
            <v>S/F</v>
          </cell>
          <cell r="E1290" t="str">
            <v>14.6.6</v>
          </cell>
          <cell r="F1290" t="str">
            <v>Fornecimento e assentamento de conjunto de metais DECA ou similar, registro gaveta, registro de pressão, válvula e torneira para lavatório.</v>
          </cell>
          <cell r="G1290" t="str">
            <v>cj</v>
          </cell>
          <cell r="H1290">
            <v>2</v>
          </cell>
          <cell r="I1290">
            <v>168.49</v>
          </cell>
          <cell r="J1290">
            <v>336.98</v>
          </cell>
          <cell r="K1290">
            <v>168.52</v>
          </cell>
          <cell r="L1290">
            <v>337.04</v>
          </cell>
          <cell r="M1290">
            <v>-0.06</v>
          </cell>
          <cell r="N1290">
            <v>129.61000000000001</v>
          </cell>
          <cell r="O1290" t="str">
            <v>-</v>
          </cell>
          <cell r="P1290" t="str">
            <v>-</v>
          </cell>
          <cell r="Q1290" t="str">
            <v>Comp140</v>
          </cell>
          <cell r="R1290">
            <v>0</v>
          </cell>
          <cell r="S1290" t="str">
            <v>REGISTRO GAVETA 1.1/2" COM CANOPLA ACABAMENTO CROMADO SIMPLES - FORNECIMENTO E INSTALACAO</v>
          </cell>
          <cell r="T1290" t="str">
            <v>UND</v>
          </cell>
          <cell r="U1290">
            <v>106.36</v>
          </cell>
          <cell r="V1290">
            <v>-23.25</v>
          </cell>
          <cell r="X1290" t="str">
            <v>Fornecimento E Assentamento De Conjunto De Metais Deca Ou Similar, Registro Gaveta, Registro De Pressão, Válvula E Torneira Para Lavatório.</v>
          </cell>
        </row>
        <row r="1291">
          <cell r="A1291">
            <v>145</v>
          </cell>
          <cell r="B1291">
            <v>1574</v>
          </cell>
          <cell r="C1291">
            <v>0</v>
          </cell>
          <cell r="D1291" t="str">
            <v>S/F</v>
          </cell>
          <cell r="E1291" t="str">
            <v>14.6.3</v>
          </cell>
          <cell r="F1291" t="str">
            <v>Fornecimento e assentamento de conjunto de tubos e conexões hidro-sanitária, chuveiro, duchas, sifões e rabichos, caixas e ralos sifonados, em PVC linha predial, conforme projeto.</v>
          </cell>
          <cell r="G1291" t="str">
            <v>cj</v>
          </cell>
          <cell r="H1291">
            <v>2</v>
          </cell>
          <cell r="I1291">
            <v>400</v>
          </cell>
          <cell r="J1291">
            <v>800</v>
          </cell>
          <cell r="K1291">
            <v>400</v>
          </cell>
          <cell r="L1291">
            <v>800</v>
          </cell>
          <cell r="M1291">
            <v>0</v>
          </cell>
          <cell r="N1291">
            <v>307.69</v>
          </cell>
          <cell r="O1291" t="str">
            <v>-</v>
          </cell>
          <cell r="P1291" t="str">
            <v>-</v>
          </cell>
          <cell r="Q1291" t="str">
            <v>Comp141</v>
          </cell>
          <cell r="R1291">
            <v>0</v>
          </cell>
          <cell r="S1291">
            <v>0</v>
          </cell>
          <cell r="T1291">
            <v>0</v>
          </cell>
          <cell r="U1291">
            <v>0</v>
          </cell>
          <cell r="V1291">
            <v>0</v>
          </cell>
          <cell r="X1291" t="str">
            <v>Fornecimento E Assentamento De Conjunto De Tubos E Conexões Hidro-Sanitária, Chuveiro, Duchas, Sifões E Rabichos, Caixas E Ralos Sifonados, Em Pvc Linha Predial, Conforme Projeto.</v>
          </cell>
        </row>
        <row r="1292">
          <cell r="A1292">
            <v>146</v>
          </cell>
          <cell r="B1292">
            <v>2445</v>
          </cell>
          <cell r="C1292">
            <v>0</v>
          </cell>
          <cell r="D1292" t="str">
            <v>S/F</v>
          </cell>
          <cell r="E1292" t="str">
            <v>3.5.17.1</v>
          </cell>
          <cell r="F1292" t="str">
            <v>Fornecimento e assentamento de grade manual para pre-tratamento de esgotos/água bruta, incluindo pintura de proteção</v>
          </cell>
          <cell r="G1292" t="str">
            <v>un</v>
          </cell>
          <cell r="H1292">
            <v>6</v>
          </cell>
          <cell r="I1292">
            <v>350.99</v>
          </cell>
          <cell r="J1292">
            <v>2105.94</v>
          </cell>
          <cell r="K1292">
            <v>351.02</v>
          </cell>
          <cell r="L1292">
            <v>2106.12</v>
          </cell>
          <cell r="M1292">
            <v>-0.18</v>
          </cell>
          <cell r="N1292">
            <v>269.99</v>
          </cell>
          <cell r="O1292" t="str">
            <v>-</v>
          </cell>
          <cell r="P1292" t="str">
            <v>-</v>
          </cell>
          <cell r="Q1292" t="str">
            <v>Comp142</v>
          </cell>
          <cell r="R1292">
            <v>0</v>
          </cell>
          <cell r="S1292">
            <v>0</v>
          </cell>
          <cell r="T1292">
            <v>0</v>
          </cell>
          <cell r="U1292">
            <v>0</v>
          </cell>
          <cell r="V1292">
            <v>0</v>
          </cell>
          <cell r="X1292" t="str">
            <v>Fornecimento E Assentamento De Grade Manual Para Pre-Tratamento De Esgotos/Água Bruta, Incluindo Pintura De Proteção</v>
          </cell>
        </row>
        <row r="1293">
          <cell r="A1293">
            <v>147</v>
          </cell>
          <cell r="B1293">
            <v>2458</v>
          </cell>
          <cell r="C1293">
            <v>0</v>
          </cell>
          <cell r="D1293" t="str">
            <v>S/F</v>
          </cell>
          <cell r="E1293" t="str">
            <v>3.5.20.3</v>
          </cell>
          <cell r="F1293" t="str">
            <v>Fornecimento e assentamento de perfil metálico "I" para monovias</v>
          </cell>
          <cell r="G1293" t="str">
            <v>kg</v>
          </cell>
          <cell r="H1293">
            <v>720</v>
          </cell>
          <cell r="I1293">
            <v>9.39</v>
          </cell>
          <cell r="J1293">
            <v>6760.8</v>
          </cell>
          <cell r="K1293">
            <v>9.39</v>
          </cell>
          <cell r="L1293">
            <v>6760.8</v>
          </cell>
          <cell r="M1293">
            <v>0</v>
          </cell>
          <cell r="N1293">
            <v>7.22</v>
          </cell>
          <cell r="O1293" t="str">
            <v>-</v>
          </cell>
          <cell r="P1293" t="str">
            <v>-</v>
          </cell>
          <cell r="Q1293" t="str">
            <v>Comp143</v>
          </cell>
          <cell r="R1293">
            <v>0</v>
          </cell>
          <cell r="S1293" t="str">
            <v>ESTRUTURA METALICA EM ACO ESTRUTURAL PERFIL I 12 X 5 1/4</v>
          </cell>
          <cell r="T1293" t="str">
            <v>KG</v>
          </cell>
          <cell r="U1293">
            <v>7.06</v>
          </cell>
          <cell r="V1293">
            <v>-0.16</v>
          </cell>
          <cell r="X1293" t="str">
            <v>Fornecimento E Assentamento De Perfil Metálico "I" Para Monovias</v>
          </cell>
        </row>
        <row r="1294">
          <cell r="A1294">
            <v>148</v>
          </cell>
          <cell r="B1294">
            <v>2365</v>
          </cell>
          <cell r="C1294">
            <v>0</v>
          </cell>
          <cell r="D1294" t="str">
            <v>S/F</v>
          </cell>
          <cell r="E1294" t="str">
            <v>3.5.5.1</v>
          </cell>
          <cell r="F1294" t="str">
            <v>Fornecimento e assentamento de tampa em chapa de alumínio para inspeção, inclusive pintura anticorrosiva a óleo em duas demãos e acessórios de fixação</v>
          </cell>
          <cell r="G1294" t="str">
            <v>m2</v>
          </cell>
          <cell r="H1294">
            <v>580.55999999999995</v>
          </cell>
          <cell r="I1294">
            <v>387.76</v>
          </cell>
          <cell r="J1294">
            <v>225117.94</v>
          </cell>
          <cell r="K1294">
            <v>387.9</v>
          </cell>
          <cell r="L1294">
            <v>225199.22</v>
          </cell>
          <cell r="M1294">
            <v>-81.28</v>
          </cell>
          <cell r="N1294">
            <v>298.27999999999997</v>
          </cell>
          <cell r="O1294" t="str">
            <v>-</v>
          </cell>
          <cell r="P1294" t="str">
            <v>-</v>
          </cell>
          <cell r="Q1294" t="str">
            <v>Comp144</v>
          </cell>
          <cell r="R1294">
            <v>0</v>
          </cell>
          <cell r="S1294">
            <v>0</v>
          </cell>
          <cell r="T1294">
            <v>0</v>
          </cell>
          <cell r="U1294">
            <v>0</v>
          </cell>
          <cell r="V1294">
            <v>0</v>
          </cell>
          <cell r="X1294" t="str">
            <v>Fornecimento E Assentamento De Tampa Em Chapa De Alumínio Para Inspeção, Inclusive Pintura Anticorrosiva A Óleo Em Duas Demãos E Acessórios De Fixação</v>
          </cell>
        </row>
        <row r="1295">
          <cell r="A1295">
            <v>149</v>
          </cell>
          <cell r="B1295">
            <v>2042</v>
          </cell>
          <cell r="C1295">
            <v>0</v>
          </cell>
          <cell r="D1295" t="str">
            <v>S/F</v>
          </cell>
          <cell r="E1295" t="str">
            <v>2.1.5.1.7</v>
          </cell>
          <cell r="F1295" t="str">
            <v>Fornecimento e assentamento de tampão articulado em F°F° para PV's, DN =600mm, carga 12,5 ton. Dimensionado Conforme NBR 10158</v>
          </cell>
          <cell r="G1295" t="str">
            <v>un</v>
          </cell>
          <cell r="H1295">
            <v>1340</v>
          </cell>
          <cell r="I1295">
            <v>305.79000000000002</v>
          </cell>
          <cell r="J1295">
            <v>409758.6</v>
          </cell>
          <cell r="K1295">
            <v>306.14999999999998</v>
          </cell>
          <cell r="L1295">
            <v>410241</v>
          </cell>
          <cell r="M1295">
            <v>-482.4</v>
          </cell>
          <cell r="N1295">
            <v>235.22</v>
          </cell>
          <cell r="O1295">
            <v>0</v>
          </cell>
          <cell r="P1295">
            <v>0</v>
          </cell>
          <cell r="Q1295" t="str">
            <v>Comp145</v>
          </cell>
          <cell r="R1295">
            <v>0</v>
          </cell>
          <cell r="S1295" t="str">
            <v>ASSENTAMENTO DE TAMPAO DE FERRO FUNDIDO 600 MM</v>
          </cell>
          <cell r="T1295" t="str">
            <v>und</v>
          </cell>
          <cell r="U1295">
            <v>34.909999999999997</v>
          </cell>
          <cell r="V1295">
            <v>-200.31</v>
          </cell>
          <cell r="X1295" t="str">
            <v>Fornecimento E Assentamento De Tampão Articulado Em F°F° Para Pv'S, Dn =600Mm, Carga 12,5 Ton. Dimensionado Conforme Nbr 10158</v>
          </cell>
        </row>
        <row r="1296">
          <cell r="A1296">
            <v>150</v>
          </cell>
          <cell r="B1296">
            <v>2120</v>
          </cell>
          <cell r="C1296">
            <v>0</v>
          </cell>
          <cell r="D1296" t="str">
            <v>S/F</v>
          </cell>
          <cell r="E1296" t="str">
            <v>2.2.1.5</v>
          </cell>
          <cell r="F1296" t="str">
            <v>Fornecimento e Assentamento de Tampão Articulado em F°F° para PV's, DN=600mm, Carga 5 ton., dimensionamento conforme NBR 10158</v>
          </cell>
          <cell r="G1296" t="str">
            <v>un</v>
          </cell>
          <cell r="H1296">
            <v>68</v>
          </cell>
          <cell r="I1296">
            <v>170.52</v>
          </cell>
          <cell r="J1296">
            <v>11595.36</v>
          </cell>
          <cell r="K1296">
            <v>170.83</v>
          </cell>
          <cell r="L1296">
            <v>11616.44</v>
          </cell>
          <cell r="M1296">
            <v>-21.08</v>
          </cell>
          <cell r="N1296">
            <v>131.16999999999999</v>
          </cell>
          <cell r="O1296">
            <v>0</v>
          </cell>
          <cell r="P1296">
            <v>0</v>
          </cell>
          <cell r="Q1296" t="str">
            <v>Comp146</v>
          </cell>
          <cell r="R1296">
            <v>0</v>
          </cell>
          <cell r="S1296" t="str">
            <v>ASSENTAMENTO DE TAMPAO DE FERRO FUNDIDO 600 MM</v>
          </cell>
          <cell r="T1296" t="str">
            <v>und</v>
          </cell>
          <cell r="U1296">
            <v>34.909999999999997</v>
          </cell>
          <cell r="V1296">
            <v>-96.26</v>
          </cell>
          <cell r="X1296" t="str">
            <v>Fornecimento E Assentamento De Tampão Articulado Em F°F° Para Pv'S, Dn=600Mm, Carga 5 Ton., Dimensionamento Conforme Nbr 10158</v>
          </cell>
        </row>
        <row r="1297">
          <cell r="A1297">
            <v>151</v>
          </cell>
          <cell r="B1297">
            <v>4139</v>
          </cell>
          <cell r="C1297">
            <v>0</v>
          </cell>
          <cell r="D1297" t="str">
            <v>S/F</v>
          </cell>
          <cell r="E1297" t="str">
            <v>10.5.1.1</v>
          </cell>
          <cell r="F1297" t="str">
            <v>Fornecimento e instalação de comporta de superfície em fibra de vidro e=12mm, inclusive guias</v>
          </cell>
          <cell r="G1297" t="str">
            <v>m2</v>
          </cell>
          <cell r="H1297">
            <v>15.84</v>
          </cell>
          <cell r="I1297">
            <v>1499.55</v>
          </cell>
          <cell r="J1297">
            <v>23752.87</v>
          </cell>
          <cell r="K1297">
            <v>1500.96</v>
          </cell>
          <cell r="L1297">
            <v>23775.200000000001</v>
          </cell>
          <cell r="M1297">
            <v>-22.33</v>
          </cell>
          <cell r="N1297">
            <v>1153.5</v>
          </cell>
          <cell r="O1297" t="str">
            <v>-</v>
          </cell>
          <cell r="P1297" t="str">
            <v>-</v>
          </cell>
          <cell r="Q1297" t="str">
            <v>Comp147</v>
          </cell>
          <cell r="R1297">
            <v>0</v>
          </cell>
          <cell r="S1297">
            <v>0</v>
          </cell>
          <cell r="T1297">
            <v>0</v>
          </cell>
          <cell r="U1297">
            <v>0</v>
          </cell>
          <cell r="V1297">
            <v>0</v>
          </cell>
          <cell r="X1297" t="str">
            <v>Fornecimento E Instalação De Comporta De Superfície Em Fibra De Vidro E=12Mm, Inclusive Guias</v>
          </cell>
        </row>
        <row r="1298">
          <cell r="A1298">
            <v>153</v>
          </cell>
          <cell r="B1298">
            <v>1776</v>
          </cell>
          <cell r="C1298">
            <v>0</v>
          </cell>
          <cell r="D1298" t="str">
            <v>S/F</v>
          </cell>
          <cell r="E1298" t="str">
            <v>16.1</v>
          </cell>
          <cell r="F1298" t="str">
            <v>Fornecimento e Instalação SMA</v>
          </cell>
          <cell r="G1298" t="str">
            <v>un</v>
          </cell>
          <cell r="H1298">
            <v>10500</v>
          </cell>
          <cell r="I1298">
            <v>315.68</v>
          </cell>
          <cell r="J1298">
            <v>3314640</v>
          </cell>
          <cell r="K1298">
            <v>315.82</v>
          </cell>
          <cell r="L1298">
            <v>3316110</v>
          </cell>
          <cell r="M1298">
            <v>-1470</v>
          </cell>
          <cell r="N1298">
            <v>242.83</v>
          </cell>
          <cell r="O1298" t="str">
            <v>-</v>
          </cell>
          <cell r="P1298" t="str">
            <v>-</v>
          </cell>
          <cell r="Q1298" t="str">
            <v>Comp148</v>
          </cell>
          <cell r="R1298">
            <v>0</v>
          </cell>
          <cell r="S1298">
            <v>0</v>
          </cell>
          <cell r="T1298">
            <v>0</v>
          </cell>
          <cell r="U1298">
            <v>0</v>
          </cell>
          <cell r="V1298">
            <v>0</v>
          </cell>
          <cell r="X1298" t="str">
            <v>Fornecimento E Instalação Sma</v>
          </cell>
        </row>
        <row r="1299">
          <cell r="A1299">
            <v>154</v>
          </cell>
          <cell r="B1299">
            <v>1648</v>
          </cell>
          <cell r="C1299">
            <v>0</v>
          </cell>
          <cell r="D1299" t="str">
            <v>S/F</v>
          </cell>
          <cell r="E1299" t="str">
            <v>15.2.3.2</v>
          </cell>
          <cell r="F1299" t="str">
            <v>Fornecimento e instalações de software de automoção e controle</v>
          </cell>
          <cell r="G1299" t="str">
            <v>un</v>
          </cell>
          <cell r="H1299">
            <v>2</v>
          </cell>
          <cell r="I1299">
            <v>352600</v>
          </cell>
          <cell r="J1299">
            <v>705200</v>
          </cell>
          <cell r="K1299">
            <v>352600</v>
          </cell>
          <cell r="L1299">
            <v>705200</v>
          </cell>
          <cell r="M1299">
            <v>0</v>
          </cell>
          <cell r="N1299">
            <v>271230.77</v>
          </cell>
          <cell r="O1299" t="str">
            <v>-</v>
          </cell>
          <cell r="P1299" t="str">
            <v>-</v>
          </cell>
          <cell r="Q1299" t="str">
            <v>Comp149</v>
          </cell>
          <cell r="R1299">
            <v>0</v>
          </cell>
          <cell r="S1299">
            <v>0</v>
          </cell>
          <cell r="T1299">
            <v>0</v>
          </cell>
          <cell r="U1299">
            <v>0</v>
          </cell>
          <cell r="V1299">
            <v>0</v>
          </cell>
          <cell r="X1299" t="str">
            <v>Fornecimento E Instalações De Software De Automoção E Controle</v>
          </cell>
        </row>
        <row r="1300">
          <cell r="A1300">
            <v>155</v>
          </cell>
          <cell r="B1300">
            <v>4145</v>
          </cell>
          <cell r="C1300">
            <v>0</v>
          </cell>
          <cell r="D1300" t="str">
            <v>S/F</v>
          </cell>
          <cell r="E1300" t="str">
            <v>10.5.4.1</v>
          </cell>
          <cell r="F1300" t="str">
            <v>Fornecimento e intalação de defletor de gases em fibra de vidro nervurada com chumbadores e parafusos em aço inox</v>
          </cell>
          <cell r="G1300" t="str">
            <v>und</v>
          </cell>
          <cell r="H1300">
            <v>16</v>
          </cell>
          <cell r="I1300">
            <v>24672.82</v>
          </cell>
          <cell r="J1300">
            <v>394765.12</v>
          </cell>
          <cell r="K1300">
            <v>24672.14</v>
          </cell>
          <cell r="L1300">
            <v>394754.24</v>
          </cell>
          <cell r="M1300">
            <v>10.88</v>
          </cell>
          <cell r="N1300">
            <v>18979.09</v>
          </cell>
          <cell r="O1300" t="str">
            <v>-</v>
          </cell>
          <cell r="P1300" t="str">
            <v>-</v>
          </cell>
          <cell r="Q1300" t="str">
            <v>Comp150</v>
          </cell>
          <cell r="R1300">
            <v>0</v>
          </cell>
          <cell r="S1300">
            <v>0</v>
          </cell>
          <cell r="T1300">
            <v>0</v>
          </cell>
          <cell r="U1300">
            <v>0</v>
          </cell>
          <cell r="V1300">
            <v>0</v>
          </cell>
          <cell r="X1300" t="str">
            <v>Fornecimento E Intalação De Defletor De Gases Em Fibra De Vidro Nervurada Com Chumbadores E Parafusos Em Aço Inox</v>
          </cell>
        </row>
        <row r="1301">
          <cell r="A1301">
            <v>156</v>
          </cell>
          <cell r="B1301">
            <v>4143</v>
          </cell>
          <cell r="C1301">
            <v>0</v>
          </cell>
          <cell r="D1301" t="str">
            <v>S/F</v>
          </cell>
          <cell r="E1301" t="str">
            <v>10.5.3.1</v>
          </cell>
          <cell r="F1301" t="str">
            <v>Fornecimento e intalação de separadores de fases em fibra de vidro nervurada com chumbadores e parafusos em aço inox</v>
          </cell>
          <cell r="G1301" t="str">
            <v>und</v>
          </cell>
          <cell r="H1301">
            <v>16</v>
          </cell>
          <cell r="I1301">
            <v>30672.81</v>
          </cell>
          <cell r="J1301">
            <v>490764.96</v>
          </cell>
          <cell r="K1301">
            <v>30672.14</v>
          </cell>
          <cell r="L1301">
            <v>490754.24</v>
          </cell>
          <cell r="M1301">
            <v>10.72</v>
          </cell>
          <cell r="N1301">
            <v>23594.47</v>
          </cell>
          <cell r="O1301" t="str">
            <v>-</v>
          </cell>
          <cell r="P1301" t="str">
            <v>-</v>
          </cell>
          <cell r="Q1301" t="str">
            <v>Comp151</v>
          </cell>
          <cell r="R1301">
            <v>0</v>
          </cell>
          <cell r="S1301">
            <v>0</v>
          </cell>
          <cell r="T1301">
            <v>0</v>
          </cell>
          <cell r="U1301">
            <v>0</v>
          </cell>
          <cell r="V1301">
            <v>0</v>
          </cell>
          <cell r="X1301" t="str">
            <v>Fornecimento E Intalação De Separadores De Fases Em Fibra De Vidro Nervurada Com Chumbadores E Parafusos Em Aço Inox</v>
          </cell>
        </row>
        <row r="1302">
          <cell r="A1302">
            <v>157</v>
          </cell>
          <cell r="B1302">
            <v>2440</v>
          </cell>
          <cell r="C1302">
            <v>0</v>
          </cell>
          <cell r="D1302" t="str">
            <v>S/F</v>
          </cell>
          <cell r="E1302" t="str">
            <v>3.5.15.1</v>
          </cell>
          <cell r="F1302" t="str">
            <v>Fornecimento e montagem de grade de proteção em chapa de aço No.7, perfurada com orificios de 1" de diâmetro, e=3/16", com acessórios para fixação, incluindo assentamento e pintura</v>
          </cell>
          <cell r="G1302" t="str">
            <v>m2</v>
          </cell>
          <cell r="H1302">
            <v>47.5</v>
          </cell>
          <cell r="I1302">
            <v>289.39</v>
          </cell>
          <cell r="J1302">
            <v>13746.02</v>
          </cell>
          <cell r="K1302">
            <v>291.02</v>
          </cell>
          <cell r="L1302">
            <v>13823.45</v>
          </cell>
          <cell r="M1302">
            <v>-77.430000000000007</v>
          </cell>
          <cell r="N1302">
            <v>222.61</v>
          </cell>
          <cell r="O1302" t="str">
            <v>-</v>
          </cell>
          <cell r="P1302" t="str">
            <v>-</v>
          </cell>
          <cell r="Q1302" t="str">
            <v>Comp152</v>
          </cell>
          <cell r="R1302">
            <v>0</v>
          </cell>
          <cell r="S1302">
            <v>0</v>
          </cell>
          <cell r="T1302">
            <v>0</v>
          </cell>
          <cell r="U1302">
            <v>0</v>
          </cell>
          <cell r="V1302">
            <v>0</v>
          </cell>
          <cell r="X1302" t="str">
            <v>Fornecimento E Montagem De Grade De Proteção Em Chapa De Aço No.7, Perfurada Com Orificios De 1" De Diâmetro, E=3/16", Com Acessórios Para Fixação, Incluindo Assentamento E Pintura</v>
          </cell>
        </row>
        <row r="1303">
          <cell r="A1303">
            <v>158</v>
          </cell>
          <cell r="B1303">
            <v>2441</v>
          </cell>
          <cell r="C1303">
            <v>0</v>
          </cell>
          <cell r="D1303" t="str">
            <v>S/F</v>
          </cell>
          <cell r="E1303" t="str">
            <v>3.5.15.2</v>
          </cell>
          <cell r="F1303" t="str">
            <v>Fornecimento e montagem de guarda-corpo em tubos de ferro galvanizado, DN = 1 1/2", incluindo pintura a óleo em duas demãos sob base anticorrosiva, h = 0,80m</v>
          </cell>
          <cell r="G1303" t="str">
            <v>m</v>
          </cell>
          <cell r="H1303">
            <v>430.83</v>
          </cell>
          <cell r="I1303">
            <v>127.56</v>
          </cell>
          <cell r="J1303">
            <v>54956.67</v>
          </cell>
          <cell r="K1303">
            <v>127.36</v>
          </cell>
          <cell r="L1303">
            <v>54870.5</v>
          </cell>
          <cell r="M1303">
            <v>86.17</v>
          </cell>
          <cell r="N1303">
            <v>98.12</v>
          </cell>
          <cell r="O1303" t="str">
            <v>-</v>
          </cell>
          <cell r="P1303" t="str">
            <v>-</v>
          </cell>
          <cell r="Q1303" t="str">
            <v>Comp153</v>
          </cell>
          <cell r="R1303">
            <v>0</v>
          </cell>
          <cell r="S1303">
            <v>0</v>
          </cell>
          <cell r="T1303">
            <v>0</v>
          </cell>
          <cell r="U1303">
            <v>0</v>
          </cell>
          <cell r="V1303">
            <v>0</v>
          </cell>
          <cell r="X1303" t="str">
            <v>Fornecimento E Montagem De Guarda-Corpo Em Tubos De Ferro Galvanizado, Dn = 1 1/2", Incluindo Pintura A Óleo Em Duas Demãos Sob Base Anticorrosiva, H = 0,80M</v>
          </cell>
        </row>
        <row r="1304">
          <cell r="A1304">
            <v>159</v>
          </cell>
          <cell r="B1304">
            <v>1578</v>
          </cell>
          <cell r="C1304">
            <v>0</v>
          </cell>
          <cell r="D1304" t="str">
            <v>S/F</v>
          </cell>
          <cell r="E1304" t="str">
            <v>14.6.7</v>
          </cell>
          <cell r="F1304" t="str">
            <v xml:space="preserve">Fornecimento e montagem de ramal de esgoto domiciliar com tubos e conecções  PVC 100 mm </v>
          </cell>
          <cell r="G1304" t="str">
            <v>m</v>
          </cell>
          <cell r="H1304">
            <v>48</v>
          </cell>
          <cell r="I1304">
            <v>37.71</v>
          </cell>
          <cell r="J1304">
            <v>1810.08</v>
          </cell>
          <cell r="K1304">
            <v>37</v>
          </cell>
          <cell r="L1304">
            <v>1776</v>
          </cell>
          <cell r="M1304">
            <v>34.08</v>
          </cell>
          <cell r="N1304">
            <v>29.01</v>
          </cell>
          <cell r="O1304" t="str">
            <v>-</v>
          </cell>
          <cell r="P1304" t="str">
            <v>-</v>
          </cell>
          <cell r="Q1304" t="str">
            <v>Comp154</v>
          </cell>
          <cell r="R1304">
            <v>0</v>
          </cell>
          <cell r="S1304">
            <v>0</v>
          </cell>
          <cell r="T1304">
            <v>0</v>
          </cell>
          <cell r="U1304">
            <v>0</v>
          </cell>
          <cell r="V1304">
            <v>0</v>
          </cell>
          <cell r="X1304" t="str">
            <v xml:space="preserve">Fornecimento E Montagem De Ramal De Esgoto Domiciliar Com Tubos E Conecções  Pvc 100 Mm </v>
          </cell>
        </row>
        <row r="1305">
          <cell r="A1305">
            <v>160</v>
          </cell>
          <cell r="B1305">
            <v>4148</v>
          </cell>
          <cell r="C1305">
            <v>0</v>
          </cell>
          <cell r="D1305" t="str">
            <v>S/F</v>
          </cell>
          <cell r="E1305" t="str">
            <v>10.6.2</v>
          </cell>
          <cell r="F1305" t="str">
            <v>Fornecimento, colocação e espalhamento de areia selecionada em camadas para os leitos de secagem</v>
          </cell>
          <cell r="G1305" t="str">
            <v>m3</v>
          </cell>
          <cell r="H1305">
            <v>95.48</v>
          </cell>
          <cell r="I1305">
            <v>73.88</v>
          </cell>
          <cell r="J1305">
            <v>7054.06</v>
          </cell>
          <cell r="K1305">
            <v>73.97</v>
          </cell>
          <cell r="L1305">
            <v>7062.65</v>
          </cell>
          <cell r="M1305">
            <v>-8.59</v>
          </cell>
          <cell r="N1305">
            <v>56.83</v>
          </cell>
          <cell r="O1305" t="str">
            <v>-</v>
          </cell>
          <cell r="P1305" t="str">
            <v>-</v>
          </cell>
          <cell r="Q1305" t="str">
            <v>Comp155</v>
          </cell>
          <cell r="R1305">
            <v>0</v>
          </cell>
          <cell r="S1305">
            <v>0</v>
          </cell>
          <cell r="T1305">
            <v>0</v>
          </cell>
          <cell r="U1305">
            <v>0</v>
          </cell>
          <cell r="V1305">
            <v>0</v>
          </cell>
          <cell r="X1305" t="str">
            <v>Fornecimento, Colocação E Espalhamento De Areia Selecionada Em Camadas Para Os Leitos De Secagem</v>
          </cell>
        </row>
        <row r="1306">
          <cell r="A1306">
            <v>161</v>
          </cell>
          <cell r="B1306">
            <v>4147</v>
          </cell>
          <cell r="C1306">
            <v>0</v>
          </cell>
          <cell r="D1306" t="str">
            <v>S/F</v>
          </cell>
          <cell r="E1306" t="str">
            <v>10.6.1</v>
          </cell>
          <cell r="F1306" t="str">
            <v>Fornecimento, colocação e espalhamento de seixo rolado selecionado em camadas para os leitos de secagem</v>
          </cell>
          <cell r="G1306" t="str">
            <v>m3</v>
          </cell>
          <cell r="H1306">
            <v>668.36</v>
          </cell>
          <cell r="I1306">
            <v>107.72</v>
          </cell>
          <cell r="J1306">
            <v>71995.73</v>
          </cell>
          <cell r="K1306">
            <v>107.98</v>
          </cell>
          <cell r="L1306">
            <v>72169.509999999995</v>
          </cell>
          <cell r="M1306">
            <v>-173.78</v>
          </cell>
          <cell r="N1306">
            <v>82.86</v>
          </cell>
          <cell r="O1306" t="str">
            <v>-</v>
          </cell>
          <cell r="P1306" t="str">
            <v>-</v>
          </cell>
          <cell r="Q1306" t="str">
            <v>Comp156</v>
          </cell>
          <cell r="R1306">
            <v>0</v>
          </cell>
          <cell r="S1306">
            <v>0</v>
          </cell>
          <cell r="T1306">
            <v>0</v>
          </cell>
          <cell r="U1306">
            <v>0</v>
          </cell>
          <cell r="V1306">
            <v>0</v>
          </cell>
          <cell r="X1306" t="str">
            <v>Fornecimento, Colocação E Espalhamento De Seixo Rolado Selecionado Em Camadas Para Os Leitos De Secagem</v>
          </cell>
        </row>
        <row r="1307">
          <cell r="A1307">
            <v>162</v>
          </cell>
          <cell r="B1307">
            <v>2448</v>
          </cell>
          <cell r="C1307">
            <v>0</v>
          </cell>
          <cell r="D1307" t="str">
            <v>S/F</v>
          </cell>
          <cell r="E1307" t="str">
            <v>3.5.18.2</v>
          </cell>
          <cell r="F1307" t="str">
            <v>Fornecimento, montagem e instalação de STOP-LOG em fibra de vidro</v>
          </cell>
          <cell r="G1307" t="str">
            <v>un</v>
          </cell>
          <cell r="H1307">
            <v>6</v>
          </cell>
          <cell r="I1307">
            <v>1440.36</v>
          </cell>
          <cell r="J1307">
            <v>8642.16</v>
          </cell>
          <cell r="K1307">
            <v>1445.7</v>
          </cell>
          <cell r="L1307">
            <v>8674.2000000000007</v>
          </cell>
          <cell r="M1307">
            <v>-32.04</v>
          </cell>
          <cell r="N1307">
            <v>1107.97</v>
          </cell>
          <cell r="O1307" t="str">
            <v>-</v>
          </cell>
          <cell r="P1307" t="str">
            <v>-</v>
          </cell>
          <cell r="Q1307" t="str">
            <v>Comp157</v>
          </cell>
          <cell r="R1307">
            <v>0</v>
          </cell>
          <cell r="S1307">
            <v>0</v>
          </cell>
          <cell r="T1307">
            <v>0</v>
          </cell>
          <cell r="U1307">
            <v>0</v>
          </cell>
          <cell r="V1307">
            <v>0</v>
          </cell>
          <cell r="X1307" t="str">
            <v>Fornecimento, Montagem E Instalação De Stop-Log Em Fibra De Vidro</v>
          </cell>
        </row>
        <row r="1308">
          <cell r="A1308">
            <v>163</v>
          </cell>
          <cell r="B1308">
            <v>1568</v>
          </cell>
          <cell r="C1308">
            <v>0</v>
          </cell>
          <cell r="D1308" t="str">
            <v>S/F</v>
          </cell>
          <cell r="E1308" t="str">
            <v>14.5.17</v>
          </cell>
          <cell r="F1308" t="str">
            <v xml:space="preserve">Forro em lambris de madeira de lei com bites de contorno conforme projeto </v>
          </cell>
          <cell r="G1308" t="str">
            <v>m²</v>
          </cell>
          <cell r="H1308">
            <v>10.76</v>
          </cell>
          <cell r="I1308">
            <v>109.94</v>
          </cell>
          <cell r="J1308">
            <v>1182.95</v>
          </cell>
          <cell r="K1308">
            <v>110</v>
          </cell>
          <cell r="L1308">
            <v>1183.5999999999999</v>
          </cell>
          <cell r="M1308">
            <v>-0.65</v>
          </cell>
          <cell r="N1308">
            <v>84.57</v>
          </cell>
          <cell r="O1308" t="str">
            <v>-</v>
          </cell>
          <cell r="P1308" t="str">
            <v>-</v>
          </cell>
          <cell r="Q1308" t="str">
            <v>Comp158</v>
          </cell>
          <cell r="R1308">
            <v>0</v>
          </cell>
          <cell r="S1308">
            <v>0</v>
          </cell>
          <cell r="T1308">
            <v>0</v>
          </cell>
          <cell r="U1308">
            <v>0</v>
          </cell>
          <cell r="V1308">
            <v>0</v>
          </cell>
          <cell r="X1308" t="str">
            <v xml:space="preserve">Forro Em Lambris De Madeira De Lei Com Bites De Contorno Conforme Projeto </v>
          </cell>
        </row>
        <row r="1309">
          <cell r="A1309">
            <v>164</v>
          </cell>
          <cell r="B1309">
            <v>4110</v>
          </cell>
          <cell r="C1309">
            <v>0</v>
          </cell>
          <cell r="D1309" t="str">
            <v>S/F</v>
          </cell>
          <cell r="E1309" t="str">
            <v>10.1.2</v>
          </cell>
          <cell r="F1309" t="str">
            <v>Gabarito para edificação</v>
          </cell>
          <cell r="G1309" t="str">
            <v>m2</v>
          </cell>
          <cell r="H1309">
            <v>1251.3800000000001</v>
          </cell>
          <cell r="I1309">
            <v>4.51</v>
          </cell>
          <cell r="J1309">
            <v>5643.72</v>
          </cell>
          <cell r="K1309">
            <v>4.55</v>
          </cell>
          <cell r="L1309">
            <v>5693.77</v>
          </cell>
          <cell r="M1309">
            <v>-50.05</v>
          </cell>
          <cell r="N1309">
            <v>3.47</v>
          </cell>
          <cell r="O1309" t="str">
            <v>-</v>
          </cell>
          <cell r="P1309" t="str">
            <v>-</v>
          </cell>
          <cell r="Q1309" t="str">
            <v>Comp159</v>
          </cell>
          <cell r="R1309">
            <v>0</v>
          </cell>
          <cell r="S1309">
            <v>0</v>
          </cell>
          <cell r="T1309">
            <v>0</v>
          </cell>
          <cell r="U1309">
            <v>0</v>
          </cell>
          <cell r="V1309">
            <v>0</v>
          </cell>
          <cell r="X1309" t="str">
            <v>Gabarito Para Edificação</v>
          </cell>
        </row>
        <row r="1310">
          <cell r="A1310">
            <v>165</v>
          </cell>
          <cell r="B1310">
            <v>323</v>
          </cell>
          <cell r="C1310">
            <v>0</v>
          </cell>
          <cell r="D1310" t="str">
            <v>S/F</v>
          </cell>
          <cell r="E1310" t="str">
            <v>4.8.1.6</v>
          </cell>
          <cell r="F1310" t="str">
            <v>Grade de piso LOS-4010-A IBRATEX, e=3,0mm, com cantoneiras de borda, com acessórios para fixação, incluindo pintura a óleo e anti ferruginosa, fornecimento  e assentamento.</v>
          </cell>
          <cell r="G1310" t="str">
            <v>m2</v>
          </cell>
          <cell r="H1310">
            <v>41.23</v>
          </cell>
          <cell r="I1310">
            <v>291.02999999999997</v>
          </cell>
          <cell r="J1310">
            <v>11999.16</v>
          </cell>
          <cell r="K1310">
            <v>291.02</v>
          </cell>
          <cell r="L1310">
            <v>11998.75</v>
          </cell>
          <cell r="M1310">
            <v>0.41</v>
          </cell>
          <cell r="N1310">
            <v>223.87</v>
          </cell>
          <cell r="O1310" t="str">
            <v>-</v>
          </cell>
          <cell r="P1310" t="str">
            <v>-</v>
          </cell>
          <cell r="Q1310" t="str">
            <v>Comp160</v>
          </cell>
          <cell r="R1310">
            <v>0</v>
          </cell>
          <cell r="S1310">
            <v>0</v>
          </cell>
          <cell r="T1310">
            <v>0</v>
          </cell>
          <cell r="U1310">
            <v>0</v>
          </cell>
          <cell r="V1310">
            <v>0</v>
          </cell>
          <cell r="X1310" t="str">
            <v>Grade De Piso Los-4010-A Ibratex, E=3,0Mm, Com Cantoneiras De Borda, Com Acessórios Para Fixação, Incluindo Pintura A Óleo E Anti Ferruginosa, Fornecimento  E Assentamento.</v>
          </cell>
        </row>
        <row r="1311">
          <cell r="A1311">
            <v>166</v>
          </cell>
          <cell r="B1311">
            <v>1884</v>
          </cell>
          <cell r="C1311">
            <v>0</v>
          </cell>
          <cell r="D1311" t="str">
            <v>S/F</v>
          </cell>
          <cell r="E1311" t="str">
            <v>17.4.4.9</v>
          </cell>
          <cell r="F1311" t="str">
            <v>Impermeabilizaçao em reservatorios com preparo de superficie e tratamento epoxi</v>
          </cell>
          <cell r="G1311" t="str">
            <v>m²</v>
          </cell>
          <cell r="H1311">
            <v>146.08000000000001</v>
          </cell>
          <cell r="I1311">
            <v>89.44</v>
          </cell>
          <cell r="J1311">
            <v>13065.39</v>
          </cell>
          <cell r="K1311">
            <v>89.52</v>
          </cell>
          <cell r="L1311">
            <v>13077.08</v>
          </cell>
          <cell r="M1311">
            <v>-11.69</v>
          </cell>
          <cell r="N1311">
            <v>68.8</v>
          </cell>
          <cell r="O1311">
            <v>0</v>
          </cell>
          <cell r="P1311">
            <v>0</v>
          </cell>
          <cell r="Q1311" t="str">
            <v>Comp161</v>
          </cell>
          <cell r="R1311">
            <v>0</v>
          </cell>
          <cell r="S1311" t="str">
            <v>PINTURA IMPERMEABILIZANTE COM TINTA A BASE DE RESINA EPOXI ALCATRAO, DUAS DEMAOS</v>
          </cell>
          <cell r="T1311">
            <v>0</v>
          </cell>
          <cell r="U1311">
            <v>0</v>
          </cell>
          <cell r="V1311">
            <v>-68.8</v>
          </cell>
          <cell r="X1311" t="str">
            <v>Impermeabilizaçao Em Reservatorios Com Preparo De Superficie E Tratamento Epoxi</v>
          </cell>
        </row>
        <row r="1312">
          <cell r="A1312">
            <v>167</v>
          </cell>
          <cell r="B1312">
            <v>1882</v>
          </cell>
          <cell r="C1312">
            <v>0</v>
          </cell>
          <cell r="D1312" t="str">
            <v>S/F</v>
          </cell>
          <cell r="E1312" t="str">
            <v>17.4.4.7</v>
          </cell>
          <cell r="F1312" t="str">
            <v xml:space="preserve">Instalação de Buzinote de PVC com DN 50  </v>
          </cell>
          <cell r="G1312" t="str">
            <v>un</v>
          </cell>
          <cell r="H1312">
            <v>1</v>
          </cell>
          <cell r="I1312">
            <v>6.72</v>
          </cell>
          <cell r="J1312">
            <v>6.72</v>
          </cell>
          <cell r="K1312">
            <v>6.78</v>
          </cell>
          <cell r="L1312">
            <v>6.78</v>
          </cell>
          <cell r="M1312">
            <v>-0.06</v>
          </cell>
          <cell r="N1312">
            <v>5.17</v>
          </cell>
          <cell r="O1312" t="str">
            <v>-</v>
          </cell>
          <cell r="P1312" t="str">
            <v>-</v>
          </cell>
          <cell r="Q1312" t="str">
            <v>Comp162</v>
          </cell>
          <cell r="R1312">
            <v>0</v>
          </cell>
          <cell r="S1312">
            <v>0</v>
          </cell>
          <cell r="T1312">
            <v>0</v>
          </cell>
          <cell r="U1312">
            <v>0</v>
          </cell>
          <cell r="V1312">
            <v>0</v>
          </cell>
          <cell r="X1312" t="str">
            <v xml:space="preserve">Instalação De Buzinote De Pvc Com Dn 50  </v>
          </cell>
        </row>
        <row r="1313">
          <cell r="A1313">
            <v>168</v>
          </cell>
          <cell r="B1313">
            <v>1777</v>
          </cell>
          <cell r="C1313">
            <v>0</v>
          </cell>
          <cell r="D1313" t="str">
            <v>S/F</v>
          </cell>
          <cell r="E1313" t="str">
            <v>16.2</v>
          </cell>
          <cell r="F1313" t="str">
            <v>Instalação Ramal Completo</v>
          </cell>
          <cell r="G1313" t="str">
            <v>un</v>
          </cell>
          <cell r="H1313">
            <v>2000</v>
          </cell>
          <cell r="I1313">
            <v>48.91</v>
          </cell>
          <cell r="J1313">
            <v>97820</v>
          </cell>
          <cell r="K1313">
            <v>50.06</v>
          </cell>
          <cell r="L1313">
            <v>100120</v>
          </cell>
          <cell r="M1313">
            <v>-2300</v>
          </cell>
          <cell r="N1313">
            <v>37.619999999999997</v>
          </cell>
          <cell r="O1313" t="str">
            <v>-</v>
          </cell>
          <cell r="P1313" t="str">
            <v>-</v>
          </cell>
          <cell r="Q1313" t="str">
            <v>Comp163</v>
          </cell>
          <cell r="R1313">
            <v>0</v>
          </cell>
          <cell r="S1313">
            <v>0</v>
          </cell>
          <cell r="T1313">
            <v>0</v>
          </cell>
          <cell r="U1313">
            <v>0</v>
          </cell>
          <cell r="V1313">
            <v>0</v>
          </cell>
          <cell r="X1313" t="str">
            <v>Instalação Ramal Completo</v>
          </cell>
        </row>
        <row r="1314">
          <cell r="A1314">
            <v>169</v>
          </cell>
          <cell r="B1314">
            <v>1560</v>
          </cell>
          <cell r="C1314">
            <v>0</v>
          </cell>
          <cell r="D1314" t="str">
            <v>S/F</v>
          </cell>
          <cell r="E1314" t="str">
            <v>14.5.9</v>
          </cell>
          <cell r="F1314" t="str">
            <v>Janela com caixilhos em Ferro  1,50 x 1,30 m</v>
          </cell>
          <cell r="G1314" t="str">
            <v>m²</v>
          </cell>
          <cell r="H1314">
            <v>13.65</v>
          </cell>
          <cell r="I1314">
            <v>380.2</v>
          </cell>
          <cell r="J1314">
            <v>5189.7299999999996</v>
          </cell>
          <cell r="K1314">
            <v>384.16</v>
          </cell>
          <cell r="L1314">
            <v>5243.78</v>
          </cell>
          <cell r="M1314">
            <v>-54.05</v>
          </cell>
          <cell r="N1314">
            <v>292.45999999999998</v>
          </cell>
          <cell r="O1314" t="str">
            <v>-</v>
          </cell>
          <cell r="P1314" t="str">
            <v>-</v>
          </cell>
          <cell r="Q1314" t="str">
            <v>Comp164</v>
          </cell>
          <cell r="R1314">
            <v>0</v>
          </cell>
          <cell r="S1314">
            <v>0</v>
          </cell>
          <cell r="T1314">
            <v>0</v>
          </cell>
          <cell r="U1314">
            <v>0</v>
          </cell>
          <cell r="V1314">
            <v>0</v>
          </cell>
          <cell r="X1314" t="str">
            <v>Janela Com Caixilhos Em Ferro  1,50 X 1,30 M</v>
          </cell>
        </row>
        <row r="1315">
          <cell r="A1315">
            <v>170</v>
          </cell>
          <cell r="B1315">
            <v>646</v>
          </cell>
          <cell r="C1315">
            <v>0</v>
          </cell>
          <cell r="D1315" t="str">
            <v>S/F</v>
          </cell>
          <cell r="E1315" t="str">
            <v>7.2.13.4</v>
          </cell>
          <cell r="F1315" t="str">
            <v>Joelho 90o PVC JR DN 1/2'</v>
          </cell>
          <cell r="G1315" t="str">
            <v>pç</v>
          </cell>
          <cell r="H1315">
            <v>13890</v>
          </cell>
          <cell r="I1315">
            <v>1.2</v>
          </cell>
          <cell r="J1315">
            <v>16668</v>
          </cell>
          <cell r="K1315">
            <v>1.2</v>
          </cell>
          <cell r="L1315">
            <v>16668</v>
          </cell>
          <cell r="M1315">
            <v>0</v>
          </cell>
          <cell r="N1315">
            <v>0.92</v>
          </cell>
          <cell r="O1315">
            <v>3.24</v>
          </cell>
          <cell r="P1315">
            <v>2.3199999999999998</v>
          </cell>
          <cell r="Q1315" t="str">
            <v>Comp165</v>
          </cell>
          <cell r="R1315">
            <v>0</v>
          </cell>
          <cell r="S1315" t="str">
            <v>JOELHO PVC ROSQUEAVEL 90º AGUA FRIA 1/2" - FORNECIMENTO E INSTALACAO</v>
          </cell>
          <cell r="T1315">
            <v>0</v>
          </cell>
          <cell r="U1315">
            <v>0</v>
          </cell>
          <cell r="V1315">
            <v>0</v>
          </cell>
          <cell r="X1315" t="str">
            <v>Joelho 90O Pvc Jr Dn 1/2'</v>
          </cell>
        </row>
        <row r="1316">
          <cell r="A1316">
            <v>171</v>
          </cell>
          <cell r="B1316">
            <v>648</v>
          </cell>
          <cell r="C1316">
            <v>0</v>
          </cell>
          <cell r="D1316" t="str">
            <v>S/F</v>
          </cell>
          <cell r="E1316" t="str">
            <v>7.2.13.6</v>
          </cell>
          <cell r="F1316" t="str">
            <v>L PVC JR DN 1/2'</v>
          </cell>
          <cell r="G1316" t="str">
            <v>pç</v>
          </cell>
          <cell r="H1316">
            <v>4552</v>
          </cell>
          <cell r="I1316">
            <v>0.86</v>
          </cell>
          <cell r="J1316">
            <v>3914.72</v>
          </cell>
          <cell r="K1316">
            <v>0.86</v>
          </cell>
          <cell r="L1316">
            <v>3914.72</v>
          </cell>
          <cell r="M1316">
            <v>0</v>
          </cell>
          <cell r="N1316">
            <v>0.66</v>
          </cell>
          <cell r="O1316">
            <v>0</v>
          </cell>
          <cell r="P1316">
            <v>0</v>
          </cell>
          <cell r="Q1316" t="str">
            <v>Comp166</v>
          </cell>
          <cell r="R1316" t="str">
            <v>72635</v>
          </cell>
          <cell r="S1316" t="str">
            <v>LUVA PVC ROSQUEAVEL AGUA FRIA 1/2" - FORNECIMENTO E INSTALACAO</v>
          </cell>
          <cell r="T1316" t="str">
            <v>und</v>
          </cell>
          <cell r="U1316">
            <v>2</v>
          </cell>
          <cell r="V1316">
            <v>1.34</v>
          </cell>
          <cell r="X1316" t="str">
            <v>L Pvc Jr Dn 1/2'</v>
          </cell>
        </row>
        <row r="1317">
          <cell r="A1317">
            <v>172</v>
          </cell>
          <cell r="B1317">
            <v>98</v>
          </cell>
          <cell r="C1317">
            <v>0</v>
          </cell>
          <cell r="D1317" t="str">
            <v>S/F</v>
          </cell>
          <cell r="E1317" t="str">
            <v>2.4.5.1.11</v>
          </cell>
          <cell r="F1317" t="str">
            <v>Lavagem de concreto para remoção de poeira, residuos e limo</v>
          </cell>
          <cell r="G1317" t="str">
            <v>m²</v>
          </cell>
          <cell r="H1317">
            <v>3668.6</v>
          </cell>
          <cell r="I1317">
            <v>3.42</v>
          </cell>
          <cell r="J1317">
            <v>12546.61</v>
          </cell>
          <cell r="K1317">
            <v>3.42</v>
          </cell>
          <cell r="L1317">
            <v>12546.61</v>
          </cell>
          <cell r="M1317">
            <v>0</v>
          </cell>
          <cell r="N1317">
            <v>2.63</v>
          </cell>
          <cell r="O1317">
            <v>0</v>
          </cell>
          <cell r="P1317">
            <v>0</v>
          </cell>
          <cell r="Q1317" t="str">
            <v>Comp167</v>
          </cell>
          <cell r="R1317" t="str">
            <v>73745/001</v>
          </cell>
          <cell r="S1317" t="str">
            <v>LIMPEZA DE ESTRUTURAL DE ACO OU CONCRETO COM JATEAMENTO DE AREIA</v>
          </cell>
          <cell r="T1317" t="str">
            <v>m2</v>
          </cell>
          <cell r="U1317">
            <v>4.8499999999999996</v>
          </cell>
          <cell r="V1317">
            <v>2.2200000000000002</v>
          </cell>
          <cell r="X1317" t="str">
            <v>Lavagem De Concreto Para Remoção De Poeira, Residuos E Limo</v>
          </cell>
        </row>
        <row r="1318">
          <cell r="A1318">
            <v>173</v>
          </cell>
          <cell r="B1318">
            <v>337</v>
          </cell>
          <cell r="C1318">
            <v>0</v>
          </cell>
          <cell r="D1318" t="str">
            <v>S/F</v>
          </cell>
          <cell r="E1318" t="str">
            <v>5.2.1</v>
          </cell>
          <cell r="F1318" t="str">
            <v>Limpeza de terreno com remoção de vegetação e entulho</v>
          </cell>
          <cell r="G1318" t="str">
            <v>m²</v>
          </cell>
          <cell r="H1318">
            <v>257.08</v>
          </cell>
          <cell r="I1318">
            <v>1.56</v>
          </cell>
          <cell r="J1318">
            <v>401.04</v>
          </cell>
          <cell r="K1318">
            <v>1.55</v>
          </cell>
          <cell r="L1318">
            <v>398.47</v>
          </cell>
          <cell r="M1318">
            <v>2.57</v>
          </cell>
          <cell r="N1318">
            <v>1.2</v>
          </cell>
          <cell r="O1318">
            <v>1.32</v>
          </cell>
          <cell r="P1318">
            <v>0.12</v>
          </cell>
          <cell r="Q1318" t="str">
            <v>Comp168</v>
          </cell>
          <cell r="R1318">
            <v>0</v>
          </cell>
          <cell r="S1318" t="str">
            <v>LIMPEZA MANUAL DO TERRENO (C/ RASPAGEM SUPERFICIAL)</v>
          </cell>
          <cell r="T1318">
            <v>0</v>
          </cell>
          <cell r="U1318">
            <v>0</v>
          </cell>
          <cell r="V1318">
            <v>0</v>
          </cell>
          <cell r="X1318" t="str">
            <v>Limpeza De Terreno Com Remoção De Vegetação E Entulho</v>
          </cell>
        </row>
        <row r="1319">
          <cell r="A1319">
            <v>174</v>
          </cell>
          <cell r="B1319">
            <v>103</v>
          </cell>
          <cell r="C1319">
            <v>0</v>
          </cell>
          <cell r="D1319" t="str">
            <v>S/F</v>
          </cell>
          <cell r="E1319" t="str">
            <v>3.1.1</v>
          </cell>
          <cell r="F1319" t="str">
            <v>Limpeza do terreno</v>
          </cell>
          <cell r="G1319" t="str">
            <v>m²</v>
          </cell>
          <cell r="H1319">
            <v>7378.68</v>
          </cell>
          <cell r="I1319">
            <v>1.56</v>
          </cell>
          <cell r="J1319">
            <v>11510.74</v>
          </cell>
          <cell r="K1319">
            <v>1.55</v>
          </cell>
          <cell r="L1319">
            <v>11436.95</v>
          </cell>
          <cell r="M1319">
            <v>73.790000000000006</v>
          </cell>
          <cell r="N1319">
            <v>1.2</v>
          </cell>
          <cell r="O1319">
            <v>1.32</v>
          </cell>
          <cell r="P1319">
            <v>0.12</v>
          </cell>
          <cell r="Q1319" t="str">
            <v>Comp169</v>
          </cell>
          <cell r="R1319">
            <v>0</v>
          </cell>
          <cell r="S1319" t="str">
            <v>LIMPEZA MANUAL DO TERRENO (C/ RASPAGEM SUPERFICIAL)</v>
          </cell>
          <cell r="T1319">
            <v>0</v>
          </cell>
          <cell r="U1319">
            <v>0</v>
          </cell>
          <cell r="V1319">
            <v>0</v>
          </cell>
          <cell r="X1319" t="str">
            <v>Limpeza Do Terreno</v>
          </cell>
        </row>
        <row r="1320">
          <cell r="A1320">
            <v>175</v>
          </cell>
          <cell r="B1320">
            <v>2347</v>
          </cell>
          <cell r="C1320">
            <v>0</v>
          </cell>
          <cell r="D1320" t="str">
            <v>S/F</v>
          </cell>
          <cell r="E1320" t="str">
            <v>3.5.1.1</v>
          </cell>
          <cell r="F1320" t="str">
            <v>Limpeza manual do terreno, incluindo, raspagem, juntamento e queima do material</v>
          </cell>
          <cell r="G1320" t="str">
            <v>m2</v>
          </cell>
          <cell r="H1320">
            <v>408</v>
          </cell>
          <cell r="I1320">
            <v>1.56</v>
          </cell>
          <cell r="J1320">
            <v>636.48</v>
          </cell>
          <cell r="K1320">
            <v>1.55</v>
          </cell>
          <cell r="L1320">
            <v>632.4</v>
          </cell>
          <cell r="M1320">
            <v>4.08</v>
          </cell>
          <cell r="N1320">
            <v>1.2</v>
          </cell>
          <cell r="O1320">
            <v>1.32</v>
          </cell>
          <cell r="P1320">
            <v>0.12</v>
          </cell>
          <cell r="Q1320" t="str">
            <v>Comp170</v>
          </cell>
          <cell r="R1320">
            <v>0</v>
          </cell>
          <cell r="S1320" t="str">
            <v>LIMPEZA MANUAL DO TERRENO (C/ RASPAGEM SUPERFICIAL)</v>
          </cell>
          <cell r="T1320">
            <v>0</v>
          </cell>
          <cell r="U1320">
            <v>0</v>
          </cell>
          <cell r="V1320">
            <v>0</v>
          </cell>
          <cell r="X1320" t="str">
            <v>Limpeza Manual Do Terreno, Incluindo, Raspagem, Juntamento E Queima Do Material</v>
          </cell>
        </row>
        <row r="1321">
          <cell r="A1321">
            <v>176</v>
          </cell>
          <cell r="B1321">
            <v>104</v>
          </cell>
          <cell r="C1321">
            <v>0</v>
          </cell>
          <cell r="D1321" t="str">
            <v>S/F</v>
          </cell>
          <cell r="E1321" t="str">
            <v>3.1.2</v>
          </cell>
          <cell r="F1321" t="str">
            <v>Locação com auxilio de equipamento topografico</v>
          </cell>
          <cell r="G1321" t="str">
            <v>m</v>
          </cell>
          <cell r="H1321">
            <v>123804.24</v>
          </cell>
          <cell r="I1321">
            <v>4.9000000000000004</v>
          </cell>
          <cell r="J1321">
            <v>606640.77</v>
          </cell>
          <cell r="K1321">
            <v>4.88</v>
          </cell>
          <cell r="L1321">
            <v>604164.68999999994</v>
          </cell>
          <cell r="M1321">
            <v>2476.08</v>
          </cell>
          <cell r="N1321">
            <v>3.77</v>
          </cell>
          <cell r="O1321">
            <v>8.36</v>
          </cell>
          <cell r="P1321">
            <v>4.59</v>
          </cell>
          <cell r="Q1321" t="str">
            <v>Comp171</v>
          </cell>
          <cell r="R1321">
            <v>0</v>
          </cell>
          <cell r="S1321" t="str">
            <v>Pegou a composição do SINAPI e dividiu entre essas duas.</v>
          </cell>
          <cell r="T1321">
            <v>0</v>
          </cell>
          <cell r="U1321">
            <v>0</v>
          </cell>
          <cell r="V1321">
            <v>0</v>
          </cell>
          <cell r="X1321" t="str">
            <v>Locação Com Auxilio De Equipamento Topografico</v>
          </cell>
        </row>
        <row r="1322">
          <cell r="A1322">
            <v>177</v>
          </cell>
          <cell r="B1322">
            <v>335</v>
          </cell>
          <cell r="C1322">
            <v>0</v>
          </cell>
          <cell r="D1322" t="str">
            <v>S/F</v>
          </cell>
          <cell r="E1322" t="str">
            <v>5.1.2</v>
          </cell>
          <cell r="F1322" t="str">
            <v>Locação da Obra</v>
          </cell>
          <cell r="G1322" t="str">
            <v>m²</v>
          </cell>
          <cell r="H1322">
            <v>421.3</v>
          </cell>
          <cell r="I1322">
            <v>8.65</v>
          </cell>
          <cell r="J1322">
            <v>3644.24</v>
          </cell>
          <cell r="K1322">
            <v>8.68</v>
          </cell>
          <cell r="L1322">
            <v>3656.88</v>
          </cell>
          <cell r="M1322">
            <v>-12.64</v>
          </cell>
          <cell r="N1322">
            <v>6.65</v>
          </cell>
          <cell r="O1322">
            <v>8.36</v>
          </cell>
          <cell r="P1322">
            <v>1.71</v>
          </cell>
          <cell r="Q1322" t="str">
            <v>Comp172</v>
          </cell>
          <cell r="R1322">
            <v>0</v>
          </cell>
          <cell r="S1322">
            <v>0</v>
          </cell>
          <cell r="T1322">
            <v>0</v>
          </cell>
          <cell r="U1322">
            <v>0</v>
          </cell>
          <cell r="V1322">
            <v>0</v>
          </cell>
          <cell r="X1322" t="str">
            <v>Locação Da Obra</v>
          </cell>
        </row>
        <row r="1323">
          <cell r="A1323">
            <v>178</v>
          </cell>
          <cell r="B1323">
            <v>4270</v>
          </cell>
          <cell r="C1323">
            <v>0</v>
          </cell>
          <cell r="D1323" t="str">
            <v>S/F</v>
          </cell>
          <cell r="E1323" t="str">
            <v>11.3.1</v>
          </cell>
          <cell r="F1323" t="str">
            <v>Material de jazida ou areia fina para aterro, inclusive aquisição, escavação na jazida e  transporte</v>
          </cell>
          <cell r="G1323" t="str">
            <v>m3</v>
          </cell>
          <cell r="H1323">
            <v>368</v>
          </cell>
          <cell r="I1323">
            <v>47.72</v>
          </cell>
          <cell r="J1323">
            <v>17560.96</v>
          </cell>
          <cell r="K1323">
            <v>47.8</v>
          </cell>
          <cell r="L1323">
            <v>17590.400000000001</v>
          </cell>
          <cell r="M1323">
            <v>-29.44</v>
          </cell>
          <cell r="N1323">
            <v>36.71</v>
          </cell>
          <cell r="O1323">
            <v>0</v>
          </cell>
          <cell r="P1323">
            <v>0</v>
          </cell>
          <cell r="Q1323" t="str">
            <v>Comp173</v>
          </cell>
          <cell r="R1323">
            <v>0</v>
          </cell>
          <cell r="S1323" t="str">
            <v>MATERIAL PARA ATERRO/REATERRO (BARRO, ARGILA) - RETIRADO NA JAZIDA - SEM TRANSPORTE</v>
          </cell>
          <cell r="T1323" t="str">
            <v>m3</v>
          </cell>
          <cell r="U1323">
            <v>4.78</v>
          </cell>
          <cell r="V1323">
            <v>-31.93</v>
          </cell>
          <cell r="X1323" t="str">
            <v>Material De Jazida Ou Areia Fina Para Aterro, Inclusive Aquisição, Escavação Na Jazida E  Transporte</v>
          </cell>
        </row>
        <row r="1324">
          <cell r="A1324">
            <v>179</v>
          </cell>
          <cell r="B1324">
            <v>2454</v>
          </cell>
          <cell r="C1324">
            <v>0</v>
          </cell>
          <cell r="D1324" t="str">
            <v>S/F</v>
          </cell>
          <cell r="E1324" t="str">
            <v>3.5.19.5</v>
          </cell>
          <cell r="F1324" t="str">
            <v>Meio-fio de concreto padrão DNER, tipo econômico, assentado sobre lastro de concreto magro</v>
          </cell>
          <cell r="G1324" t="str">
            <v>m</v>
          </cell>
          <cell r="H1324">
            <v>625.75</v>
          </cell>
          <cell r="I1324">
            <v>34.590000000000003</v>
          </cell>
          <cell r="J1324">
            <v>21644.69</v>
          </cell>
          <cell r="K1324">
            <v>34.53</v>
          </cell>
          <cell r="L1324">
            <v>21607.14</v>
          </cell>
          <cell r="M1324">
            <v>37.549999999999997</v>
          </cell>
          <cell r="N1324">
            <v>26.61</v>
          </cell>
          <cell r="O1324">
            <v>24.31</v>
          </cell>
          <cell r="P1324">
            <v>-2.2999999999999998</v>
          </cell>
          <cell r="Q1324" t="str">
            <v>Comp174</v>
          </cell>
          <cell r="R1324">
            <v>0</v>
          </cell>
          <cell r="S1324">
            <v>0</v>
          </cell>
          <cell r="T1324">
            <v>0</v>
          </cell>
          <cell r="U1324">
            <v>0</v>
          </cell>
          <cell r="V1324">
            <v>0</v>
          </cell>
          <cell r="X1324" t="str">
            <v>Meio-Fio De Concreto Padrão Dner, Tipo Econômico, Assentado Sobre Lastro De Concreto Magro</v>
          </cell>
        </row>
        <row r="1325">
          <cell r="A1325">
            <v>180</v>
          </cell>
          <cell r="B1325">
            <v>60</v>
          </cell>
          <cell r="C1325">
            <v>0</v>
          </cell>
          <cell r="D1325" t="str">
            <v>S/F</v>
          </cell>
          <cell r="E1325" t="str">
            <v>2.3.4.2</v>
          </cell>
          <cell r="F1325" t="str">
            <v>Momento de transporte de materiais para bota fora</v>
          </cell>
          <cell r="G1325" t="str">
            <v>m3xkm</v>
          </cell>
          <cell r="H1325">
            <v>375541.25</v>
          </cell>
          <cell r="I1325">
            <v>1.66</v>
          </cell>
          <cell r="J1325">
            <v>623398.47</v>
          </cell>
          <cell r="K1325">
            <v>1.66</v>
          </cell>
          <cell r="L1325">
            <v>623398.47</v>
          </cell>
          <cell r="M1325">
            <v>0</v>
          </cell>
          <cell r="N1325">
            <v>1.28</v>
          </cell>
          <cell r="O1325">
            <v>1.0900000000000001</v>
          </cell>
          <cell r="P1325">
            <v>-0.19</v>
          </cell>
          <cell r="Q1325" t="str">
            <v>Comp175</v>
          </cell>
          <cell r="R1325">
            <v>0</v>
          </cell>
          <cell r="S1325">
            <v>0</v>
          </cell>
          <cell r="T1325">
            <v>0</v>
          </cell>
          <cell r="U1325">
            <v>0</v>
          </cell>
          <cell r="V1325">
            <v>0</v>
          </cell>
          <cell r="X1325" t="str">
            <v>Momento De Transporte De Materiais Para Bota Fora</v>
          </cell>
        </row>
        <row r="1326">
          <cell r="A1326">
            <v>181</v>
          </cell>
          <cell r="B1326">
            <v>343</v>
          </cell>
          <cell r="C1326">
            <v>0</v>
          </cell>
          <cell r="D1326" t="str">
            <v>S/F</v>
          </cell>
          <cell r="E1326" t="str">
            <v>5.3.1</v>
          </cell>
          <cell r="F1326" t="str">
            <v>Momento de transporte de solo, em caminhao basculante</v>
          </cell>
          <cell r="G1326" t="str">
            <v>m³xkm</v>
          </cell>
          <cell r="H1326">
            <v>1136.46</v>
          </cell>
          <cell r="I1326">
            <v>1.66</v>
          </cell>
          <cell r="J1326">
            <v>1886.52</v>
          </cell>
          <cell r="K1326">
            <v>1.66</v>
          </cell>
          <cell r="L1326">
            <v>1886.52</v>
          </cell>
          <cell r="M1326">
            <v>0</v>
          </cell>
          <cell r="N1326">
            <v>1.28</v>
          </cell>
          <cell r="O1326">
            <v>1.05</v>
          </cell>
          <cell r="P1326">
            <v>-0.23</v>
          </cell>
          <cell r="Q1326" t="str">
            <v>Comp176</v>
          </cell>
          <cell r="R1326">
            <v>0</v>
          </cell>
          <cell r="S1326">
            <v>0</v>
          </cell>
          <cell r="T1326">
            <v>0</v>
          </cell>
          <cell r="U1326">
            <v>0</v>
          </cell>
          <cell r="V1326">
            <v>0</v>
          </cell>
          <cell r="X1326" t="str">
            <v>Momento De Transporte De Solo, Em Caminhao Basculante</v>
          </cell>
        </row>
        <row r="1327">
          <cell r="A1327">
            <v>182</v>
          </cell>
          <cell r="B1327">
            <v>2102</v>
          </cell>
          <cell r="C1327">
            <v>0</v>
          </cell>
          <cell r="D1327" t="str">
            <v>S/F</v>
          </cell>
          <cell r="E1327" t="str">
            <v>2.1.10.7</v>
          </cell>
          <cell r="F1327" t="str">
            <v>Momento de transporte para tubos em  PVC Rígido / RPVC DN 400 a 700mm DMT=10,00km</v>
          </cell>
          <cell r="G1327" t="str">
            <v>mxkm</v>
          </cell>
          <cell r="H1327">
            <v>5895.2</v>
          </cell>
          <cell r="I1327">
            <v>0.94</v>
          </cell>
          <cell r="J1327">
            <v>5541.48</v>
          </cell>
          <cell r="K1327">
            <v>0.94</v>
          </cell>
          <cell r="L1327">
            <v>5541.48</v>
          </cell>
          <cell r="M1327">
            <v>0</v>
          </cell>
          <cell r="N1327">
            <v>0.72</v>
          </cell>
          <cell r="O1327">
            <v>0</v>
          </cell>
          <cell r="P1327">
            <v>0</v>
          </cell>
          <cell r="Q1327" t="str">
            <v>Comp177</v>
          </cell>
          <cell r="R1327" t="str">
            <v>72882</v>
          </cell>
          <cell r="S1327" t="str">
            <v>TRANSPORTE COMERCIAL COM CAMINHAO CARROCERIA 9 T, RODOVIA EM LEITO NATURAL</v>
          </cell>
          <cell r="T1327" t="str">
            <v>M3xKM</v>
          </cell>
          <cell r="U1327">
            <v>0.86</v>
          </cell>
          <cell r="V1327">
            <v>0.14000000000000001</v>
          </cell>
          <cell r="X1327" t="str">
            <v>Momento De Transporte Para Tubos Em  Pvc Rígido / Rpvc Dn 400 A 700Mm Dmt=10,00Km</v>
          </cell>
        </row>
        <row r="1328">
          <cell r="A1328">
            <v>183</v>
          </cell>
          <cell r="B1328">
            <v>167</v>
          </cell>
          <cell r="C1328">
            <v>0</v>
          </cell>
          <cell r="D1328" t="str">
            <v>S/F</v>
          </cell>
          <cell r="E1328" t="str">
            <v>3.4.3.3</v>
          </cell>
          <cell r="F1328" t="str">
            <v>Momento de transporte para tubos, peças e conexões de FºFº ductil ou aço carbono</v>
          </cell>
          <cell r="G1328" t="str">
            <v>txkm</v>
          </cell>
          <cell r="H1328">
            <v>7241.36</v>
          </cell>
          <cell r="I1328">
            <v>15.28</v>
          </cell>
          <cell r="J1328">
            <v>110647.98</v>
          </cell>
          <cell r="K1328">
            <v>15.34</v>
          </cell>
          <cell r="L1328">
            <v>111082.46</v>
          </cell>
          <cell r="M1328">
            <v>-434.48</v>
          </cell>
          <cell r="N1328">
            <v>11.75</v>
          </cell>
          <cell r="O1328" t="str">
            <v>-</v>
          </cell>
          <cell r="P1328" t="str">
            <v>-</v>
          </cell>
          <cell r="Q1328" t="str">
            <v>Comp178</v>
          </cell>
          <cell r="R1328">
            <v>0</v>
          </cell>
          <cell r="S1328">
            <v>0</v>
          </cell>
          <cell r="T1328">
            <v>0</v>
          </cell>
          <cell r="U1328">
            <v>0</v>
          </cell>
          <cell r="V1328">
            <v>0</v>
          </cell>
          <cell r="X1328" t="str">
            <v>Momento De Transporte Para Tubos, Peças E Conexões De Fºfº Ductil Ou Aço Carbono</v>
          </cell>
        </row>
        <row r="1329">
          <cell r="A1329">
            <v>184</v>
          </cell>
          <cell r="B1329">
            <v>657</v>
          </cell>
          <cell r="C1329">
            <v>0</v>
          </cell>
          <cell r="D1329" t="str">
            <v>S/F</v>
          </cell>
          <cell r="E1329" t="str">
            <v>7.2.16.2</v>
          </cell>
          <cell r="F1329" t="str">
            <v>Momento de transporte. p/ tubos em  PVC Rígido / RPVC DMT=10,00km</v>
          </cell>
          <cell r="G1329" t="str">
            <v>m x Km</v>
          </cell>
          <cell r="H1329">
            <v>273120</v>
          </cell>
          <cell r="I1329">
            <v>0.25</v>
          </cell>
          <cell r="J1329">
            <v>68280</v>
          </cell>
          <cell r="K1329">
            <v>0.24</v>
          </cell>
          <cell r="L1329">
            <v>65548.800000000003</v>
          </cell>
          <cell r="M1329">
            <v>2731.2</v>
          </cell>
          <cell r="N1329">
            <v>0.19</v>
          </cell>
          <cell r="O1329">
            <v>0</v>
          </cell>
          <cell r="P1329">
            <v>0</v>
          </cell>
          <cell r="Q1329" t="str">
            <v>Comp179</v>
          </cell>
          <cell r="R1329">
            <v>0</v>
          </cell>
          <cell r="S1329" t="str">
            <v>TRANSPORTE COMERCIAL COM CAMINHAO CARROCERIA 9 T, RODOVIA PAVIMENTADA</v>
          </cell>
          <cell r="T1329" t="str">
            <v>TxKM</v>
          </cell>
          <cell r="U1329">
            <v>0.39</v>
          </cell>
          <cell r="V1329">
            <v>0.2</v>
          </cell>
          <cell r="X1329" t="str">
            <v>Momento De Transporte. P/ Tubos Em  Pvc Rígido / Rpvc Dmt=10,00Km</v>
          </cell>
        </row>
        <row r="1330">
          <cell r="A1330">
            <v>185</v>
          </cell>
          <cell r="B1330">
            <v>613</v>
          </cell>
          <cell r="C1330">
            <v>0</v>
          </cell>
          <cell r="D1330" t="str">
            <v>S/F</v>
          </cell>
          <cell r="E1330" t="str">
            <v>7.2.6.3</v>
          </cell>
          <cell r="F1330" t="str">
            <v>Momento de transporte para tubos em  PVC Rígido / RPVC DN até 350mm DMT=10,00km</v>
          </cell>
          <cell r="G1330" t="str">
            <v>m x Km</v>
          </cell>
          <cell r="H1330">
            <v>1912392.4</v>
          </cell>
          <cell r="I1330">
            <v>0.25</v>
          </cell>
          <cell r="J1330">
            <v>478098.1</v>
          </cell>
          <cell r="K1330">
            <v>0.24</v>
          </cell>
          <cell r="L1330">
            <v>458974.17</v>
          </cell>
          <cell r="M1330">
            <v>19123.93</v>
          </cell>
          <cell r="N1330">
            <v>0.19</v>
          </cell>
          <cell r="O1330">
            <v>0</v>
          </cell>
          <cell r="P1330">
            <v>0</v>
          </cell>
          <cell r="Q1330" t="str">
            <v>Comp180</v>
          </cell>
          <cell r="R1330">
            <v>0</v>
          </cell>
          <cell r="S1330">
            <v>0</v>
          </cell>
          <cell r="T1330">
            <v>0</v>
          </cell>
          <cell r="U1330">
            <v>0</v>
          </cell>
          <cell r="V1330">
            <v>0</v>
          </cell>
          <cell r="X1330" t="str">
            <v>Momento De Transporte Para Tubos Em  Pvc Rígido / Rpvc Dn Até 350Mm Dmt=10,00Km</v>
          </cell>
        </row>
        <row r="1331">
          <cell r="A1331">
            <v>186</v>
          </cell>
          <cell r="B1331">
            <v>1427</v>
          </cell>
          <cell r="C1331">
            <v>0</v>
          </cell>
          <cell r="D1331" t="str">
            <v>S/F</v>
          </cell>
          <cell r="E1331" t="str">
            <v>12.5.24</v>
          </cell>
          <cell r="F1331" t="str">
            <v>Momento de transp. p/ tubos, peças e conexoes de PVC rígido com dn até 350, DMT=20 km</v>
          </cell>
          <cell r="G1331" t="str">
            <v>mxkm</v>
          </cell>
          <cell r="H1331">
            <v>85847.42</v>
          </cell>
          <cell r="I1331">
            <v>0.25</v>
          </cell>
          <cell r="J1331">
            <v>21461.85</v>
          </cell>
          <cell r="K1331">
            <v>0.24</v>
          </cell>
          <cell r="L1331">
            <v>20603.38</v>
          </cell>
          <cell r="M1331">
            <v>858.47</v>
          </cell>
          <cell r="N1331">
            <v>0.19</v>
          </cell>
          <cell r="O1331">
            <v>0</v>
          </cell>
          <cell r="P1331">
            <v>0</v>
          </cell>
          <cell r="Q1331" t="str">
            <v>Comp181</v>
          </cell>
          <cell r="R1331">
            <v>0</v>
          </cell>
          <cell r="S1331">
            <v>0</v>
          </cell>
          <cell r="T1331">
            <v>0</v>
          </cell>
          <cell r="U1331">
            <v>0</v>
          </cell>
          <cell r="V1331">
            <v>0</v>
          </cell>
          <cell r="X1331" t="str">
            <v>Momento De Transp. P/ Tubos, Peças E Conexoes De Pvc Rígido Com Dn Até 350, Dmt=20 Km</v>
          </cell>
        </row>
        <row r="1332">
          <cell r="A1332">
            <v>187</v>
          </cell>
          <cell r="B1332">
            <v>4258</v>
          </cell>
          <cell r="C1332">
            <v>0</v>
          </cell>
          <cell r="D1332" t="str">
            <v>S/F</v>
          </cell>
          <cell r="E1332" t="str">
            <v>10.8.6</v>
          </cell>
          <cell r="F1332" t="str">
            <v>Momento de transporte. para tubos em concreto DN até 600mm.  DMT=10,00km</v>
          </cell>
          <cell r="G1332" t="str">
            <v>txkm</v>
          </cell>
          <cell r="H1332">
            <v>502</v>
          </cell>
          <cell r="I1332">
            <v>6.9</v>
          </cell>
          <cell r="J1332">
            <v>3463.8</v>
          </cell>
          <cell r="K1332">
            <v>6.92</v>
          </cell>
          <cell r="L1332">
            <v>3473.84</v>
          </cell>
          <cell r="M1332">
            <v>-10.039999999999999</v>
          </cell>
          <cell r="N1332">
            <v>5.31</v>
          </cell>
          <cell r="O1332" t="str">
            <v>-</v>
          </cell>
          <cell r="P1332" t="str">
            <v>-</v>
          </cell>
          <cell r="Q1332" t="str">
            <v>Comp182</v>
          </cell>
          <cell r="R1332">
            <v>0</v>
          </cell>
          <cell r="S1332">
            <v>0</v>
          </cell>
          <cell r="T1332">
            <v>0</v>
          </cell>
          <cell r="U1332">
            <v>0</v>
          </cell>
          <cell r="V1332">
            <v>0</v>
          </cell>
          <cell r="X1332" t="str">
            <v>Momento De Transporte. Para Tubos Em Concreto Dn Até 600Mm.  Dmt=10,00Km</v>
          </cell>
        </row>
        <row r="1333">
          <cell r="A1333">
            <v>188</v>
          </cell>
          <cell r="B1333">
            <v>1730</v>
          </cell>
          <cell r="C1333">
            <v>0</v>
          </cell>
          <cell r="D1333" t="str">
            <v>S/F</v>
          </cell>
          <cell r="E1333" t="str">
            <v>15.5.1.40</v>
          </cell>
          <cell r="F1333" t="str">
            <v>Mureta de alvenaria para montagem do quadro de medição</v>
          </cell>
          <cell r="G1333" t="str">
            <v>m²</v>
          </cell>
          <cell r="H1333">
            <v>8</v>
          </cell>
          <cell r="I1333">
            <v>635.30999999999995</v>
          </cell>
          <cell r="J1333">
            <v>5082.4799999999996</v>
          </cell>
          <cell r="K1333">
            <v>636</v>
          </cell>
          <cell r="L1333">
            <v>5088</v>
          </cell>
          <cell r="M1333">
            <v>-5.52</v>
          </cell>
          <cell r="N1333">
            <v>488.7</v>
          </cell>
          <cell r="O1333" t="str">
            <v>-</v>
          </cell>
          <cell r="P1333" t="str">
            <v>-</v>
          </cell>
          <cell r="Q1333" t="str">
            <v>Comp183</v>
          </cell>
          <cell r="R1333">
            <v>0</v>
          </cell>
          <cell r="S1333">
            <v>0</v>
          </cell>
          <cell r="T1333">
            <v>0</v>
          </cell>
          <cell r="U1333">
            <v>0</v>
          </cell>
          <cell r="V1333">
            <v>0</v>
          </cell>
          <cell r="X1333" t="str">
            <v>Mureta De Alvenaria Para Montagem Do Quadro De Medição</v>
          </cell>
        </row>
        <row r="1334">
          <cell r="A1334">
            <v>189</v>
          </cell>
          <cell r="B1334">
            <v>1076</v>
          </cell>
          <cell r="C1334">
            <v>0</v>
          </cell>
          <cell r="D1334" t="str">
            <v>S/F</v>
          </cell>
          <cell r="E1334" t="str">
            <v>7.5.10.5.1</v>
          </cell>
          <cell r="F1334" t="str">
            <v>Muro em alvenaria bloco cerâmico 0,09m, c/ alv de pedra 0,35 x 0,60m, pilares (9x20cm) a cada 3,0m, cintas inferior e superior (9x15cm) em concreto armado fck=15,0 Mpa, c/ chapisco, reboco e pintura hidracor ou similar.</v>
          </cell>
          <cell r="G1334" t="str">
            <v>m²</v>
          </cell>
          <cell r="H1334">
            <v>400</v>
          </cell>
          <cell r="I1334">
            <v>383.14</v>
          </cell>
          <cell r="J1334">
            <v>153256</v>
          </cell>
          <cell r="K1334">
            <v>385</v>
          </cell>
          <cell r="L1334">
            <v>154000</v>
          </cell>
          <cell r="M1334">
            <v>-744</v>
          </cell>
          <cell r="N1334">
            <v>294.72000000000003</v>
          </cell>
          <cell r="O1334">
            <v>0</v>
          </cell>
          <cell r="P1334">
            <v>0</v>
          </cell>
          <cell r="Q1334" t="str">
            <v>Comp184</v>
          </cell>
          <cell r="R1334">
            <v>0</v>
          </cell>
          <cell r="S1334" t="str">
            <v>MURO DE ARRIMO DE ALVENARIA DE PEDRA ARGAMASSADA</v>
          </cell>
          <cell r="T1334" t="str">
            <v>m3</v>
          </cell>
          <cell r="U1334">
            <v>275.62</v>
          </cell>
          <cell r="V1334">
            <v>-19.100000000000001</v>
          </cell>
          <cell r="X1334" t="str">
            <v>Muro Em Alvenaria Bloco Cerâmico 0,09M, C/ Alv De Pedra 0,35 X 0,60M, Pilares (9X20Cm) A Cada 3,0M, Cintas Inferior E Superior (9X15Cm) Em Concreto Armado Fck=15,0 Mpa, C/ Chapisco, Reboco E Pintura Hidracor Ou Similar.</v>
          </cell>
        </row>
        <row r="1335">
          <cell r="A1335">
            <v>190</v>
          </cell>
          <cell r="B1335">
            <v>2452</v>
          </cell>
          <cell r="C1335">
            <v>0</v>
          </cell>
          <cell r="D1335" t="str">
            <v>S/F</v>
          </cell>
          <cell r="E1335" t="str">
            <v>3.5.19.3</v>
          </cell>
          <cell r="F1335" t="str">
            <v>Muro em alvenaria, chapiscado, rebocado inclusive com fundação e colunas</v>
          </cell>
          <cell r="G1335" t="str">
            <v>m2</v>
          </cell>
          <cell r="H1335">
            <v>994.7</v>
          </cell>
          <cell r="I1335">
            <v>383.14</v>
          </cell>
          <cell r="J1335">
            <v>381109.35</v>
          </cell>
          <cell r="K1335">
            <v>385</v>
          </cell>
          <cell r="L1335">
            <v>382959.5</v>
          </cell>
          <cell r="M1335">
            <v>-1850.15</v>
          </cell>
          <cell r="N1335">
            <v>294.72000000000003</v>
          </cell>
          <cell r="O1335">
            <v>0</v>
          </cell>
          <cell r="P1335">
            <v>0</v>
          </cell>
          <cell r="Q1335" t="str">
            <v>Comp185</v>
          </cell>
          <cell r="R1335">
            <v>0</v>
          </cell>
          <cell r="S1335" t="str">
            <v>MURO DE ARRIMO DE ALVENARIA DE TIJOLOS</v>
          </cell>
          <cell r="T1335" t="str">
            <v>m3</v>
          </cell>
          <cell r="U1335">
            <v>434.88</v>
          </cell>
          <cell r="V1335">
            <v>140.16</v>
          </cell>
          <cell r="X1335" t="str">
            <v>Muro Em Alvenaria, Chapiscado, Rebocado Inclusive Com Fundação E Colunas</v>
          </cell>
        </row>
        <row r="1336">
          <cell r="A1336">
            <v>191</v>
          </cell>
          <cell r="B1336">
            <v>647</v>
          </cell>
          <cell r="C1336">
            <v>0</v>
          </cell>
          <cell r="D1336" t="str">
            <v>S/F</v>
          </cell>
          <cell r="E1336" t="str">
            <v>7.2.13.5</v>
          </cell>
          <cell r="F1336" t="str">
            <v>NP PVC JR DN 1/2'</v>
          </cell>
          <cell r="G1336" t="str">
            <v>pç</v>
          </cell>
          <cell r="H1336">
            <v>4552</v>
          </cell>
          <cell r="I1336">
            <v>0.6</v>
          </cell>
          <cell r="J1336">
            <v>2731.2</v>
          </cell>
          <cell r="K1336">
            <v>0.6</v>
          </cell>
          <cell r="L1336">
            <v>2731.2</v>
          </cell>
          <cell r="M1336">
            <v>0</v>
          </cell>
          <cell r="N1336">
            <v>0.46</v>
          </cell>
          <cell r="O1336">
            <v>0</v>
          </cell>
          <cell r="P1336">
            <v>0</v>
          </cell>
          <cell r="Q1336" t="str">
            <v>Comp186</v>
          </cell>
          <cell r="R1336">
            <v>0</v>
          </cell>
          <cell r="S1336" t="str">
            <v>NIPLE DE PVC ROSQUEAVEL AGUA FRIA 1/2" - FORNECIMENTO E INSTALACAO</v>
          </cell>
          <cell r="T1336" t="str">
            <v>UND</v>
          </cell>
          <cell r="U1336">
            <v>2.0299999999999998</v>
          </cell>
          <cell r="V1336">
            <v>1.57</v>
          </cell>
          <cell r="X1336" t="str">
            <v>Np Pvc Jr Dn 1/2'</v>
          </cell>
        </row>
        <row r="1337">
          <cell r="A1337">
            <v>192</v>
          </cell>
          <cell r="B1337">
            <v>383</v>
          </cell>
          <cell r="C1337">
            <v>0</v>
          </cell>
          <cell r="D1337" t="str">
            <v>S/F</v>
          </cell>
          <cell r="E1337" t="str">
            <v>7.1.2.3</v>
          </cell>
          <cell r="F1337" t="str">
            <v>Passadiço em madeira de lei, com corrimão para pedestres</v>
          </cell>
          <cell r="G1337" t="str">
            <v>m²</v>
          </cell>
          <cell r="H1337">
            <v>581.38</v>
          </cell>
          <cell r="I1337">
            <v>33.58</v>
          </cell>
          <cell r="J1337">
            <v>19522.740000000002</v>
          </cell>
          <cell r="K1337">
            <v>33.549999999999997</v>
          </cell>
          <cell r="L1337">
            <v>19505.29</v>
          </cell>
          <cell r="M1337">
            <v>17.45</v>
          </cell>
          <cell r="N1337">
            <v>25.83</v>
          </cell>
          <cell r="O1337">
            <v>26.43</v>
          </cell>
          <cell r="P1337">
            <v>0.6</v>
          </cell>
          <cell r="Q1337" t="str">
            <v>Comp187</v>
          </cell>
          <cell r="R1337">
            <v>0</v>
          </cell>
          <cell r="S1337" t="str">
            <v xml:space="preserve">PASSADICOS DE MADEIRA PARA PEDESTRES  </v>
          </cell>
          <cell r="T1337">
            <v>0</v>
          </cell>
          <cell r="U1337">
            <v>0</v>
          </cell>
          <cell r="V1337">
            <v>0</v>
          </cell>
          <cell r="X1337" t="str">
            <v>Passadiço Em Madeira De Lei, Com Corrimão Para Pedestres</v>
          </cell>
        </row>
        <row r="1338">
          <cell r="A1338">
            <v>193</v>
          </cell>
          <cell r="B1338">
            <v>384</v>
          </cell>
          <cell r="C1338">
            <v>0</v>
          </cell>
          <cell r="D1338" t="str">
            <v>S/F</v>
          </cell>
          <cell r="E1338" t="str">
            <v>7.1.2.4</v>
          </cell>
          <cell r="F1338" t="str">
            <v>Passadiço metálico p/ veículos</v>
          </cell>
          <cell r="G1338" t="str">
            <v>m²</v>
          </cell>
          <cell r="H1338">
            <v>939.97</v>
          </cell>
          <cell r="I1338">
            <v>67.31</v>
          </cell>
          <cell r="J1338">
            <v>63269.38</v>
          </cell>
          <cell r="K1338">
            <v>67.3</v>
          </cell>
          <cell r="L1338">
            <v>63259.98</v>
          </cell>
          <cell r="M1338">
            <v>9.4</v>
          </cell>
          <cell r="N1338">
            <v>51.78</v>
          </cell>
          <cell r="O1338" t="str">
            <v>-</v>
          </cell>
          <cell r="P1338" t="str">
            <v>-</v>
          </cell>
          <cell r="Q1338" t="str">
            <v>Comp188</v>
          </cell>
          <cell r="R1338">
            <v>0</v>
          </cell>
          <cell r="S1338">
            <v>0</v>
          </cell>
          <cell r="T1338">
            <v>0</v>
          </cell>
          <cell r="U1338">
            <v>0</v>
          </cell>
          <cell r="V1338">
            <v>0</v>
          </cell>
          <cell r="X1338" t="str">
            <v>Passadiço Metálico P/ Veículos</v>
          </cell>
        </row>
        <row r="1339">
          <cell r="A1339">
            <v>194</v>
          </cell>
          <cell r="B1339">
            <v>1564</v>
          </cell>
          <cell r="C1339">
            <v>0</v>
          </cell>
          <cell r="D1339" t="str">
            <v>S/F</v>
          </cell>
          <cell r="E1339" t="str">
            <v>14.5.13</v>
          </cell>
          <cell r="F1339" t="str">
            <v>Passeio cimentado rústico desempolado e=2cm cimento /areia 1:4, com borda de apoio sobre tijolo maciço</v>
          </cell>
          <cell r="G1339" t="str">
            <v>m²</v>
          </cell>
          <cell r="H1339">
            <v>41.28</v>
          </cell>
          <cell r="I1339">
            <v>17.649999999999999</v>
          </cell>
          <cell r="J1339">
            <v>728.59</v>
          </cell>
          <cell r="K1339">
            <v>17.68</v>
          </cell>
          <cell r="L1339">
            <v>729.83</v>
          </cell>
          <cell r="M1339">
            <v>-1.24</v>
          </cell>
          <cell r="N1339">
            <v>13.58</v>
          </cell>
          <cell r="O1339" t="str">
            <v>-</v>
          </cell>
          <cell r="P1339" t="str">
            <v>-</v>
          </cell>
          <cell r="Q1339" t="str">
            <v>Comp189</v>
          </cell>
          <cell r="R1339">
            <v>0</v>
          </cell>
          <cell r="S1339">
            <v>0</v>
          </cell>
          <cell r="T1339">
            <v>0</v>
          </cell>
          <cell r="U1339">
            <v>0</v>
          </cell>
          <cell r="V1339">
            <v>0</v>
          </cell>
          <cell r="X1339" t="str">
            <v>Passeio Cimentado Rústico Desempolado E=2Cm Cimento /Areia 1:4, Com Borda De Apoio Sobre Tijolo Maciço</v>
          </cell>
        </row>
        <row r="1340">
          <cell r="A1340">
            <v>195</v>
          </cell>
          <cell r="B1340">
            <v>1879</v>
          </cell>
          <cell r="C1340">
            <v>0</v>
          </cell>
          <cell r="D1340" t="str">
            <v>S/F</v>
          </cell>
          <cell r="E1340" t="str">
            <v>17.4.4.4</v>
          </cell>
          <cell r="F1340" t="str">
            <v>Pintura de estrutura de concreto com tinta acrilica-látex</v>
          </cell>
          <cell r="G1340" t="str">
            <v>m²</v>
          </cell>
          <cell r="H1340">
            <v>1218.56</v>
          </cell>
          <cell r="I1340">
            <v>9</v>
          </cell>
          <cell r="J1340">
            <v>10967.04</v>
          </cell>
          <cell r="K1340">
            <v>8.84</v>
          </cell>
          <cell r="L1340">
            <v>10772.07</v>
          </cell>
          <cell r="M1340">
            <v>194.97</v>
          </cell>
          <cell r="N1340">
            <v>6.92</v>
          </cell>
          <cell r="O1340">
            <v>4.9000000000000004</v>
          </cell>
          <cell r="P1340">
            <v>-2.02</v>
          </cell>
          <cell r="Q1340" t="str">
            <v>Comp190</v>
          </cell>
          <cell r="R1340">
            <v>0</v>
          </cell>
          <cell r="S1340" t="str">
            <v>PINTURA DE SUPERFICIE COM LATEX</v>
          </cell>
          <cell r="T1340" t="str">
            <v>m2</v>
          </cell>
          <cell r="U1340">
            <v>3.99</v>
          </cell>
          <cell r="V1340">
            <v>-2.93</v>
          </cell>
          <cell r="X1340" t="str">
            <v>Pintura De Estrutura De Concreto Com Tinta Acrilica-Látex</v>
          </cell>
        </row>
        <row r="1341">
          <cell r="A1341">
            <v>196</v>
          </cell>
          <cell r="B1341">
            <v>1570</v>
          </cell>
          <cell r="C1341">
            <v>0</v>
          </cell>
          <cell r="D1341" t="str">
            <v>S/F</v>
          </cell>
          <cell r="E1341" t="str">
            <v>14.5.19</v>
          </cell>
          <cell r="F1341" t="str">
            <v>Pintura interna e externa c/ tinta acrílica, duas demãos, s/ massa, incluindo o líquido selador e lixamento da superfície.</v>
          </cell>
          <cell r="G1341" t="str">
            <v>m²</v>
          </cell>
          <cell r="H1341">
            <v>321.33999999999997</v>
          </cell>
          <cell r="I1341">
            <v>13.03</v>
          </cell>
          <cell r="J1341">
            <v>4187.0600000000004</v>
          </cell>
          <cell r="K1341">
            <v>12.83</v>
          </cell>
          <cell r="L1341">
            <v>4122.79</v>
          </cell>
          <cell r="M1341">
            <v>64.27</v>
          </cell>
          <cell r="N1341">
            <v>10.02</v>
          </cell>
          <cell r="O1341">
            <v>7.97</v>
          </cell>
          <cell r="P1341">
            <v>-2.0499999999999998</v>
          </cell>
          <cell r="Q1341" t="str">
            <v>Comp191</v>
          </cell>
          <cell r="R1341">
            <v>0</v>
          </cell>
          <cell r="S1341" t="str">
            <v>PINTURA LATEX ACRILICA AMBIENTES INTERNOS/EXTERNOS, DUAS DEMAOS</v>
          </cell>
          <cell r="T1341" t="str">
            <v>m2</v>
          </cell>
          <cell r="U1341">
            <v>7.76</v>
          </cell>
          <cell r="V1341">
            <v>-2.2599999999999998</v>
          </cell>
          <cell r="X1341" t="str">
            <v>Pintura Interna E Externa C/ Tinta Acrílica, Duas Demãos, S/ Massa, Incluindo O Líquido Selador E Lixamento Da Superfície.</v>
          </cell>
        </row>
        <row r="1342">
          <cell r="A1342">
            <v>197</v>
          </cell>
          <cell r="B1342">
            <v>71</v>
          </cell>
          <cell r="C1342">
            <v>0</v>
          </cell>
          <cell r="D1342" t="str">
            <v>S/F</v>
          </cell>
          <cell r="E1342" t="str">
            <v>2.3.5.1.9</v>
          </cell>
          <cell r="F1342" t="str">
            <v>Pintura latex pva 2 demaos + 1 selador, em paredes -nao incl emassam.</v>
          </cell>
          <cell r="G1342" t="str">
            <v>m2</v>
          </cell>
          <cell r="H1342">
            <v>5379.42</v>
          </cell>
          <cell r="I1342">
            <v>7.98</v>
          </cell>
          <cell r="J1342">
            <v>42927.77</v>
          </cell>
          <cell r="K1342">
            <v>7.77</v>
          </cell>
          <cell r="L1342">
            <v>41798.089999999997</v>
          </cell>
          <cell r="M1342">
            <v>1129.68</v>
          </cell>
          <cell r="N1342">
            <v>6.14</v>
          </cell>
          <cell r="O1342">
            <v>4.78</v>
          </cell>
          <cell r="P1342">
            <v>-1.36</v>
          </cell>
          <cell r="Q1342" t="str">
            <v>Comp192</v>
          </cell>
          <cell r="R1342">
            <v>0</v>
          </cell>
          <cell r="S1342">
            <v>0</v>
          </cell>
          <cell r="T1342">
            <v>0</v>
          </cell>
          <cell r="U1342">
            <v>0</v>
          </cell>
          <cell r="V1342">
            <v>0</v>
          </cell>
          <cell r="X1342" t="str">
            <v>Pintura Latex Pva 2 Demaos + 1 Selador, Em Paredes -Nao Incl Emassam.</v>
          </cell>
        </row>
        <row r="1343">
          <cell r="A1343">
            <v>198</v>
          </cell>
          <cell r="B1343">
            <v>70</v>
          </cell>
          <cell r="C1343">
            <v>0</v>
          </cell>
          <cell r="D1343" t="str">
            <v>S/F</v>
          </cell>
          <cell r="E1343" t="str">
            <v>2.3.5.1.8</v>
          </cell>
          <cell r="F1343" t="str">
            <v>Piso ceramica esmaltada  20x30cm c/ argamassa colante incluindo rejunte</v>
          </cell>
          <cell r="G1343" t="str">
            <v>m2</v>
          </cell>
          <cell r="H1343">
            <v>303</v>
          </cell>
          <cell r="I1343">
            <v>35.18</v>
          </cell>
          <cell r="J1343">
            <v>10659.54</v>
          </cell>
          <cell r="K1343">
            <v>34.880000000000003</v>
          </cell>
          <cell r="L1343">
            <v>10568.64</v>
          </cell>
          <cell r="M1343">
            <v>90.9</v>
          </cell>
          <cell r="N1343">
            <v>27.06</v>
          </cell>
          <cell r="O1343">
            <v>0</v>
          </cell>
          <cell r="P1343">
            <v>0</v>
          </cell>
          <cell r="Q1343" t="str">
            <v>Comp193</v>
          </cell>
          <cell r="R1343" t="str">
            <v>73829/001</v>
          </cell>
          <cell r="S1343" t="str">
            <v>PISO EM CERAMICA ESMALTADA 1A PEI-V, PADRAO MEDIO, ASSENTADA COM ARGAMASSA COLANTE</v>
          </cell>
          <cell r="T1343" t="str">
            <v>M2</v>
          </cell>
          <cell r="U1343">
            <v>44.71</v>
          </cell>
          <cell r="V1343">
            <v>17.649999999999999</v>
          </cell>
          <cell r="X1343" t="str">
            <v>Piso Ceramica Esmaltada  20X30Cm C/ Argamassa Colante Incluindo Rejunte</v>
          </cell>
        </row>
        <row r="1344">
          <cell r="A1344">
            <v>199</v>
          </cell>
          <cell r="B1344">
            <v>1563</v>
          </cell>
          <cell r="C1344">
            <v>0</v>
          </cell>
          <cell r="D1344" t="str">
            <v>S/F</v>
          </cell>
          <cell r="E1344" t="str">
            <v>14.5.12</v>
          </cell>
          <cell r="F1344" t="str">
            <v xml:space="preserve">Piso Cerâmico Esmaltado PI 5, 30x30, assentado sobre regularização com cimento /areia média peneirada 1:3 e=2,5cm preparo c/ betoneira aplicado com argamassa de assentamento e rejunte flexivel, incl. fornecimento e aplicação. </v>
          </cell>
          <cell r="G1344" t="str">
            <v>m²</v>
          </cell>
          <cell r="H1344">
            <v>118.76</v>
          </cell>
          <cell r="I1344">
            <v>85.16</v>
          </cell>
          <cell r="J1344">
            <v>10113.6</v>
          </cell>
          <cell r="K1344">
            <v>85.42</v>
          </cell>
          <cell r="L1344">
            <v>10144.469999999999</v>
          </cell>
          <cell r="M1344">
            <v>-30.87</v>
          </cell>
          <cell r="N1344">
            <v>65.510000000000005</v>
          </cell>
          <cell r="O1344">
            <v>0</v>
          </cell>
          <cell r="P1344">
            <v>0</v>
          </cell>
          <cell r="Q1344" t="str">
            <v>Comp194</v>
          </cell>
          <cell r="R1344">
            <v>0</v>
          </cell>
          <cell r="S1344" t="str">
            <v>PISO CERAMICO GRES 1A PEI-4 30X30CM, ASSENTADO COM ARGAMASSA TRACO 1:4 (CIMENTO E AREIA) PREPARO MANUAL, COM REJUNTE EM CIMENTO COMUM</v>
          </cell>
          <cell r="T1344" t="str">
            <v>M2</v>
          </cell>
          <cell r="U1344">
            <v>31.88</v>
          </cell>
          <cell r="V1344">
            <v>-33.630000000000003</v>
          </cell>
          <cell r="X1344" t="str">
            <v xml:space="preserve">Piso Cerâmico Esmaltado Pi 5, 30X30, Assentado Sobre Regularização Com Cimento /Areia Média Peneirada 1:3 E=2,5Cm Preparo C/ Betoneira Aplicado Com Argamassa De Assentamento E Rejunte Flexivel, Incl. Fornecimento E Aplicação. </v>
          </cell>
        </row>
        <row r="1345">
          <cell r="A1345">
            <v>200</v>
          </cell>
          <cell r="B1345">
            <v>1883</v>
          </cell>
          <cell r="C1345">
            <v>0</v>
          </cell>
          <cell r="D1345" t="str">
            <v>S/F</v>
          </cell>
          <cell r="E1345" t="str">
            <v>17.4.4.8</v>
          </cell>
          <cell r="F1345" t="str">
            <v>Piso cimentado desempolado para regularização e declive, e=2cm cimento /areia 1:4, sobre tampa do reservatório.</v>
          </cell>
          <cell r="G1345" t="str">
            <v>m²</v>
          </cell>
          <cell r="H1345">
            <v>90.79</v>
          </cell>
          <cell r="I1345">
            <v>29.76</v>
          </cell>
          <cell r="J1345">
            <v>2701.91</v>
          </cell>
          <cell r="K1345">
            <v>29.76</v>
          </cell>
          <cell r="L1345">
            <v>2701.91</v>
          </cell>
          <cell r="M1345">
            <v>0</v>
          </cell>
          <cell r="N1345">
            <v>22.89</v>
          </cell>
          <cell r="O1345">
            <v>18.850000000000001</v>
          </cell>
          <cell r="P1345">
            <v>-4.04</v>
          </cell>
          <cell r="Q1345" t="str">
            <v>Comp195</v>
          </cell>
          <cell r="R1345">
            <v>0</v>
          </cell>
          <cell r="S1345">
            <v>0</v>
          </cell>
          <cell r="T1345">
            <v>0</v>
          </cell>
          <cell r="U1345">
            <v>0</v>
          </cell>
          <cell r="V1345">
            <v>0</v>
          </cell>
          <cell r="X1345" t="str">
            <v>Piso Cimentado Desempolado Para Regularização E Declive, E=2Cm Cimento /Areia 1:4, Sobre Tampa Do Reservatório.</v>
          </cell>
        </row>
        <row r="1346">
          <cell r="A1346">
            <v>201</v>
          </cell>
          <cell r="B1346">
            <v>2349</v>
          </cell>
          <cell r="C1346">
            <v>0</v>
          </cell>
          <cell r="D1346" t="str">
            <v>S/F</v>
          </cell>
          <cell r="E1346" t="str">
            <v>3.5.2.1</v>
          </cell>
          <cell r="F1346" t="str">
            <v>Placa de identificação da obra padrão, COSANPA, incluindo fornecimento, transporte e instalação</v>
          </cell>
          <cell r="G1346" t="str">
            <v>m2</v>
          </cell>
          <cell r="H1346">
            <v>49</v>
          </cell>
          <cell r="I1346">
            <v>400.02</v>
          </cell>
          <cell r="J1346">
            <v>19600.98</v>
          </cell>
          <cell r="K1346">
            <v>400.04</v>
          </cell>
          <cell r="L1346">
            <v>19601.96</v>
          </cell>
          <cell r="M1346">
            <v>-0.98</v>
          </cell>
          <cell r="N1346">
            <v>307.70999999999998</v>
          </cell>
          <cell r="O1346">
            <v>0</v>
          </cell>
          <cell r="P1346">
            <v>0</v>
          </cell>
          <cell r="Q1346" t="str">
            <v>Comp196</v>
          </cell>
          <cell r="R1346">
            <v>0</v>
          </cell>
          <cell r="S1346" t="str">
            <v>PLACA DE OBRA EM CHAPA DE ACO GALVANIZADO</v>
          </cell>
          <cell r="T1346" t="str">
            <v>M2</v>
          </cell>
          <cell r="U1346">
            <v>306.52999999999997</v>
          </cell>
          <cell r="V1346">
            <v>-1.18</v>
          </cell>
          <cell r="X1346" t="str">
            <v>Placa De Identificação Da Obra Padrão, Cosanpa, Incluindo Fornecimento, Transporte E Instalação</v>
          </cell>
        </row>
        <row r="1347">
          <cell r="A1347">
            <v>202</v>
          </cell>
          <cell r="B1347">
            <v>45</v>
          </cell>
          <cell r="C1347">
            <v>0</v>
          </cell>
          <cell r="D1347" t="str">
            <v>S/F</v>
          </cell>
          <cell r="E1347" t="str">
            <v>1.2.2.1</v>
          </cell>
          <cell r="F1347" t="str">
            <v>Placa de sinalização e advertência, incluindo fornecimento, transporte, instalação e remoção para outro local da obra.</v>
          </cell>
          <cell r="G1347" t="str">
            <v>m2</v>
          </cell>
          <cell r="H1347">
            <v>1406.88</v>
          </cell>
          <cell r="I1347">
            <v>18.89</v>
          </cell>
          <cell r="J1347">
            <v>26575.96</v>
          </cell>
          <cell r="K1347">
            <v>18.34</v>
          </cell>
          <cell r="L1347">
            <v>25802.17</v>
          </cell>
          <cell r="M1347">
            <v>773.79</v>
          </cell>
          <cell r="N1347">
            <v>14.53</v>
          </cell>
          <cell r="O1347" t="str">
            <v>-</v>
          </cell>
          <cell r="P1347" t="str">
            <v>-</v>
          </cell>
          <cell r="Q1347" t="str">
            <v>Comp197</v>
          </cell>
          <cell r="R1347">
            <v>0</v>
          </cell>
          <cell r="S1347">
            <v>0</v>
          </cell>
          <cell r="T1347">
            <v>0</v>
          </cell>
          <cell r="U1347">
            <v>0</v>
          </cell>
          <cell r="V1347">
            <v>0</v>
          </cell>
          <cell r="X1347" t="str">
            <v>Placa De Sinalização E Advertência, Incluindo Fornecimento, Transporte, Instalação E Remoção Para Outro Local Da Obra.</v>
          </cell>
        </row>
        <row r="1348">
          <cell r="A1348">
            <v>203</v>
          </cell>
          <cell r="B1348">
            <v>4274</v>
          </cell>
          <cell r="C1348">
            <v>0</v>
          </cell>
          <cell r="D1348" t="str">
            <v>S/F</v>
          </cell>
          <cell r="E1348" t="str">
            <v>11.4.3</v>
          </cell>
          <cell r="F1348" t="str">
            <v>Plantio de Árvore com Altura maior do que 2,00 metros</v>
          </cell>
          <cell r="G1348" t="str">
            <v>un</v>
          </cell>
          <cell r="H1348">
            <v>150</v>
          </cell>
          <cell r="I1348">
            <v>77.22</v>
          </cell>
          <cell r="J1348">
            <v>11583</v>
          </cell>
          <cell r="K1348">
            <v>77.44</v>
          </cell>
          <cell r="L1348">
            <v>11616</v>
          </cell>
          <cell r="M1348">
            <v>-33</v>
          </cell>
          <cell r="N1348">
            <v>59.4</v>
          </cell>
          <cell r="O1348">
            <v>60.99</v>
          </cell>
          <cell r="P1348">
            <v>1.59</v>
          </cell>
          <cell r="Q1348" t="str">
            <v>Comp198</v>
          </cell>
          <cell r="R1348">
            <v>0</v>
          </cell>
          <cell r="S1348" t="str">
            <v xml:space="preserve">PLANTIO DE ARVORE COM ALTURA MAIOR DO QUE 2,00 METROS </v>
          </cell>
          <cell r="T1348">
            <v>0</v>
          </cell>
          <cell r="U1348">
            <v>0</v>
          </cell>
          <cell r="V1348">
            <v>0</v>
          </cell>
          <cell r="X1348" t="str">
            <v>Plantio De Árvore Com Altura Maior Do Que 2,00 Metros</v>
          </cell>
        </row>
        <row r="1349">
          <cell r="A1349">
            <v>204</v>
          </cell>
          <cell r="B1349">
            <v>2453</v>
          </cell>
          <cell r="C1349">
            <v>0</v>
          </cell>
          <cell r="D1349" t="str">
            <v>S/F</v>
          </cell>
          <cell r="E1349" t="str">
            <v>3.5.19.4</v>
          </cell>
          <cell r="F1349" t="str">
            <v>Plantio de grama em muda, incluindo camada de terra vegetal, e=0,05m, transporte e irrigação ate a pega total</v>
          </cell>
          <cell r="G1349" t="str">
            <v>m2</v>
          </cell>
          <cell r="H1349">
            <v>6007.4</v>
          </cell>
          <cell r="I1349">
            <v>28.59</v>
          </cell>
          <cell r="J1349">
            <v>171751.56</v>
          </cell>
          <cell r="K1349">
            <v>28.44</v>
          </cell>
          <cell r="L1349">
            <v>170850.45</v>
          </cell>
          <cell r="M1349">
            <v>901.11</v>
          </cell>
          <cell r="N1349">
            <v>21.99</v>
          </cell>
          <cell r="O1349">
            <v>11.38</v>
          </cell>
          <cell r="P1349">
            <v>-10.61</v>
          </cell>
          <cell r="Q1349" t="str">
            <v>Comp199</v>
          </cell>
          <cell r="R1349">
            <v>0</v>
          </cell>
          <cell r="S1349">
            <v>0</v>
          </cell>
          <cell r="T1349">
            <v>0</v>
          </cell>
          <cell r="U1349">
            <v>0</v>
          </cell>
          <cell r="V1349">
            <v>0</v>
          </cell>
          <cell r="X1349" t="str">
            <v>Plantio De Grama Em Muda, Incluindo Camada De Terra Vegetal, E=0,05M, Transporte E Irrigação Ate A Pega Total</v>
          </cell>
        </row>
        <row r="1350">
          <cell r="A1350">
            <v>205</v>
          </cell>
          <cell r="B1350">
            <v>1562</v>
          </cell>
          <cell r="C1350">
            <v>0</v>
          </cell>
          <cell r="D1350" t="str">
            <v>S/F</v>
          </cell>
          <cell r="E1350" t="str">
            <v>14.5.11</v>
          </cell>
          <cell r="F1350" t="str">
            <v>Porta de madeira de lei, completa, 1 folha de giro, incluindo instalção, ferragens, guarnições, lixamento, emassamento e pintura a óleo.</v>
          </cell>
          <cell r="G1350" t="str">
            <v>cj</v>
          </cell>
          <cell r="H1350">
            <v>6</v>
          </cell>
          <cell r="I1350">
            <v>836.82</v>
          </cell>
          <cell r="J1350">
            <v>5020.92</v>
          </cell>
          <cell r="K1350">
            <v>840.12</v>
          </cell>
          <cell r="L1350">
            <v>5040.72</v>
          </cell>
          <cell r="M1350">
            <v>-19.8</v>
          </cell>
          <cell r="N1350">
            <v>643.71</v>
          </cell>
          <cell r="O1350" t="str">
            <v>-</v>
          </cell>
          <cell r="P1350" t="str">
            <v>-</v>
          </cell>
          <cell r="Q1350" t="str">
            <v>Comp200</v>
          </cell>
          <cell r="R1350">
            <v>0</v>
          </cell>
          <cell r="S1350">
            <v>0</v>
          </cell>
          <cell r="T1350">
            <v>0</v>
          </cell>
          <cell r="U1350">
            <v>0</v>
          </cell>
          <cell r="V1350">
            <v>0</v>
          </cell>
          <cell r="X1350" t="str">
            <v>Porta De Madeira De Lei, Completa, 1 Folha De Giro, Incluindo Instalção, Ferragens, Guarnições, Lixamento, Emassamento E Pintura A Óleo.</v>
          </cell>
        </row>
        <row r="1351">
          <cell r="A1351">
            <v>206</v>
          </cell>
          <cell r="B1351">
            <v>1561</v>
          </cell>
          <cell r="C1351">
            <v>0</v>
          </cell>
          <cell r="D1351" t="str">
            <v>S/F</v>
          </cell>
          <cell r="E1351" t="str">
            <v>14.5.10</v>
          </cell>
          <cell r="F1351" t="str">
            <v>Portão Metálico de Entrada  1,60X210cm em chapa dobrada incl. Guarnições, ferragfens e pintura  Grafite 2 demãos c/ 1 demão de zarcão</v>
          </cell>
          <cell r="G1351" t="str">
            <v>m²</v>
          </cell>
          <cell r="H1351">
            <v>3.36</v>
          </cell>
          <cell r="I1351">
            <v>411.06</v>
          </cell>
          <cell r="J1351">
            <v>1381.16</v>
          </cell>
          <cell r="K1351">
            <v>411.02</v>
          </cell>
          <cell r="L1351">
            <v>1381.02</v>
          </cell>
          <cell r="M1351">
            <v>0.14000000000000001</v>
          </cell>
          <cell r="N1351">
            <v>316.2</v>
          </cell>
          <cell r="O1351" t="str">
            <v>-</v>
          </cell>
          <cell r="P1351" t="str">
            <v>-</v>
          </cell>
          <cell r="Q1351" t="str">
            <v>Comp201</v>
          </cell>
          <cell r="R1351">
            <v>0</v>
          </cell>
          <cell r="S1351">
            <v>0</v>
          </cell>
          <cell r="T1351">
            <v>0</v>
          </cell>
          <cell r="U1351">
            <v>0</v>
          </cell>
          <cell r="V1351">
            <v>0</v>
          </cell>
          <cell r="X1351" t="str">
            <v>Portão Metálico De Entrada  1,60X210Cm Em Chapa Dobrada Incl. Guarnições, Ferragfens E Pintura  Grafite 2 Demãos C/ 1 Demão De Zarcão</v>
          </cell>
        </row>
        <row r="1352">
          <cell r="A1352">
            <v>207</v>
          </cell>
          <cell r="B1352">
            <v>2450</v>
          </cell>
          <cell r="C1352">
            <v>0</v>
          </cell>
          <cell r="D1352" t="str">
            <v>S/F</v>
          </cell>
          <cell r="E1352" t="str">
            <v>3.5.19.1</v>
          </cell>
          <cell r="F1352" t="str">
            <v>Portão para veículos em tubo de ferro galvanizado de 02 folhas, c/ vedação em tela de arame prensado, incluindo guarnições e ferragens c/ largura de 5m</v>
          </cell>
          <cell r="G1352" t="str">
            <v>m2</v>
          </cell>
          <cell r="H1352">
            <v>68</v>
          </cell>
          <cell r="I1352">
            <v>599.30999999999995</v>
          </cell>
          <cell r="J1352">
            <v>40753.08</v>
          </cell>
          <cell r="K1352">
            <v>601.22</v>
          </cell>
          <cell r="L1352">
            <v>40882.959999999999</v>
          </cell>
          <cell r="M1352">
            <v>-129.88</v>
          </cell>
          <cell r="N1352">
            <v>461.01</v>
          </cell>
          <cell r="O1352" t="str">
            <v>-</v>
          </cell>
          <cell r="P1352" t="str">
            <v>-</v>
          </cell>
          <cell r="Q1352" t="str">
            <v>Comp202</v>
          </cell>
          <cell r="R1352">
            <v>0</v>
          </cell>
          <cell r="S1352">
            <v>0</v>
          </cell>
          <cell r="T1352">
            <v>0</v>
          </cell>
          <cell r="U1352">
            <v>0</v>
          </cell>
          <cell r="V1352">
            <v>0</v>
          </cell>
          <cell r="X1352" t="str">
            <v>Portão Para Veículos Em Tubo De Ferro Galvanizado De 02 Folhas, C/ Vedação Em Tela De Arame Prensado, Incluindo Guarnições E Ferragens C/ Largura De 5M</v>
          </cell>
        </row>
        <row r="1353">
          <cell r="A1353">
            <v>208</v>
          </cell>
          <cell r="B1353">
            <v>1074</v>
          </cell>
          <cell r="C1353">
            <v>0</v>
          </cell>
          <cell r="D1353" t="str">
            <v>S/F</v>
          </cell>
          <cell r="E1353" t="str">
            <v>7.5.10.4.6</v>
          </cell>
          <cell r="F1353" t="str">
            <v>Portão para veiculos em tubo f°g° de 2 folhas, com vedação em tela de arame prensado, incluindo guarnições e ferragens, com dimensões de 2,00 x 4,00 m</v>
          </cell>
          <cell r="G1353" t="str">
            <v>m2</v>
          </cell>
          <cell r="H1353">
            <v>8</v>
          </cell>
          <cell r="I1353">
            <v>599.30999999999995</v>
          </cell>
          <cell r="J1353">
            <v>4794.4799999999996</v>
          </cell>
          <cell r="K1353">
            <v>601.22</v>
          </cell>
          <cell r="L1353">
            <v>4809.76</v>
          </cell>
          <cell r="M1353">
            <v>-15.28</v>
          </cell>
          <cell r="N1353">
            <v>461.01</v>
          </cell>
          <cell r="O1353" t="str">
            <v>-</v>
          </cell>
          <cell r="P1353" t="str">
            <v>-</v>
          </cell>
          <cell r="Q1353" t="str">
            <v>Comp203</v>
          </cell>
          <cell r="R1353">
            <v>0</v>
          </cell>
          <cell r="S1353">
            <v>0</v>
          </cell>
          <cell r="T1353">
            <v>0</v>
          </cell>
          <cell r="U1353">
            <v>0</v>
          </cell>
          <cell r="V1353">
            <v>0</v>
          </cell>
          <cell r="X1353" t="str">
            <v>Portão Para Veiculos Em Tubo F°G° De 2 Folhas, Com Vedação Em Tela De Arame Prensado, Incluindo Guarnições E Ferragens, Com Dimensões De 2,00 X 4,00 M</v>
          </cell>
        </row>
        <row r="1354">
          <cell r="A1354">
            <v>209</v>
          </cell>
          <cell r="B1354">
            <v>2036</v>
          </cell>
          <cell r="C1354">
            <v>0</v>
          </cell>
          <cell r="D1354" t="str">
            <v>S/F</v>
          </cell>
          <cell r="E1354" t="str">
            <v>2.1.5.1.1</v>
          </cell>
          <cell r="F1354" t="str">
            <v>PV em anel de concreto pré-moldado DN= 0,60m, em profundidade até 1,20m, com fornecimento de Material, sem fornecimento e assentamento de tampão</v>
          </cell>
          <cell r="G1354" t="str">
            <v>un</v>
          </cell>
          <cell r="H1354">
            <v>759</v>
          </cell>
          <cell r="I1354">
            <v>1011.19</v>
          </cell>
          <cell r="J1354">
            <v>767493.21</v>
          </cell>
          <cell r="K1354">
            <v>1011.56</v>
          </cell>
          <cell r="L1354">
            <v>767774.04</v>
          </cell>
          <cell r="M1354">
            <v>-280.83</v>
          </cell>
          <cell r="N1354">
            <v>777.84</v>
          </cell>
          <cell r="O1354">
            <v>794.81</v>
          </cell>
          <cell r="P1354">
            <v>16.97</v>
          </cell>
          <cell r="Q1354" t="str">
            <v>Comp204</v>
          </cell>
          <cell r="R1354">
            <v>0</v>
          </cell>
          <cell r="S1354" t="str">
            <v>POCO DE VISITA PARA REDE DE ESG. SANIT., EM ANEIS DE CONCRETO, DIÂMETRO = 60CM E 110CM, PROF = 120CM, INCLUINDO DEGRAU, EXCLUINDO TAMPAO FERRO FUNDIDO.</v>
          </cell>
          <cell r="T1354">
            <v>0</v>
          </cell>
          <cell r="U1354">
            <v>0</v>
          </cell>
          <cell r="V1354">
            <v>0</v>
          </cell>
          <cell r="X1354" t="str">
            <v>Pv Em Anel De Concreto Pré-Moldado Dn= 0,60M, Em Profundidade Até 1,20M, Com Fornecimento De Material, Sem Fornecimento E Assentamento De Tampão</v>
          </cell>
        </row>
        <row r="1355">
          <cell r="A1355">
            <v>210</v>
          </cell>
          <cell r="B1355">
            <v>2037</v>
          </cell>
          <cell r="C1355">
            <v>0</v>
          </cell>
          <cell r="D1355" t="str">
            <v>S/F</v>
          </cell>
          <cell r="E1355" t="str">
            <v>2.1.5.1.2</v>
          </cell>
          <cell r="F1355" t="str">
            <v>PV em anel de concreto pré-moldado DN= 0,80m, com laje de redução, em profundidade até 1,80m, com fornecimento do material, sem fornecimento e assententamento de tampão</v>
          </cell>
          <cell r="G1355" t="str">
            <v>un</v>
          </cell>
          <cell r="H1355">
            <v>398</v>
          </cell>
          <cell r="I1355">
            <v>1773.21</v>
          </cell>
          <cell r="J1355">
            <v>705737.58</v>
          </cell>
          <cell r="K1355">
            <v>1773.96</v>
          </cell>
          <cell r="L1355">
            <v>706036.08</v>
          </cell>
          <cell r="M1355">
            <v>-298.5</v>
          </cell>
          <cell r="N1355">
            <v>1364.01</v>
          </cell>
          <cell r="O1355">
            <v>1009.89</v>
          </cell>
          <cell r="P1355">
            <v>-354.12</v>
          </cell>
          <cell r="Q1355" t="str">
            <v>Comp205</v>
          </cell>
          <cell r="R1355">
            <v>0</v>
          </cell>
          <cell r="S1355">
            <v>0</v>
          </cell>
          <cell r="T1355">
            <v>0</v>
          </cell>
          <cell r="U1355">
            <v>0</v>
          </cell>
          <cell r="V1355">
            <v>0</v>
          </cell>
          <cell r="X1355" t="str">
            <v>Pv Em Anel De Concreto Pré-Moldado Dn= 0,80M, Com Laje De Redução, Em Profundidade Até 1,80M, Com Fornecimento Do Material, Sem Fornecimento E Assententamento De Tampão</v>
          </cell>
        </row>
        <row r="1356">
          <cell r="A1356">
            <v>211</v>
          </cell>
          <cell r="B1356">
            <v>2038</v>
          </cell>
          <cell r="C1356">
            <v>0</v>
          </cell>
          <cell r="D1356" t="str">
            <v>S/F</v>
          </cell>
          <cell r="E1356" t="str">
            <v>2.1.5.1.3</v>
          </cell>
          <cell r="F1356" t="str">
            <v>PV em anel de concreto pré-moldado DN = 1,10m, com laje de redução e chaminé, entre profundidades de 1,81m a 3,50m, com fornecimento de material, sem fornecimento e assentamento de tampão</v>
          </cell>
          <cell r="G1356" t="str">
            <v>un</v>
          </cell>
          <cell r="H1356">
            <v>203</v>
          </cell>
          <cell r="I1356">
            <v>2277.2399999999998</v>
          </cell>
          <cell r="J1356">
            <v>462279.72</v>
          </cell>
          <cell r="K1356">
            <v>2277.46</v>
          </cell>
          <cell r="L1356">
            <v>462324.38</v>
          </cell>
          <cell r="M1356">
            <v>-44.66</v>
          </cell>
          <cell r="N1356">
            <v>1751.72</v>
          </cell>
          <cell r="O1356">
            <v>1544.6</v>
          </cell>
          <cell r="P1356">
            <v>-207.12</v>
          </cell>
          <cell r="Q1356" t="str">
            <v>Comp206</v>
          </cell>
          <cell r="R1356">
            <v>0</v>
          </cell>
          <cell r="S1356">
            <v>0</v>
          </cell>
          <cell r="T1356">
            <v>0</v>
          </cell>
          <cell r="U1356">
            <v>0</v>
          </cell>
          <cell r="V1356">
            <v>0</v>
          </cell>
          <cell r="X1356" t="str">
            <v>Pv Em Anel De Concreto Pré-Moldado Dn = 1,10M, Com Laje De Redução E Chaminé, Entre Profundidades De 1,81M A 3,50M, Com Fornecimento De Material, Sem Fornecimento E Assentamento De Tampão</v>
          </cell>
        </row>
        <row r="1357">
          <cell r="A1357">
            <v>212</v>
          </cell>
          <cell r="B1357">
            <v>2039</v>
          </cell>
          <cell r="C1357">
            <v>0</v>
          </cell>
          <cell r="D1357" t="str">
            <v>S/F</v>
          </cell>
          <cell r="E1357" t="str">
            <v>2.1.5.11.4</v>
          </cell>
          <cell r="F1357" t="str">
            <v>PV em anel de concreto pré-moldado DN =1,10m, com laje de redução e chaminé, entre profundidades de 3,51 a 5,00m, com fornecimento de material, sem fornecimento e assentamento de tampão</v>
          </cell>
          <cell r="G1357" t="str">
            <v>un</v>
          </cell>
          <cell r="H1357">
            <v>51</v>
          </cell>
          <cell r="I1357">
            <v>2612.14</v>
          </cell>
          <cell r="J1357">
            <v>133219.14000000001</v>
          </cell>
          <cell r="K1357">
            <v>2612.25</v>
          </cell>
          <cell r="L1357">
            <v>133224.75</v>
          </cell>
          <cell r="M1357">
            <v>-5.61</v>
          </cell>
          <cell r="N1357">
            <v>2009.34</v>
          </cell>
          <cell r="O1357">
            <v>2084.9299999999998</v>
          </cell>
          <cell r="P1357">
            <v>75.59</v>
          </cell>
          <cell r="Q1357" t="str">
            <v>Comp207</v>
          </cell>
          <cell r="R1357">
            <v>0</v>
          </cell>
          <cell r="S1357" t="str">
            <v>POCO DE VISITA PARA REDE DE ESG. SANIT., EM ANEIS DE CONCRETO, DIÂMETRO = 60CM E 110CM, PROF = 500CM, INCLUINDO DEGRAU, EXCLUINDO TAMPAO FERRO FUNDIDO.</v>
          </cell>
          <cell r="T1357">
            <v>0</v>
          </cell>
          <cell r="U1357">
            <v>0</v>
          </cell>
          <cell r="V1357">
            <v>0</v>
          </cell>
          <cell r="X1357" t="str">
            <v>Pv Em Anel De Concreto Pré-Moldado Dn =1,10M, Com Laje De Redução E Chaminé, Entre Profundidades De 3,51 A 5,00M, Com Fornecimento De Material, Sem Fornecimento E Assentamento De Tampão</v>
          </cell>
        </row>
        <row r="1358">
          <cell r="A1358">
            <v>213</v>
          </cell>
          <cell r="B1358">
            <v>2040</v>
          </cell>
          <cell r="C1358">
            <v>0</v>
          </cell>
          <cell r="D1358" t="str">
            <v>S/F</v>
          </cell>
          <cell r="E1358" t="str">
            <v>2.1.5.1.5</v>
          </cell>
          <cell r="F1358" t="str">
            <v>PV em anel de concreto pré-moldado DN =1,50m, com laje de redução e chaminé, entre profundidades de 3,51 a 5,00m, com fornecimento de material, sem fornecimento e assentamento de tampão</v>
          </cell>
          <cell r="G1358" t="str">
            <v>un</v>
          </cell>
          <cell r="H1358">
            <v>2</v>
          </cell>
          <cell r="I1358">
            <v>3099.3</v>
          </cell>
          <cell r="J1358">
            <v>6198.6</v>
          </cell>
          <cell r="K1358">
            <v>3052.1</v>
          </cell>
          <cell r="L1358">
            <v>6104.2</v>
          </cell>
          <cell r="M1358">
            <v>94.4</v>
          </cell>
          <cell r="N1358">
            <v>2384.08</v>
          </cell>
          <cell r="O1358" t="str">
            <v>-</v>
          </cell>
          <cell r="P1358" t="str">
            <v>-</v>
          </cell>
          <cell r="Q1358" t="str">
            <v>Comp208</v>
          </cell>
          <cell r="R1358">
            <v>0</v>
          </cell>
          <cell r="S1358">
            <v>0</v>
          </cell>
          <cell r="T1358">
            <v>0</v>
          </cell>
          <cell r="U1358">
            <v>0</v>
          </cell>
          <cell r="V1358">
            <v>0</v>
          </cell>
          <cell r="X1358" t="str">
            <v>Pv Em Anel De Concreto Pré-Moldado Dn =1,50M, Com Laje De Redução E Chaminé, Entre Profundidades De 3,51 A 5,00M, Com Fornecimento De Material, Sem Fornecimento E Assentamento De Tampão</v>
          </cell>
        </row>
        <row r="1359">
          <cell r="A1359">
            <v>214</v>
          </cell>
          <cell r="B1359">
            <v>2041</v>
          </cell>
          <cell r="C1359">
            <v>0</v>
          </cell>
          <cell r="D1359" t="str">
            <v>S/F</v>
          </cell>
          <cell r="E1359" t="str">
            <v>2.1.5.1.6</v>
          </cell>
          <cell r="F1359" t="str">
            <v>PV em anel de concreto pré-moldado DN =1,80m, com laje de redução e chaminé, entre profundidades de 3,51 a 5,00m, com fornecimento de material, sem fornecimento e assentamento de tampão</v>
          </cell>
          <cell r="G1359" t="str">
            <v>un</v>
          </cell>
          <cell r="H1359">
            <v>1</v>
          </cell>
          <cell r="I1359">
            <v>4264.03</v>
          </cell>
          <cell r="J1359">
            <v>4264.03</v>
          </cell>
          <cell r="K1359">
            <v>4242.1000000000004</v>
          </cell>
          <cell r="L1359">
            <v>4242.1000000000004</v>
          </cell>
          <cell r="M1359">
            <v>21.93</v>
          </cell>
          <cell r="N1359">
            <v>3280.02</v>
          </cell>
          <cell r="O1359" t="str">
            <v>-</v>
          </cell>
          <cell r="P1359" t="str">
            <v>-</v>
          </cell>
          <cell r="Q1359" t="str">
            <v>Comp209</v>
          </cell>
          <cell r="R1359">
            <v>0</v>
          </cell>
          <cell r="S1359">
            <v>0</v>
          </cell>
          <cell r="T1359">
            <v>0</v>
          </cell>
          <cell r="U1359">
            <v>0</v>
          </cell>
          <cell r="V1359">
            <v>0</v>
          </cell>
          <cell r="X1359" t="str">
            <v>Pv Em Anel De Concreto Pré-Moldado Dn =1,80M, Com Laje De Redução E Chaminé, Entre Profundidades De 3,51 A 5,00M, Com Fornecimento De Material, Sem Fornecimento E Assentamento De Tampão</v>
          </cell>
        </row>
        <row r="1360">
          <cell r="A1360">
            <v>215</v>
          </cell>
          <cell r="B1360">
            <v>1541</v>
          </cell>
          <cell r="C1360">
            <v>0</v>
          </cell>
          <cell r="D1360" t="str">
            <v>S/F</v>
          </cell>
          <cell r="E1360" t="str">
            <v>14.2.2</v>
          </cell>
          <cell r="F1360" t="str">
            <v>Reaterro em valas/poços/cavas de fundação c/ solo das escavações, incl. lançam., compact. c/ placa vibrat., soquete pneumático ou soquete manual.</v>
          </cell>
          <cell r="G1360" t="str">
            <v>m³</v>
          </cell>
          <cell r="H1360">
            <v>42.05</v>
          </cell>
          <cell r="I1360">
            <v>17.149999999999999</v>
          </cell>
          <cell r="J1360">
            <v>721.15</v>
          </cell>
          <cell r="K1360">
            <v>17.170000000000002</v>
          </cell>
          <cell r="L1360">
            <v>721.99</v>
          </cell>
          <cell r="M1360">
            <v>-0.84</v>
          </cell>
          <cell r="N1360">
            <v>13.19</v>
          </cell>
          <cell r="O1360">
            <v>14.26</v>
          </cell>
          <cell r="P1360">
            <v>1.07</v>
          </cell>
          <cell r="Q1360" t="str">
            <v>Comp210</v>
          </cell>
          <cell r="R1360">
            <v>0</v>
          </cell>
          <cell r="S1360" t="str">
            <v>REATERRO E COMPACTACAO MECANICO DE VALA COM COMPACTADOR MANUAL TIPO SOQUETE VIBRATORIO</v>
          </cell>
          <cell r="T1360">
            <v>0</v>
          </cell>
          <cell r="U1360">
            <v>0</v>
          </cell>
          <cell r="V1360">
            <v>0</v>
          </cell>
          <cell r="X1360" t="str">
            <v>Reaterro Em Valas/Poços/Cavas De Fundação C/ Solo Das Escavações, Incl. Lançam., Compact. C/ Placa Vibrat., Soquete Pneumático Ou Soquete Manual.</v>
          </cell>
        </row>
        <row r="1361">
          <cell r="A1361">
            <v>216</v>
          </cell>
          <cell r="B1361">
            <v>2048</v>
          </cell>
          <cell r="C1361">
            <v>0</v>
          </cell>
          <cell r="D1361" t="str">
            <v>S/F</v>
          </cell>
          <cell r="E1361" t="str">
            <v>2.1.6.5</v>
          </cell>
          <cell r="F1361" t="str">
            <v>Rebaixamento de lençol freático com ponteiras filtrantes em valas, estágio simples, cravação de ponteira com jateamento de água</v>
          </cell>
          <cell r="G1361" t="str">
            <v>m</v>
          </cell>
          <cell r="H1361">
            <v>6701.77</v>
          </cell>
          <cell r="I1361">
            <v>45.98</v>
          </cell>
          <cell r="J1361">
            <v>308147.38</v>
          </cell>
          <cell r="K1361">
            <v>46.04</v>
          </cell>
          <cell r="L1361">
            <v>308549.49</v>
          </cell>
          <cell r="M1361">
            <v>-402.11</v>
          </cell>
          <cell r="N1361">
            <v>35.369999999999997</v>
          </cell>
          <cell r="O1361" t="str">
            <v>-</v>
          </cell>
          <cell r="P1361" t="str">
            <v>-</v>
          </cell>
          <cell r="Q1361" t="str">
            <v>Comp211</v>
          </cell>
          <cell r="R1361">
            <v>0</v>
          </cell>
          <cell r="S1361">
            <v>0</v>
          </cell>
          <cell r="T1361">
            <v>0</v>
          </cell>
          <cell r="U1361">
            <v>0</v>
          </cell>
          <cell r="V1361">
            <v>0</v>
          </cell>
          <cell r="X1361" t="str">
            <v>Rebaixamento De Lençol Freático Com Ponteiras Filtrantes Em Valas, Estágio Simples, Cravação De Ponteira Com Jateamento De Água</v>
          </cell>
        </row>
        <row r="1362">
          <cell r="A1362">
            <v>217</v>
          </cell>
          <cell r="B1362">
            <v>68</v>
          </cell>
          <cell r="C1362">
            <v>0</v>
          </cell>
          <cell r="D1362" t="str">
            <v>S/F</v>
          </cell>
          <cell r="E1362" t="str">
            <v>2.3.5.1.6</v>
          </cell>
          <cell r="F1362" t="str">
            <v>Reboco comum traço 1:4 (cimento / areia)</v>
          </cell>
          <cell r="G1362" t="str">
            <v>m2</v>
          </cell>
          <cell r="H1362">
            <v>3592.46</v>
          </cell>
          <cell r="I1362">
            <v>17.239999999999998</v>
          </cell>
          <cell r="J1362">
            <v>61934.01</v>
          </cell>
          <cell r="K1362">
            <v>17.25</v>
          </cell>
          <cell r="L1362">
            <v>61969.93</v>
          </cell>
          <cell r="M1362">
            <v>-35.92</v>
          </cell>
          <cell r="N1362">
            <v>13.26</v>
          </cell>
          <cell r="O1362">
            <v>0</v>
          </cell>
          <cell r="P1362">
            <v>0</v>
          </cell>
          <cell r="Q1362" t="str">
            <v>Comp212</v>
          </cell>
          <cell r="R1362" t="str">
            <v>73927/002</v>
          </cell>
          <cell r="S1362" t="str">
            <v>EMBOCO TRACO 1:4 (CIMENTO E AREIA), ESPESSURA 2,0CM, PREPARO MANUAL</v>
          </cell>
          <cell r="T1362" t="str">
            <v>M2</v>
          </cell>
          <cell r="U1362">
            <v>13.76</v>
          </cell>
          <cell r="V1362">
            <v>0</v>
          </cell>
          <cell r="X1362" t="str">
            <v>Reboco Comum Traço 1:4 (Cimento / Areia)</v>
          </cell>
        </row>
        <row r="1363">
          <cell r="A1363">
            <v>218</v>
          </cell>
          <cell r="B1363">
            <v>474</v>
          </cell>
          <cell r="C1363">
            <v>0</v>
          </cell>
          <cell r="D1363" t="str">
            <v>S/F</v>
          </cell>
          <cell r="E1363" t="str">
            <v>7.1.10.3</v>
          </cell>
          <cell r="F1363" t="str">
            <v>Recomposiçao de passeio com placa de concreto sem aproveitamento do material demolido.</v>
          </cell>
          <cell r="G1363" t="str">
            <v>m²</v>
          </cell>
          <cell r="H1363">
            <v>5311.8</v>
          </cell>
          <cell r="I1363">
            <v>26.99</v>
          </cell>
          <cell r="J1363">
            <v>143365.48000000001</v>
          </cell>
          <cell r="K1363">
            <v>26.92</v>
          </cell>
          <cell r="L1363">
            <v>142993.65</v>
          </cell>
          <cell r="M1363">
            <v>371.83</v>
          </cell>
          <cell r="N1363">
            <v>20.76</v>
          </cell>
          <cell r="O1363" t="str">
            <v>-</v>
          </cell>
          <cell r="P1363" t="str">
            <v>-</v>
          </cell>
          <cell r="Q1363" t="str">
            <v>Comp213</v>
          </cell>
          <cell r="R1363">
            <v>0</v>
          </cell>
          <cell r="S1363">
            <v>0</v>
          </cell>
          <cell r="T1363">
            <v>0</v>
          </cell>
          <cell r="U1363">
            <v>0</v>
          </cell>
          <cell r="V1363">
            <v>0</v>
          </cell>
          <cell r="X1363" t="str">
            <v>Recomposiçao De Passeio Com Placa De Concreto Sem Aproveitamento Do Material Demolido.</v>
          </cell>
        </row>
        <row r="1364">
          <cell r="A1364">
            <v>219</v>
          </cell>
          <cell r="B1364">
            <v>475</v>
          </cell>
          <cell r="C1364">
            <v>0</v>
          </cell>
          <cell r="D1364" t="str">
            <v>S/F</v>
          </cell>
          <cell r="E1364" t="str">
            <v>7.1.10.4</v>
          </cell>
          <cell r="F1364" t="str">
            <v>Recomposição de pavimentação com concreto betuminoso usinado a quente, em trincheira, inclusive Imbricação</v>
          </cell>
          <cell r="G1364" t="str">
            <v>m³</v>
          </cell>
          <cell r="H1364">
            <v>2498.81</v>
          </cell>
          <cell r="I1364">
            <v>947.65</v>
          </cell>
          <cell r="J1364">
            <v>2367997.29</v>
          </cell>
          <cell r="K1364">
            <v>950</v>
          </cell>
          <cell r="L1364">
            <v>2373869.5</v>
          </cell>
          <cell r="M1364">
            <v>-5872.21</v>
          </cell>
          <cell r="N1364">
            <v>728.96</v>
          </cell>
          <cell r="O1364" t="str">
            <v>-</v>
          </cell>
          <cell r="P1364" t="str">
            <v>-</v>
          </cell>
          <cell r="Q1364" t="str">
            <v>Comp214</v>
          </cell>
          <cell r="R1364">
            <v>0</v>
          </cell>
          <cell r="S1364">
            <v>0</v>
          </cell>
          <cell r="T1364">
            <v>0</v>
          </cell>
          <cell r="U1364">
            <v>0</v>
          </cell>
          <cell r="V1364">
            <v>0</v>
          </cell>
          <cell r="X1364" t="str">
            <v>Recomposição De Pavimentação Com Concreto Betuminoso Usinado A Quente, Em Trincheira, Inclusive Imbricação</v>
          </cell>
        </row>
        <row r="1365">
          <cell r="A1365">
            <v>220</v>
          </cell>
          <cell r="B1365">
            <v>649</v>
          </cell>
          <cell r="C1365">
            <v>0</v>
          </cell>
          <cell r="D1365" t="str">
            <v>S/F</v>
          </cell>
          <cell r="E1365" t="str">
            <v>7.2.13.7</v>
          </cell>
          <cell r="F1365" t="str">
            <v>Reg. Esfera  PVC JR DN 1/2'</v>
          </cell>
          <cell r="G1365" t="str">
            <v>pç</v>
          </cell>
          <cell r="H1365">
            <v>4552</v>
          </cell>
          <cell r="I1365">
            <v>14.46</v>
          </cell>
          <cell r="J1365">
            <v>65821.919999999998</v>
          </cell>
          <cell r="K1365">
            <v>14.48</v>
          </cell>
          <cell r="L1365">
            <v>65912.960000000006</v>
          </cell>
          <cell r="M1365">
            <v>-91.04</v>
          </cell>
          <cell r="N1365">
            <v>11.12</v>
          </cell>
          <cell r="O1365" t="str">
            <v>-</v>
          </cell>
          <cell r="P1365" t="str">
            <v>-</v>
          </cell>
          <cell r="Q1365" t="str">
            <v>Comp215</v>
          </cell>
          <cell r="R1365">
            <v>0</v>
          </cell>
          <cell r="S1365">
            <v>0</v>
          </cell>
          <cell r="T1365">
            <v>0</v>
          </cell>
          <cell r="U1365">
            <v>0</v>
          </cell>
          <cell r="V1365">
            <v>0</v>
          </cell>
          <cell r="X1365" t="str">
            <v>Reg. Esfera  Pvc Jr Dn 1/2'</v>
          </cell>
        </row>
        <row r="1366">
          <cell r="A1366">
            <v>221</v>
          </cell>
          <cell r="B1366">
            <v>4265</v>
          </cell>
          <cell r="C1366">
            <v>0</v>
          </cell>
          <cell r="D1366" t="str">
            <v>S/F</v>
          </cell>
          <cell r="E1366" t="str">
            <v>11.1.2</v>
          </cell>
          <cell r="F1366" t="str">
            <v>Regularização de área com motoniveladora 185 a 200cv</v>
          </cell>
          <cell r="G1366" t="str">
            <v>m2</v>
          </cell>
          <cell r="H1366">
            <v>15000</v>
          </cell>
          <cell r="I1366">
            <v>0.51</v>
          </cell>
          <cell r="J1366">
            <v>7650</v>
          </cell>
          <cell r="K1366">
            <v>0.51</v>
          </cell>
          <cell r="L1366">
            <v>7650</v>
          </cell>
          <cell r="M1366">
            <v>0</v>
          </cell>
          <cell r="N1366">
            <v>0.39</v>
          </cell>
          <cell r="O1366" t="str">
            <v>-</v>
          </cell>
          <cell r="P1366" t="str">
            <v>-</v>
          </cell>
          <cell r="Q1366" t="str">
            <v>Comp216</v>
          </cell>
          <cell r="R1366">
            <v>0</v>
          </cell>
          <cell r="S1366">
            <v>0</v>
          </cell>
          <cell r="T1366">
            <v>0</v>
          </cell>
          <cell r="U1366">
            <v>0</v>
          </cell>
          <cell r="V1366">
            <v>0</v>
          </cell>
          <cell r="X1366" t="str">
            <v>Regularização De Área Com Motoniveladora 185 A 200Cv</v>
          </cell>
        </row>
        <row r="1367">
          <cell r="A1367">
            <v>222</v>
          </cell>
          <cell r="B1367">
            <v>96</v>
          </cell>
          <cell r="C1367">
            <v>0</v>
          </cell>
          <cell r="D1367" t="str">
            <v>S/F</v>
          </cell>
          <cell r="E1367" t="str">
            <v>2.4.5.1.9</v>
          </cell>
          <cell r="F1367" t="str">
            <v xml:space="preserve">Remoção de concreto desagredado  </v>
          </cell>
          <cell r="G1367" t="str">
            <v>m²</v>
          </cell>
          <cell r="H1367">
            <v>120.08</v>
          </cell>
          <cell r="I1367">
            <v>11.35</v>
          </cell>
          <cell r="J1367">
            <v>1362.9</v>
          </cell>
          <cell r="K1367">
            <v>11.34</v>
          </cell>
          <cell r="L1367">
            <v>1361.7</v>
          </cell>
          <cell r="M1367">
            <v>1.2</v>
          </cell>
          <cell r="N1367">
            <v>8.73</v>
          </cell>
          <cell r="O1367" t="str">
            <v>-</v>
          </cell>
          <cell r="P1367" t="str">
            <v>-</v>
          </cell>
          <cell r="Q1367" t="str">
            <v>Comp217</v>
          </cell>
          <cell r="R1367">
            <v>0</v>
          </cell>
          <cell r="S1367">
            <v>0</v>
          </cell>
          <cell r="T1367">
            <v>0</v>
          </cell>
          <cell r="U1367">
            <v>0</v>
          </cell>
          <cell r="V1367">
            <v>0</v>
          </cell>
          <cell r="X1367" t="str">
            <v xml:space="preserve">Remoção De Concreto Desagredado  </v>
          </cell>
        </row>
        <row r="1368">
          <cell r="A1368">
            <v>223</v>
          </cell>
          <cell r="B1368">
            <v>97</v>
          </cell>
          <cell r="C1368">
            <v>0</v>
          </cell>
          <cell r="D1368" t="str">
            <v>S/F</v>
          </cell>
          <cell r="E1368" t="str">
            <v>2.4.5.1.10</v>
          </cell>
          <cell r="F1368" t="str">
            <v>Remoção de ferragem desgastada</v>
          </cell>
          <cell r="G1368" t="str">
            <v>kg</v>
          </cell>
          <cell r="H1368">
            <v>190</v>
          </cell>
          <cell r="I1368">
            <v>6.01</v>
          </cell>
          <cell r="J1368">
            <v>1141.9000000000001</v>
          </cell>
          <cell r="K1368">
            <v>6.1</v>
          </cell>
          <cell r="L1368">
            <v>1159</v>
          </cell>
          <cell r="M1368">
            <v>-17.100000000000001</v>
          </cell>
          <cell r="N1368">
            <v>4.62</v>
          </cell>
          <cell r="O1368" t="str">
            <v>-</v>
          </cell>
          <cell r="P1368" t="str">
            <v>-</v>
          </cell>
          <cell r="Q1368" t="str">
            <v>Comp218</v>
          </cell>
          <cell r="R1368">
            <v>0</v>
          </cell>
          <cell r="S1368">
            <v>0</v>
          </cell>
          <cell r="T1368">
            <v>0</v>
          </cell>
          <cell r="U1368">
            <v>0</v>
          </cell>
          <cell r="V1368">
            <v>0</v>
          </cell>
          <cell r="X1368" t="str">
            <v>Remoção De Ferragem Desgastada</v>
          </cell>
        </row>
        <row r="1369">
          <cell r="A1369">
            <v>224</v>
          </cell>
          <cell r="B1369">
            <v>635</v>
          </cell>
          <cell r="C1369">
            <v>0</v>
          </cell>
          <cell r="D1369" t="str">
            <v>S/F</v>
          </cell>
          <cell r="E1369" t="str">
            <v>7.2.11.1</v>
          </cell>
          <cell r="F1369" t="str">
            <v>Remoção e reposição de pavimentação a paralelepípedo ou pré-moldado de concreto, rejuntado com argamassa de cimento/areia traço 1:3.</v>
          </cell>
          <cell r="G1369" t="str">
            <v>m²</v>
          </cell>
          <cell r="H1369">
            <v>24668.37</v>
          </cell>
          <cell r="I1369">
            <v>35.950000000000003</v>
          </cell>
          <cell r="J1369">
            <v>886827.9</v>
          </cell>
          <cell r="K1369">
            <v>36</v>
          </cell>
          <cell r="L1369">
            <v>888061.32</v>
          </cell>
          <cell r="M1369">
            <v>-1233.42</v>
          </cell>
          <cell r="N1369">
            <v>27.65</v>
          </cell>
          <cell r="O1369">
            <v>0</v>
          </cell>
          <cell r="P1369">
            <v>0</v>
          </cell>
          <cell r="Q1369" t="str">
            <v>Comp219</v>
          </cell>
          <cell r="R1369" t="str">
            <v>73790/003</v>
          </cell>
          <cell r="S1369" t="str">
            <v>RETIRADA, LIMPEZA E REASSENTAMENTO DE PARALELEPIPEDO SOBRE COLCHAO DE PO DE PEDRA ESPESSURA 10CM, REJUNTADO COM ARGAMASSA TRACO 1:3 (CIMENTO E AREIA), CONSIDERANDO APROVEITAMENTO DO PARALELEPIPEDO</v>
          </cell>
          <cell r="T1369" t="str">
            <v>M2</v>
          </cell>
          <cell r="U1369">
            <v>28.93</v>
          </cell>
          <cell r="V1369">
            <v>1.28</v>
          </cell>
          <cell r="X1369" t="str">
            <v>Remoção E Reposição De Pavimentação A Paralelepípedo Ou Pré-Moldado De Concreto, Rejuntado Com Argamassa De Cimento/Areia Traço 1:3.</v>
          </cell>
        </row>
        <row r="1370">
          <cell r="A1370">
            <v>225</v>
          </cell>
          <cell r="B1370">
            <v>639</v>
          </cell>
          <cell r="C1370">
            <v>0</v>
          </cell>
          <cell r="D1370" t="str">
            <v>S/F</v>
          </cell>
          <cell r="E1370" t="str">
            <v>7.2.11.5</v>
          </cell>
          <cell r="F1370" t="str">
            <v>Reposição de pavimentação asfáltica, incluindo pintura de ligação, fornecimento e aplicação de CBUQ.</v>
          </cell>
          <cell r="G1370" t="str">
            <v>m³</v>
          </cell>
          <cell r="H1370">
            <v>610.52</v>
          </cell>
          <cell r="I1370">
            <v>947.65</v>
          </cell>
          <cell r="J1370">
            <v>578559.27</v>
          </cell>
          <cell r="K1370">
            <v>950</v>
          </cell>
          <cell r="L1370">
            <v>579994</v>
          </cell>
          <cell r="M1370">
            <v>-1434.73</v>
          </cell>
          <cell r="N1370">
            <v>728.96</v>
          </cell>
          <cell r="O1370" t="str">
            <v>-</v>
          </cell>
          <cell r="P1370" t="str">
            <v>-</v>
          </cell>
          <cell r="Q1370" t="str">
            <v>Comp220</v>
          </cell>
          <cell r="R1370">
            <v>0</v>
          </cell>
          <cell r="S1370">
            <v>0</v>
          </cell>
          <cell r="T1370">
            <v>0</v>
          </cell>
          <cell r="U1370">
            <v>0</v>
          </cell>
          <cell r="V1370">
            <v>0</v>
          </cell>
          <cell r="X1370" t="str">
            <v>Reposição De Pavimentação Asfáltica, Incluindo Pintura De Ligação, Fornecimento E Aplicação De Cbuq.</v>
          </cell>
        </row>
        <row r="1371">
          <cell r="A1371">
            <v>226</v>
          </cell>
          <cell r="B1371">
            <v>73</v>
          </cell>
          <cell r="C1371">
            <v>0</v>
          </cell>
          <cell r="D1371" t="str">
            <v>S/F</v>
          </cell>
          <cell r="E1371" t="str">
            <v>2.3.6.1</v>
          </cell>
          <cell r="F1371" t="str">
            <v>Retirada de entulho, inclusive bota fora, varrição e remoção de todo e qualquer sobra de obra, transportado para local adequado, DMT = 10 km.</v>
          </cell>
          <cell r="G1371" t="str">
            <v>m2</v>
          </cell>
          <cell r="H1371">
            <v>89580.479999999996</v>
          </cell>
          <cell r="I1371">
            <v>5.95</v>
          </cell>
          <cell r="J1371">
            <v>533003.85</v>
          </cell>
          <cell r="K1371">
            <v>5.96</v>
          </cell>
          <cell r="L1371">
            <v>533899.66</v>
          </cell>
          <cell r="M1371">
            <v>-895.81</v>
          </cell>
          <cell r="N1371">
            <v>4.58</v>
          </cell>
          <cell r="O1371" t="str">
            <v>-</v>
          </cell>
          <cell r="P1371" t="str">
            <v>-</v>
          </cell>
          <cell r="Q1371" t="str">
            <v>Comp221</v>
          </cell>
          <cell r="R1371">
            <v>0</v>
          </cell>
          <cell r="S1371">
            <v>0</v>
          </cell>
          <cell r="T1371">
            <v>0</v>
          </cell>
          <cell r="U1371">
            <v>0</v>
          </cell>
          <cell r="V1371">
            <v>0</v>
          </cell>
          <cell r="X1371" t="str">
            <v>Retirada De Entulho, Inclusive Bota Fora, Varrição E Remoção De Todo E Qualquer Sobra De Obra, Transportado Para Local Adequado, Dmt = 10 Km.</v>
          </cell>
        </row>
        <row r="1372">
          <cell r="A1372">
            <v>227</v>
          </cell>
          <cell r="B1372">
            <v>1073</v>
          </cell>
          <cell r="C1372">
            <v>0</v>
          </cell>
          <cell r="D1372" t="str">
            <v>S/F</v>
          </cell>
          <cell r="E1372" t="str">
            <v>7.5.10.4.5</v>
          </cell>
          <cell r="F1372" t="str">
            <v>Revestimento primário com cascalho ou saibro com compactação</v>
          </cell>
          <cell r="G1372" t="str">
            <v>m³</v>
          </cell>
          <cell r="H1372">
            <v>174.29</v>
          </cell>
          <cell r="I1372">
            <v>47.88</v>
          </cell>
          <cell r="J1372">
            <v>8345</v>
          </cell>
          <cell r="K1372">
            <v>47.8</v>
          </cell>
          <cell r="L1372">
            <v>8331.06</v>
          </cell>
          <cell r="M1372">
            <v>13.94</v>
          </cell>
          <cell r="N1372">
            <v>36.83</v>
          </cell>
          <cell r="O1372" t="str">
            <v>-</v>
          </cell>
          <cell r="P1372" t="str">
            <v>-</v>
          </cell>
          <cell r="Q1372" t="str">
            <v>Comp222</v>
          </cell>
          <cell r="R1372">
            <v>0</v>
          </cell>
          <cell r="S1372">
            <v>0</v>
          </cell>
          <cell r="T1372">
            <v>0</v>
          </cell>
          <cell r="U1372">
            <v>0</v>
          </cell>
          <cell r="V1372">
            <v>0</v>
          </cell>
          <cell r="X1372" t="str">
            <v>Revestimento Primário Com Cascalho Ou Saibro Com Compactação</v>
          </cell>
        </row>
        <row r="1373">
          <cell r="A1373">
            <v>228</v>
          </cell>
          <cell r="B1373">
            <v>1027</v>
          </cell>
          <cell r="C1373">
            <v>0</v>
          </cell>
          <cell r="D1373" t="str">
            <v>S/F</v>
          </cell>
          <cell r="E1373" t="str">
            <v>7.5.7.1.1</v>
          </cell>
          <cell r="F1373" t="str">
            <v>Solo-cimento - usinagem</v>
          </cell>
          <cell r="G1373" t="str">
            <v>m3</v>
          </cell>
          <cell r="H1373">
            <v>50.27</v>
          </cell>
          <cell r="I1373">
            <v>97.73</v>
          </cell>
          <cell r="J1373">
            <v>4912.88</v>
          </cell>
          <cell r="K1373">
            <v>97.74</v>
          </cell>
          <cell r="L1373">
            <v>4913.38</v>
          </cell>
          <cell r="M1373">
            <v>-0.5</v>
          </cell>
          <cell r="N1373">
            <v>75.180000000000007</v>
          </cell>
          <cell r="O1373" t="str">
            <v>-</v>
          </cell>
          <cell r="P1373" t="str">
            <v>-</v>
          </cell>
          <cell r="Q1373" t="str">
            <v>Comp223</v>
          </cell>
          <cell r="R1373">
            <v>0</v>
          </cell>
          <cell r="S1373">
            <v>0</v>
          </cell>
          <cell r="T1373">
            <v>0</v>
          </cell>
          <cell r="U1373">
            <v>0</v>
          </cell>
          <cell r="V1373">
            <v>0</v>
          </cell>
          <cell r="X1373" t="str">
            <v>Solo-Cimento - Usinagem</v>
          </cell>
        </row>
        <row r="1374">
          <cell r="A1374">
            <v>229</v>
          </cell>
          <cell r="B1374">
            <v>644</v>
          </cell>
          <cell r="C1374">
            <v>0</v>
          </cell>
          <cell r="D1374" t="str">
            <v>S/F</v>
          </cell>
          <cell r="E1374" t="str">
            <v>7.2.13.2</v>
          </cell>
          <cell r="F1374" t="str">
            <v>T PVC JR DN 1/2'</v>
          </cell>
          <cell r="G1374" t="str">
            <v>m</v>
          </cell>
          <cell r="H1374">
            <v>27312</v>
          </cell>
          <cell r="I1374">
            <v>4.6900000000000004</v>
          </cell>
          <cell r="J1374">
            <v>128093.28</v>
          </cell>
          <cell r="K1374">
            <v>4.68</v>
          </cell>
          <cell r="L1374">
            <v>127820.16</v>
          </cell>
          <cell r="M1374">
            <v>273.12</v>
          </cell>
          <cell r="N1374">
            <v>3.61</v>
          </cell>
          <cell r="O1374" t="str">
            <v>-</v>
          </cell>
          <cell r="P1374" t="str">
            <v>-</v>
          </cell>
          <cell r="Q1374" t="str">
            <v>Comp224</v>
          </cell>
          <cell r="R1374">
            <v>0</v>
          </cell>
          <cell r="S1374">
            <v>0</v>
          </cell>
          <cell r="T1374">
            <v>0</v>
          </cell>
          <cell r="U1374">
            <v>0</v>
          </cell>
          <cell r="V1374">
            <v>0</v>
          </cell>
          <cell r="X1374" t="str">
            <v>T Pvc Jr Dn 1/2'</v>
          </cell>
        </row>
        <row r="1375">
          <cell r="A1375">
            <v>230</v>
          </cell>
          <cell r="B1375">
            <v>1043</v>
          </cell>
          <cell r="C1375">
            <v>0</v>
          </cell>
          <cell r="D1375" t="str">
            <v>S/F</v>
          </cell>
          <cell r="E1375" t="str">
            <v>7.5.8.3.2</v>
          </cell>
          <cell r="F1375" t="str">
            <v>Tampa em concreto armado pré-moldado fck=15,0mpa e=7,0 cm.</v>
          </cell>
          <cell r="G1375" t="str">
            <v>m2</v>
          </cell>
          <cell r="H1375">
            <v>106.86</v>
          </cell>
          <cell r="I1375">
            <v>159.29</v>
          </cell>
          <cell r="J1375">
            <v>17021.72</v>
          </cell>
          <cell r="K1375">
            <v>159.28</v>
          </cell>
          <cell r="L1375">
            <v>17020.66</v>
          </cell>
          <cell r="M1375">
            <v>1.06</v>
          </cell>
          <cell r="N1375">
            <v>122.53</v>
          </cell>
          <cell r="O1375" t="str">
            <v>-</v>
          </cell>
          <cell r="P1375" t="str">
            <v>-</v>
          </cell>
          <cell r="Q1375" t="str">
            <v>Comp225</v>
          </cell>
          <cell r="R1375">
            <v>0</v>
          </cell>
          <cell r="S1375">
            <v>0</v>
          </cell>
          <cell r="T1375">
            <v>0</v>
          </cell>
          <cell r="U1375">
            <v>0</v>
          </cell>
          <cell r="V1375">
            <v>0</v>
          </cell>
          <cell r="X1375" t="str">
            <v>Tampa Em Concreto Armado Pré-Moldado Fck=15,0Mpa E=7,0 Cm.</v>
          </cell>
        </row>
        <row r="1376">
          <cell r="A1376">
            <v>231</v>
          </cell>
          <cell r="B1376">
            <v>4135</v>
          </cell>
          <cell r="C1376">
            <v>0</v>
          </cell>
          <cell r="D1376" t="str">
            <v>S/F</v>
          </cell>
          <cell r="E1376" t="str">
            <v>10.4.4</v>
          </cell>
          <cell r="F1376" t="str">
            <v>Tampa de fibra de vidro nervurada, inclusive todos elementos pa sua fixação (e=12mm)</v>
          </cell>
          <cell r="G1376" t="str">
            <v>m2</v>
          </cell>
          <cell r="H1376">
            <v>27.56</v>
          </cell>
          <cell r="I1376">
            <v>500.85</v>
          </cell>
          <cell r="J1376">
            <v>13803.42</v>
          </cell>
          <cell r="K1376">
            <v>500</v>
          </cell>
          <cell r="L1376">
            <v>13780</v>
          </cell>
          <cell r="M1376">
            <v>23.42</v>
          </cell>
          <cell r="N1376">
            <v>385.27</v>
          </cell>
          <cell r="O1376" t="str">
            <v>-</v>
          </cell>
          <cell r="P1376" t="str">
            <v>-</v>
          </cell>
          <cell r="Q1376" t="str">
            <v>Comp226</v>
          </cell>
          <cell r="R1376">
            <v>0</v>
          </cell>
          <cell r="S1376">
            <v>0</v>
          </cell>
          <cell r="T1376">
            <v>0</v>
          </cell>
          <cell r="U1376">
            <v>0</v>
          </cell>
          <cell r="V1376">
            <v>0</v>
          </cell>
          <cell r="X1376" t="str">
            <v>Tampa De Fibra De Vidro Nervurada, Inclusive Todos Elementos Pa Sua Fixação (E=12Mm)</v>
          </cell>
        </row>
        <row r="1377">
          <cell r="A1377">
            <v>232</v>
          </cell>
          <cell r="B1377">
            <v>2135</v>
          </cell>
          <cell r="C1377">
            <v>0</v>
          </cell>
          <cell r="D1377" t="str">
            <v>S/F</v>
          </cell>
          <cell r="E1377" t="str">
            <v>2.2.3.4</v>
          </cell>
          <cell r="F1377" t="str">
            <v>Tamponamento do ramal domiciliar com pastilha de argamassa, incluindo fornecimento do material</v>
          </cell>
          <cell r="G1377" t="str">
            <v>un</v>
          </cell>
          <cell r="H1377">
            <v>7239</v>
          </cell>
          <cell r="I1377">
            <v>13.29</v>
          </cell>
          <cell r="J1377">
            <v>96206.31</v>
          </cell>
          <cell r="K1377">
            <v>13.32</v>
          </cell>
          <cell r="L1377">
            <v>96423.48</v>
          </cell>
          <cell r="M1377">
            <v>-217.17</v>
          </cell>
          <cell r="N1377">
            <v>10.220000000000001</v>
          </cell>
          <cell r="O1377" t="str">
            <v>-</v>
          </cell>
          <cell r="P1377" t="str">
            <v>-</v>
          </cell>
          <cell r="Q1377" t="str">
            <v>Comp227</v>
          </cell>
          <cell r="R1377">
            <v>0</v>
          </cell>
          <cell r="S1377">
            <v>0</v>
          </cell>
          <cell r="T1377">
            <v>0</v>
          </cell>
          <cell r="U1377">
            <v>0</v>
          </cell>
          <cell r="V1377">
            <v>0</v>
          </cell>
          <cell r="X1377" t="str">
            <v>Tamponamento Do Ramal Domiciliar Com Pastilha De Argamassa, Incluindo Fornecimento Do Material</v>
          </cell>
        </row>
        <row r="1378">
          <cell r="A1378">
            <v>233</v>
          </cell>
          <cell r="B1378">
            <v>47</v>
          </cell>
          <cell r="C1378">
            <v>0</v>
          </cell>
          <cell r="D1378" t="str">
            <v>S/F</v>
          </cell>
          <cell r="E1378" t="str">
            <v>1.2.2.3</v>
          </cell>
          <cell r="F1378" t="str">
            <v>Tapume de chapa de madeira compensada 6mm pintura cal.</v>
          </cell>
          <cell r="G1378" t="str">
            <v>m2</v>
          </cell>
          <cell r="H1378">
            <v>759.96</v>
          </cell>
          <cell r="I1378">
            <v>27.09</v>
          </cell>
          <cell r="J1378">
            <v>20587.310000000001</v>
          </cell>
          <cell r="K1378">
            <v>27.08</v>
          </cell>
          <cell r="L1378">
            <v>20579.71</v>
          </cell>
          <cell r="M1378">
            <v>7.6</v>
          </cell>
          <cell r="N1378">
            <v>20.84</v>
          </cell>
          <cell r="O1378">
            <v>22.56</v>
          </cell>
          <cell r="P1378">
            <v>1.72</v>
          </cell>
          <cell r="Q1378" t="str">
            <v>Comp228</v>
          </cell>
          <cell r="R1378">
            <v>0</v>
          </cell>
          <cell r="S1378" t="str">
            <v xml:space="preserve">TAPUME DE CHAPA DE MADEIRA COMPENSADA (6MM) - PINTURA A CAL </v>
          </cell>
          <cell r="T1378">
            <v>0</v>
          </cell>
          <cell r="U1378">
            <v>0</v>
          </cell>
          <cell r="V1378">
            <v>0</v>
          </cell>
          <cell r="X1378" t="str">
            <v>Tapume De Chapa De Madeira Compensada 6Mm Pintura Cal.</v>
          </cell>
        </row>
        <row r="1379">
          <cell r="A1379">
            <v>234</v>
          </cell>
          <cell r="B1379">
            <v>2848</v>
          </cell>
          <cell r="C1379">
            <v>0</v>
          </cell>
          <cell r="D1379" t="str">
            <v>S/F</v>
          </cell>
          <cell r="E1379" t="str">
            <v>6.1.10.8</v>
          </cell>
          <cell r="F1379" t="str">
            <v>Transporte para tubos em Concreto Classe A-2 DN 500mm DMT=10,00km</v>
          </cell>
          <cell r="G1379" t="str">
            <v>m</v>
          </cell>
          <cell r="H1379">
            <v>677.14</v>
          </cell>
          <cell r="I1379">
            <v>6.9</v>
          </cell>
          <cell r="J1379">
            <v>4672.26</v>
          </cell>
          <cell r="K1379">
            <v>6.92</v>
          </cell>
          <cell r="L1379">
            <v>4685.8</v>
          </cell>
          <cell r="M1379">
            <v>-13.54</v>
          </cell>
          <cell r="N1379">
            <v>5.31</v>
          </cell>
          <cell r="O1379" t="str">
            <v>-</v>
          </cell>
          <cell r="P1379" t="str">
            <v>-</v>
          </cell>
          <cell r="Q1379" t="str">
            <v>Comp229</v>
          </cell>
          <cell r="R1379">
            <v>0</v>
          </cell>
          <cell r="S1379">
            <v>0</v>
          </cell>
          <cell r="T1379">
            <v>0</v>
          </cell>
          <cell r="U1379">
            <v>0</v>
          </cell>
          <cell r="V1379">
            <v>0</v>
          </cell>
          <cell r="X1379" t="str">
            <v>Transporte Para Tubos Em Concreto Classe A-2 Dn 500Mm Dmt=10,00Km</v>
          </cell>
        </row>
        <row r="1380">
          <cell r="A1380">
            <v>235</v>
          </cell>
          <cell r="B1380">
            <v>3311</v>
          </cell>
          <cell r="C1380">
            <v>0</v>
          </cell>
          <cell r="D1380" t="str">
            <v>S/F</v>
          </cell>
          <cell r="E1380" t="str">
            <v>7.1.10.9</v>
          </cell>
          <cell r="F1380" t="str">
            <v>Transporte para tubos em Concreto Classe A-2 DN 700mm DMT=10,00km</v>
          </cell>
          <cell r="G1380" t="str">
            <v>m</v>
          </cell>
          <cell r="H1380">
            <v>173.49</v>
          </cell>
          <cell r="I1380">
            <v>13.82</v>
          </cell>
          <cell r="J1380">
            <v>2397.63</v>
          </cell>
          <cell r="K1380">
            <v>13.84</v>
          </cell>
          <cell r="L1380">
            <v>2401.1</v>
          </cell>
          <cell r="M1380">
            <v>-3.47</v>
          </cell>
          <cell r="N1380">
            <v>10.63</v>
          </cell>
          <cell r="O1380" t="str">
            <v>-</v>
          </cell>
          <cell r="P1380" t="str">
            <v>-</v>
          </cell>
          <cell r="Q1380" t="str">
            <v>Comp230</v>
          </cell>
          <cell r="R1380">
            <v>0</v>
          </cell>
          <cell r="S1380">
            <v>0</v>
          </cell>
          <cell r="T1380">
            <v>0</v>
          </cell>
          <cell r="U1380">
            <v>0</v>
          </cell>
          <cell r="V1380">
            <v>0</v>
          </cell>
          <cell r="X1380" t="str">
            <v>Transporte Para Tubos Em Concreto Classe A-2 Dn 700Mm Dmt=10,00Km</v>
          </cell>
        </row>
        <row r="1381">
          <cell r="A1381">
            <v>236</v>
          </cell>
          <cell r="B1381">
            <v>2103</v>
          </cell>
          <cell r="C1381">
            <v>0</v>
          </cell>
          <cell r="D1381" t="str">
            <v>S/F</v>
          </cell>
          <cell r="E1381" t="str">
            <v>2.1.10.8</v>
          </cell>
          <cell r="F1381" t="str">
            <v>Transporte para tubos em Concreto Classe A-2 DN 800mm DMT=10,00km</v>
          </cell>
          <cell r="G1381" t="str">
            <v>m</v>
          </cell>
          <cell r="H1381">
            <v>212.95</v>
          </cell>
          <cell r="I1381">
            <v>41.52</v>
          </cell>
          <cell r="J1381">
            <v>8841.68</v>
          </cell>
          <cell r="K1381">
            <v>41.52</v>
          </cell>
          <cell r="L1381">
            <v>8841.68</v>
          </cell>
          <cell r="M1381">
            <v>0</v>
          </cell>
          <cell r="N1381">
            <v>31.94</v>
          </cell>
          <cell r="O1381" t="str">
            <v>-</v>
          </cell>
          <cell r="P1381" t="str">
            <v>-</v>
          </cell>
          <cell r="Q1381" t="str">
            <v>Comp231</v>
          </cell>
          <cell r="R1381">
            <v>0</v>
          </cell>
          <cell r="S1381">
            <v>0</v>
          </cell>
          <cell r="T1381">
            <v>0</v>
          </cell>
          <cell r="U1381">
            <v>0</v>
          </cell>
          <cell r="V1381">
            <v>0</v>
          </cell>
          <cell r="X1381" t="str">
            <v>Transporte Para Tubos Em Concreto Classe A-2 Dn 800Mm Dmt=10,00Km</v>
          </cell>
        </row>
        <row r="1382">
          <cell r="A1382">
            <v>237</v>
          </cell>
          <cell r="B1382">
            <v>2104</v>
          </cell>
          <cell r="C1382">
            <v>0</v>
          </cell>
          <cell r="D1382" t="str">
            <v>S/F</v>
          </cell>
          <cell r="E1382" t="str">
            <v>2.1.10.9</v>
          </cell>
          <cell r="F1382" t="str">
            <v>Transporte para tubos em Concreto Classe A-2 DN 900mm DMT=10,00km</v>
          </cell>
          <cell r="G1382" t="str">
            <v>m</v>
          </cell>
          <cell r="H1382">
            <v>667.23</v>
          </cell>
          <cell r="I1382">
            <v>62.24</v>
          </cell>
          <cell r="J1382">
            <v>41528.39</v>
          </cell>
          <cell r="K1382">
            <v>62.28</v>
          </cell>
          <cell r="L1382">
            <v>41555.08</v>
          </cell>
          <cell r="M1382">
            <v>-26.69</v>
          </cell>
          <cell r="N1382">
            <v>47.88</v>
          </cell>
          <cell r="O1382" t="str">
            <v>-</v>
          </cell>
          <cell r="P1382" t="str">
            <v>-</v>
          </cell>
          <cell r="Q1382" t="str">
            <v>Comp232</v>
          </cell>
          <cell r="R1382">
            <v>0</v>
          </cell>
          <cell r="S1382">
            <v>0</v>
          </cell>
          <cell r="T1382">
            <v>0</v>
          </cell>
          <cell r="U1382">
            <v>0</v>
          </cell>
          <cell r="V1382">
            <v>0</v>
          </cell>
          <cell r="X1382" t="str">
            <v>Transporte Para Tubos Em Concreto Classe A-2 Dn 900Mm Dmt=10,00Km</v>
          </cell>
        </row>
        <row r="1383">
          <cell r="A1383">
            <v>238</v>
          </cell>
          <cell r="B1383">
            <v>2105</v>
          </cell>
          <cell r="C1383">
            <v>0</v>
          </cell>
          <cell r="D1383" t="str">
            <v>S/F</v>
          </cell>
          <cell r="E1383" t="str">
            <v>2.1.10.10</v>
          </cell>
          <cell r="F1383" t="str">
            <v>Transporte para tubos em Concreto Classe A-2 DN 1000mm DMT=10,00km</v>
          </cell>
          <cell r="G1383" t="str">
            <v>m</v>
          </cell>
          <cell r="H1383">
            <v>549.42999999999995</v>
          </cell>
          <cell r="I1383">
            <v>123.18</v>
          </cell>
          <cell r="J1383">
            <v>67678.78</v>
          </cell>
          <cell r="K1383">
            <v>123.24</v>
          </cell>
          <cell r="L1383">
            <v>67711.75</v>
          </cell>
          <cell r="M1383">
            <v>-32.97</v>
          </cell>
          <cell r="N1383">
            <v>94.75</v>
          </cell>
          <cell r="O1383" t="str">
            <v>-</v>
          </cell>
          <cell r="P1383" t="str">
            <v>-</v>
          </cell>
          <cell r="Q1383" t="str">
            <v>Comp233</v>
          </cell>
          <cell r="R1383">
            <v>0</v>
          </cell>
          <cell r="S1383">
            <v>0</v>
          </cell>
          <cell r="T1383">
            <v>0</v>
          </cell>
          <cell r="U1383">
            <v>0</v>
          </cell>
          <cell r="V1383">
            <v>0</v>
          </cell>
          <cell r="X1383" t="str">
            <v>Transporte Para Tubos Em Concreto Classe A-2 Dn 1000Mm Dmt=10,00Km</v>
          </cell>
        </row>
        <row r="1384">
          <cell r="A1384">
            <v>239</v>
          </cell>
          <cell r="B1384">
            <v>1554</v>
          </cell>
          <cell r="C1384">
            <v>0</v>
          </cell>
          <cell r="D1384" t="str">
            <v>S/F</v>
          </cell>
          <cell r="E1384" t="str">
            <v>14.5.3</v>
          </cell>
          <cell r="F1384" t="str">
            <v>Vergas 10x10cm, pré-moldadas concreto fck=15mpa (preparo c/ betoneira), aço fino CA-60 e formas tabua pinho 3a</v>
          </cell>
          <cell r="G1384" t="str">
            <v>m³</v>
          </cell>
          <cell r="H1384">
            <v>0.34</v>
          </cell>
          <cell r="I1384">
            <v>14.86</v>
          </cell>
          <cell r="J1384">
            <v>5.05</v>
          </cell>
          <cell r="K1384">
            <v>14.89</v>
          </cell>
          <cell r="L1384">
            <v>5.0599999999999996</v>
          </cell>
          <cell r="M1384">
            <v>-0.01</v>
          </cell>
          <cell r="N1384">
            <v>11.43</v>
          </cell>
          <cell r="O1384" t="str">
            <v>-</v>
          </cell>
          <cell r="P1384" t="str">
            <v>-</v>
          </cell>
          <cell r="Q1384" t="str">
            <v>Comp234</v>
          </cell>
          <cell r="R1384">
            <v>0</v>
          </cell>
          <cell r="S1384" t="str">
            <v>VERGA 10X10CM EM CONCRETO PRÉ-MOLDADO FCK=20MPA (PREPARO COM BETONEIRA) AÇO CA60, BITOLA FINA, INCLUSIVE FORMAS TABUA 3A.</v>
          </cell>
          <cell r="T1384" t="str">
            <v>m</v>
          </cell>
          <cell r="U1384">
            <v>10.34</v>
          </cell>
          <cell r="V1384">
            <v>-1.0900000000000001</v>
          </cell>
          <cell r="X1384" t="str">
            <v>Vergas 10X10Cm, Pré-Moldadas Concreto Fck=15Mpa (Preparo C/ Betoneira), Aço Fino Ca-60 E Formas Tabua Pinho 3A</v>
          </cell>
        </row>
        <row r="1385">
          <cell r="A1385">
            <v>240</v>
          </cell>
          <cell r="B1385">
            <v>1569</v>
          </cell>
          <cell r="C1385">
            <v>0</v>
          </cell>
          <cell r="D1385" t="str">
            <v>S/F</v>
          </cell>
          <cell r="E1385" t="str">
            <v>14.5.18</v>
          </cell>
          <cell r="F1385" t="str">
            <v>Vidro liso transparente 4,00mm forn., transp. e montagem</v>
          </cell>
          <cell r="G1385" t="str">
            <v>m²</v>
          </cell>
          <cell r="H1385">
            <v>13.65</v>
          </cell>
          <cell r="I1385">
            <v>94.03</v>
          </cell>
          <cell r="J1385">
            <v>1283.5</v>
          </cell>
          <cell r="K1385">
            <v>94.02</v>
          </cell>
          <cell r="L1385">
            <v>1283.3699999999999</v>
          </cell>
          <cell r="M1385">
            <v>0.13</v>
          </cell>
          <cell r="N1385">
            <v>72.33</v>
          </cell>
          <cell r="O1385" t="str">
            <v>-</v>
          </cell>
          <cell r="P1385" t="str">
            <v>-</v>
          </cell>
          <cell r="Q1385" t="str">
            <v>Comp235</v>
          </cell>
          <cell r="R1385">
            <v>0</v>
          </cell>
          <cell r="S1385" t="str">
            <v>VIDRO LISO INCOLOR 4MM - SEM COLOCACAO</v>
          </cell>
          <cell r="T1385" t="str">
            <v>m2</v>
          </cell>
          <cell r="U1385">
            <v>52.66</v>
          </cell>
          <cell r="V1385">
            <v>-19.670000000000002</v>
          </cell>
          <cell r="X1385" t="str">
            <v>Vidro Liso Transparente 4,00Mm Forn., Transp. E Montagem</v>
          </cell>
        </row>
        <row r="1386">
          <cell r="A1386">
            <v>241</v>
          </cell>
          <cell r="B1386">
            <v>324</v>
          </cell>
          <cell r="C1386">
            <v>0</v>
          </cell>
          <cell r="D1386" t="str">
            <v>S/F</v>
          </cell>
          <cell r="E1386" t="str">
            <v>4.8.1.7</v>
          </cell>
          <cell r="F1386" t="str">
            <v xml:space="preserve">Vigas California, L=3,57M </v>
          </cell>
          <cell r="G1386" t="str">
            <v>UND.</v>
          </cell>
          <cell r="H1386">
            <v>500</v>
          </cell>
          <cell r="I1386">
            <v>264.75</v>
          </cell>
          <cell r="J1386">
            <v>132375</v>
          </cell>
          <cell r="K1386">
            <v>265.36</v>
          </cell>
          <cell r="L1386">
            <v>132680</v>
          </cell>
          <cell r="M1386">
            <v>-305</v>
          </cell>
          <cell r="N1386">
            <v>203.65</v>
          </cell>
          <cell r="O1386" t="str">
            <v>-</v>
          </cell>
          <cell r="P1386" t="str">
            <v>-</v>
          </cell>
          <cell r="Q1386" t="str">
            <v>Comp236</v>
          </cell>
          <cell r="R1386">
            <v>0</v>
          </cell>
          <cell r="S1386">
            <v>0</v>
          </cell>
          <cell r="T1386">
            <v>0</v>
          </cell>
          <cell r="U1386">
            <v>0</v>
          </cell>
          <cell r="V1386">
            <v>0</v>
          </cell>
          <cell r="X1386" t="str">
            <v xml:space="preserve">Vigas California, L=3,57M </v>
          </cell>
        </row>
        <row r="1387">
          <cell r="N1387">
            <v>0</v>
          </cell>
          <cell r="O1387">
            <v>0</v>
          </cell>
          <cell r="P1387">
            <v>0</v>
          </cell>
          <cell r="Q1387">
            <v>0</v>
          </cell>
          <cell r="R1387">
            <v>0</v>
          </cell>
          <cell r="S1387">
            <v>0</v>
          </cell>
          <cell r="T1387">
            <v>0</v>
          </cell>
          <cell r="U1387">
            <v>0</v>
          </cell>
          <cell r="V1387">
            <v>0</v>
          </cell>
          <cell r="X1387">
            <v>0</v>
          </cell>
        </row>
        <row r="1388">
          <cell r="O1388">
            <v>0</v>
          </cell>
          <cell r="P1388">
            <v>0</v>
          </cell>
          <cell r="Q1388">
            <v>0</v>
          </cell>
          <cell r="R1388">
            <v>0</v>
          </cell>
          <cell r="S1388">
            <v>0</v>
          </cell>
          <cell r="T1388">
            <v>0</v>
          </cell>
          <cell r="U1388">
            <v>0</v>
          </cell>
          <cell r="V1388">
            <v>0</v>
          </cell>
          <cell r="X1388">
            <v>0</v>
          </cell>
        </row>
        <row r="1389">
          <cell r="J1389">
            <v>84210545.040000007</v>
          </cell>
          <cell r="L1389">
            <v>84212018.560000002</v>
          </cell>
          <cell r="N1389">
            <v>0.99998250226006702</v>
          </cell>
          <cell r="O1389">
            <v>1</v>
          </cell>
        </row>
        <row r="1391">
          <cell r="J1391">
            <v>-1473.52</v>
          </cell>
        </row>
        <row r="1394">
          <cell r="I1394" t="str">
            <v>serviços</v>
          </cell>
          <cell r="J1394">
            <v>49917175.840000004</v>
          </cell>
          <cell r="L1394">
            <v>49918649.359999999</v>
          </cell>
        </row>
        <row r="1395">
          <cell r="J1395">
            <v>-1473.52</v>
          </cell>
        </row>
        <row r="1397">
          <cell r="J1397">
            <v>0</v>
          </cell>
        </row>
        <row r="1400">
          <cell r="J1400">
            <v>34293369.200000003</v>
          </cell>
        </row>
        <row r="1401">
          <cell r="J1401">
            <v>49917175.840000004</v>
          </cell>
        </row>
        <row r="1402">
          <cell r="J1402">
            <v>84210545.040000007</v>
          </cell>
        </row>
        <row r="1406">
          <cell r="J1406">
            <v>84210545.040000007</v>
          </cell>
        </row>
        <row r="1407">
          <cell r="J1407">
            <v>0</v>
          </cell>
        </row>
      </sheetData>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sheetData sheetId="1060"/>
      <sheetData sheetId="1061"/>
      <sheetData sheetId="1062"/>
      <sheetData sheetId="1063"/>
      <sheetData sheetId="1064"/>
      <sheetData sheetId="1065" refreshError="1"/>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
      <sheetName val="CRONOGRAMA"/>
      <sheetName val="BDI SERVIÇOS"/>
      <sheetName val="QCI "/>
      <sheetName val="CANTEIRO DE OBRAS"/>
      <sheetName val="TERRAPLENAGEM DAS VIAS"/>
      <sheetName val="PAV. CBUQ VIAS"/>
      <sheetName val="S. A. DE ÁGUA"/>
      <sheetName val="BASE DE DADOS"/>
      <sheetName val="COTAÇÃO-001"/>
      <sheetName val="CPU-001"/>
      <sheetName val="CPU-002"/>
      <sheetName val="CPU-003"/>
      <sheetName val="CPU-000"/>
      <sheetName val="CPU-004"/>
      <sheetName val="CPU-005"/>
      <sheetName val="CPU-006"/>
      <sheetName val="CPU-007"/>
      <sheetName val="CPU-008"/>
      <sheetName val="CPU-009"/>
      <sheetName val="CPU-010"/>
      <sheetName val="LARGURA DE VALA"/>
    </sheetNames>
    <sheetDataSet>
      <sheetData sheetId="0" refreshError="1">
        <row r="3">
          <cell r="B3">
            <v>0.23899999999999999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sheetName val="BDI "/>
      <sheetName val="FLUXO - EXECUÇÃO PRÓPRIA"/>
      <sheetName val="FLUXO - FAT-DIRETO"/>
      <sheetName val="RES-FIN"/>
      <sheetName val="DEFIN"/>
      <sheetName val="RESUMO"/>
      <sheetName val="CONSIDERAÇÕES"/>
      <sheetName val="CAPA"/>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s de Reajustamento"/>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 (2)"/>
      <sheetName val="comp_(2)"/>
      <sheetName val="Boletim de Medição "/>
      <sheetName val="Reajustamento"/>
      <sheetName val="Relatório"/>
      <sheetName val="Desmatamento "/>
      <sheetName val="Serviço Topográfico"/>
      <sheetName val="Escav. e car. de 1ª cat.  Reb  "/>
      <sheetName val="Transp. de solo de rebaixamento"/>
      <sheetName val="Reforco substituição de mat."/>
      <sheetName val="Regularização do sub-leito"/>
      <sheetName val="Escav. e car. de mat. de jazid "/>
      <sheetName val="Estabilização - Base"/>
      <sheetName val="Imprimação"/>
      <sheetName val="Pintura de Ligação"/>
      <sheetName val="CBUQ"/>
      <sheetName val="Meio-Fio"/>
      <sheetName val="G. A. P."/>
      <sheetName val="Poços de Visita"/>
    </sheetNames>
    <sheetDataSet>
      <sheetData sheetId="0" refreshError="1">
        <row r="2">
          <cell r="A2" t="str">
            <v>RELATORIO DO CADASTRO DE INSUMOS</v>
          </cell>
        </row>
        <row r="4">
          <cell r="A4" t="str">
            <v>CODIGO</v>
          </cell>
          <cell r="B4" t="str">
            <v>DESCRICAO</v>
          </cell>
          <cell r="C4" t="str">
            <v>UNID</v>
          </cell>
          <cell r="D4" t="str">
            <v>PRECO ATUAL</v>
          </cell>
        </row>
        <row r="6">
          <cell r="B6" t="str">
            <v>1000 MAO DE OBRA</v>
          </cell>
        </row>
        <row r="8">
          <cell r="A8">
            <v>10001</v>
          </cell>
          <cell r="B8" t="str">
            <v>AJUDANTE</v>
          </cell>
          <cell r="C8" t="str">
            <v>H</v>
          </cell>
          <cell r="D8">
            <v>1.84</v>
          </cell>
        </row>
        <row r="9">
          <cell r="A9">
            <v>10002</v>
          </cell>
          <cell r="B9" t="str">
            <v>ARMADOR</v>
          </cell>
          <cell r="C9" t="str">
            <v>H</v>
          </cell>
          <cell r="D9">
            <v>2.56</v>
          </cell>
        </row>
        <row r="10">
          <cell r="A10">
            <v>10003</v>
          </cell>
          <cell r="B10" t="str">
            <v>BOMBEIRO</v>
          </cell>
          <cell r="C10" t="str">
            <v>H</v>
          </cell>
          <cell r="D10">
            <v>2.56</v>
          </cell>
        </row>
        <row r="11">
          <cell r="A11">
            <v>10004</v>
          </cell>
          <cell r="B11" t="str">
            <v>CABO DE FOGO</v>
          </cell>
          <cell r="C11" t="str">
            <v>H</v>
          </cell>
          <cell r="D11">
            <v>1.84</v>
          </cell>
        </row>
        <row r="12">
          <cell r="A12">
            <v>10005</v>
          </cell>
          <cell r="B12" t="str">
            <v>CALCETEIRO</v>
          </cell>
          <cell r="C12" t="str">
            <v>H</v>
          </cell>
          <cell r="D12">
            <v>2.56</v>
          </cell>
        </row>
        <row r="13">
          <cell r="A13">
            <v>10006</v>
          </cell>
          <cell r="B13" t="str">
            <v>CARPINTEIRO</v>
          </cell>
          <cell r="C13" t="str">
            <v>H</v>
          </cell>
          <cell r="D13">
            <v>2.56</v>
          </cell>
        </row>
        <row r="14">
          <cell r="A14">
            <v>10007</v>
          </cell>
          <cell r="B14" t="str">
            <v>COMPRESSORISTA</v>
          </cell>
          <cell r="C14" t="str">
            <v>H</v>
          </cell>
          <cell r="D14">
            <v>2.56</v>
          </cell>
        </row>
        <row r="15">
          <cell r="A15">
            <v>10008</v>
          </cell>
          <cell r="B15" t="str">
            <v>ELETRICISTA</v>
          </cell>
          <cell r="C15" t="str">
            <v>H</v>
          </cell>
          <cell r="D15">
            <v>2.56</v>
          </cell>
        </row>
        <row r="16">
          <cell r="A16">
            <v>10009</v>
          </cell>
          <cell r="B16" t="str">
            <v>ENCANADOR</v>
          </cell>
          <cell r="C16" t="str">
            <v>H</v>
          </cell>
          <cell r="D16">
            <v>2.56</v>
          </cell>
        </row>
        <row r="17">
          <cell r="A17">
            <v>10010</v>
          </cell>
          <cell r="B17" t="str">
            <v>ENCARREGADO</v>
          </cell>
          <cell r="C17" t="str">
            <v>H</v>
          </cell>
          <cell r="D17">
            <v>3.35</v>
          </cell>
        </row>
        <row r="18">
          <cell r="A18">
            <v>10011</v>
          </cell>
          <cell r="B18" t="str">
            <v>JATISTA</v>
          </cell>
          <cell r="C18" t="str">
            <v>H</v>
          </cell>
          <cell r="D18">
            <v>2.56</v>
          </cell>
        </row>
        <row r="19">
          <cell r="A19">
            <v>10012</v>
          </cell>
          <cell r="B19" t="str">
            <v>MACARIQUEIRO</v>
          </cell>
          <cell r="C19" t="str">
            <v>H</v>
          </cell>
          <cell r="D19">
            <v>2.56</v>
          </cell>
        </row>
        <row r="20">
          <cell r="A20">
            <v>10013</v>
          </cell>
          <cell r="B20" t="str">
            <v>MARTELEIRO</v>
          </cell>
          <cell r="C20" t="str">
            <v>H</v>
          </cell>
          <cell r="D20">
            <v>2.56</v>
          </cell>
        </row>
        <row r="21">
          <cell r="A21">
            <v>10014</v>
          </cell>
          <cell r="B21" t="str">
            <v>MONTADOR</v>
          </cell>
          <cell r="C21" t="str">
            <v>H</v>
          </cell>
          <cell r="D21">
            <v>2.56</v>
          </cell>
        </row>
        <row r="22">
          <cell r="A22">
            <v>10015</v>
          </cell>
          <cell r="B22" t="str">
            <v>MOTORISTA</v>
          </cell>
          <cell r="C22" t="str">
            <v>H</v>
          </cell>
          <cell r="D22">
            <v>3.35</v>
          </cell>
        </row>
        <row r="23">
          <cell r="A23">
            <v>10016</v>
          </cell>
          <cell r="B23" t="str">
            <v>NIVELADOR</v>
          </cell>
          <cell r="C23" t="str">
            <v>H</v>
          </cell>
          <cell r="D23">
            <v>2.56</v>
          </cell>
        </row>
        <row r="24">
          <cell r="A24">
            <v>10017</v>
          </cell>
          <cell r="B24" t="str">
            <v>OPERADOR</v>
          </cell>
          <cell r="C24" t="str">
            <v>H</v>
          </cell>
          <cell r="D24">
            <v>1.84</v>
          </cell>
        </row>
        <row r="25">
          <cell r="A25">
            <v>10018</v>
          </cell>
          <cell r="B25" t="str">
            <v>OPERADOR DE BETONEIRA</v>
          </cell>
          <cell r="C25" t="str">
            <v>H</v>
          </cell>
          <cell r="D25">
            <v>2.56</v>
          </cell>
        </row>
        <row r="26">
          <cell r="A26">
            <v>10019</v>
          </cell>
          <cell r="B26" t="str">
            <v>OPERADOR DE PROTENSAO</v>
          </cell>
          <cell r="C26" t="str">
            <v>H</v>
          </cell>
          <cell r="D26">
            <v>2.56</v>
          </cell>
        </row>
        <row r="27">
          <cell r="A27">
            <v>10020</v>
          </cell>
          <cell r="B27" t="str">
            <v>PEDREIRO</v>
          </cell>
          <cell r="C27" t="str">
            <v>H</v>
          </cell>
          <cell r="D27">
            <v>2.56</v>
          </cell>
        </row>
        <row r="28">
          <cell r="A28">
            <v>10021</v>
          </cell>
          <cell r="B28" t="str">
            <v>PINTOR</v>
          </cell>
          <cell r="C28" t="str">
            <v>H</v>
          </cell>
          <cell r="D28">
            <v>2.56</v>
          </cell>
        </row>
        <row r="29">
          <cell r="A29">
            <v>10022</v>
          </cell>
          <cell r="B29" t="str">
            <v>POCEIRO</v>
          </cell>
          <cell r="C29" t="str">
            <v>H</v>
          </cell>
          <cell r="D29">
            <v>2.56</v>
          </cell>
        </row>
        <row r="30">
          <cell r="A30">
            <v>10023</v>
          </cell>
          <cell r="B30" t="str">
            <v>REVESTIDOR</v>
          </cell>
          <cell r="C30" t="str">
            <v>H</v>
          </cell>
          <cell r="D30">
            <v>2.56</v>
          </cell>
        </row>
        <row r="31">
          <cell r="A31">
            <v>10024</v>
          </cell>
          <cell r="B31" t="str">
            <v>SINALEIRO</v>
          </cell>
          <cell r="C31" t="str">
            <v>H</v>
          </cell>
          <cell r="D31">
            <v>1.84</v>
          </cell>
        </row>
        <row r="32">
          <cell r="A32">
            <v>10025</v>
          </cell>
          <cell r="B32" t="str">
            <v>SERRALHEIRO</v>
          </cell>
          <cell r="C32" t="str">
            <v>H</v>
          </cell>
          <cell r="D32">
            <v>3.35</v>
          </cell>
        </row>
        <row r="33">
          <cell r="A33">
            <v>10026</v>
          </cell>
          <cell r="B33" t="str">
            <v>SERVENTE</v>
          </cell>
          <cell r="C33" t="str">
            <v>H</v>
          </cell>
          <cell r="D33">
            <v>1.84</v>
          </cell>
        </row>
        <row r="34">
          <cell r="A34">
            <v>10027</v>
          </cell>
          <cell r="B34" t="str">
            <v>SOLDADOR</v>
          </cell>
          <cell r="C34" t="str">
            <v>H</v>
          </cell>
          <cell r="D34">
            <v>3.35</v>
          </cell>
        </row>
        <row r="35">
          <cell r="A35">
            <v>10028</v>
          </cell>
          <cell r="B35" t="str">
            <v>TOPOGRAFO</v>
          </cell>
          <cell r="C35" t="str">
            <v>H</v>
          </cell>
          <cell r="D35">
            <v>5.15</v>
          </cell>
        </row>
        <row r="36">
          <cell r="A36">
            <v>10029</v>
          </cell>
          <cell r="B36" t="str">
            <v>VIBRADORISTA</v>
          </cell>
          <cell r="C36" t="str">
            <v>H</v>
          </cell>
          <cell r="D36">
            <v>2.56</v>
          </cell>
        </row>
        <row r="37">
          <cell r="A37">
            <v>10030</v>
          </cell>
          <cell r="B37" t="str">
            <v>SALARIO MINIMO DO MES</v>
          </cell>
          <cell r="C37" t="str">
            <v>SL</v>
          </cell>
          <cell r="D37">
            <v>180</v>
          </cell>
        </row>
        <row r="38">
          <cell r="A38">
            <v>10031</v>
          </cell>
          <cell r="B38" t="str">
            <v>ENGENHEIRO</v>
          </cell>
          <cell r="C38" t="str">
            <v>H</v>
          </cell>
          <cell r="D38">
            <v>6.26</v>
          </cell>
        </row>
        <row r="39">
          <cell r="A39">
            <v>10032</v>
          </cell>
          <cell r="B39" t="str">
            <v>MESTRE DE OBRAS</v>
          </cell>
          <cell r="C39" t="str">
            <v>H</v>
          </cell>
          <cell r="D39">
            <v>3.76</v>
          </cell>
        </row>
        <row r="41">
          <cell r="B41" t="str">
            <v>2000 MATERIAIS</v>
          </cell>
        </row>
        <row r="43">
          <cell r="A43">
            <v>20001</v>
          </cell>
          <cell r="B43" t="str">
            <v>ACETILENO</v>
          </cell>
          <cell r="C43" t="str">
            <v>KG</v>
          </cell>
          <cell r="D43">
            <v>9</v>
          </cell>
        </row>
        <row r="44">
          <cell r="A44">
            <v>20002</v>
          </cell>
          <cell r="B44" t="str">
            <v>ACO</v>
          </cell>
          <cell r="C44" t="str">
            <v>KG</v>
          </cell>
          <cell r="D44">
            <v>1.99</v>
          </cell>
        </row>
        <row r="45">
          <cell r="A45">
            <v>20003</v>
          </cell>
          <cell r="B45" t="str">
            <v>ACO PARA PROTENSAO</v>
          </cell>
          <cell r="C45" t="str">
            <v>KG</v>
          </cell>
          <cell r="D45">
            <v>1.99</v>
          </cell>
        </row>
        <row r="46">
          <cell r="A46">
            <v>20004</v>
          </cell>
          <cell r="B46" t="str">
            <v>ACO CA-24 (D=1/4)</v>
          </cell>
          <cell r="C46" t="str">
            <v>KG</v>
          </cell>
          <cell r="D46">
            <v>1.99</v>
          </cell>
        </row>
        <row r="47">
          <cell r="A47">
            <v>20005</v>
          </cell>
          <cell r="B47" t="str">
            <v>ACO CA-25</v>
          </cell>
          <cell r="C47" t="str">
            <v>KG</v>
          </cell>
          <cell r="D47">
            <v>1.99</v>
          </cell>
        </row>
        <row r="48">
          <cell r="A48">
            <v>20006</v>
          </cell>
          <cell r="B48" t="str">
            <v>ADESIVO PARA PVC BISNAGA C/90 CM3</v>
          </cell>
          <cell r="C48" t="str">
            <v>BS</v>
          </cell>
          <cell r="D48">
            <v>1.0900000000000001</v>
          </cell>
        </row>
        <row r="49">
          <cell r="A49">
            <v>20007</v>
          </cell>
          <cell r="B49" t="str">
            <v>AGUARRAS</v>
          </cell>
          <cell r="C49" t="str">
            <v>L</v>
          </cell>
          <cell r="D49">
            <v>2.89</v>
          </cell>
        </row>
        <row r="50">
          <cell r="A50">
            <v>20008</v>
          </cell>
          <cell r="B50" t="str">
            <v>ALIZAR (GUARNICAO)</v>
          </cell>
          <cell r="C50" t="str">
            <v>CJ</v>
          </cell>
          <cell r="D50">
            <v>9.4499999999999993</v>
          </cell>
        </row>
        <row r="51">
          <cell r="A51">
            <v>20009</v>
          </cell>
          <cell r="B51" t="str">
            <v>ANEL DE BORRACHA P/ DN 100</v>
          </cell>
          <cell r="C51" t="str">
            <v>UN</v>
          </cell>
          <cell r="D51">
            <v>2.37</v>
          </cell>
        </row>
        <row r="52">
          <cell r="A52">
            <v>20010</v>
          </cell>
          <cell r="B52" t="str">
            <v>ANEL DE BORRACHA P/ DN 150</v>
          </cell>
          <cell r="C52" t="str">
            <v>UN</v>
          </cell>
          <cell r="D52">
            <v>4.1100000000000003</v>
          </cell>
        </row>
        <row r="53">
          <cell r="A53">
            <v>20011</v>
          </cell>
          <cell r="B53" t="str">
            <v>ANEL DE BORRACHA P/ DN 200</v>
          </cell>
          <cell r="C53" t="str">
            <v>UN</v>
          </cell>
          <cell r="D53">
            <v>6.76</v>
          </cell>
        </row>
        <row r="54">
          <cell r="A54">
            <v>20012</v>
          </cell>
          <cell r="B54" t="str">
            <v>ANEL DE BORRACHA P/ DN 300</v>
          </cell>
          <cell r="C54" t="str">
            <v>UN</v>
          </cell>
          <cell r="D54">
            <v>18.670000000000002</v>
          </cell>
        </row>
        <row r="55">
          <cell r="A55">
            <v>20013</v>
          </cell>
          <cell r="B55" t="str">
            <v>ANEL DE BORRACHA P/ DN 375</v>
          </cell>
          <cell r="C55" t="str">
            <v>UN</v>
          </cell>
          <cell r="D55">
            <v>22.06</v>
          </cell>
        </row>
        <row r="56">
          <cell r="A56">
            <v>20014</v>
          </cell>
          <cell r="B56" t="str">
            <v>ARAME FARPADO COMUM</v>
          </cell>
          <cell r="C56" t="str">
            <v>M</v>
          </cell>
          <cell r="D56">
            <v>0.18</v>
          </cell>
        </row>
        <row r="57">
          <cell r="A57">
            <v>20015</v>
          </cell>
          <cell r="B57" t="str">
            <v>ARAME GALVANIZADO BWG 8</v>
          </cell>
          <cell r="C57" t="str">
            <v>KG</v>
          </cell>
          <cell r="D57">
            <v>4.25</v>
          </cell>
        </row>
        <row r="58">
          <cell r="A58">
            <v>20016</v>
          </cell>
          <cell r="B58" t="str">
            <v>ARAME GALVANIZADO N.18 BWG 9,6 GR/M</v>
          </cell>
          <cell r="C58" t="str">
            <v>M</v>
          </cell>
          <cell r="D58">
            <v>0.04</v>
          </cell>
        </row>
        <row r="59">
          <cell r="A59">
            <v>20017</v>
          </cell>
          <cell r="B59" t="str">
            <v>ARAME RECOZIDO N. 18 BWG 9,6 GR/M</v>
          </cell>
          <cell r="C59" t="str">
            <v>KG</v>
          </cell>
          <cell r="D59">
            <v>4.4000000000000004</v>
          </cell>
        </row>
        <row r="60">
          <cell r="A60">
            <v>20018</v>
          </cell>
          <cell r="B60" t="str">
            <v>AREIA</v>
          </cell>
          <cell r="C60" t="str">
            <v>M3</v>
          </cell>
          <cell r="D60">
            <v>33</v>
          </cell>
        </row>
        <row r="61">
          <cell r="A61">
            <v>20019</v>
          </cell>
          <cell r="B61" t="str">
            <v>AREIA DE ASSENTAMENTO</v>
          </cell>
          <cell r="C61" t="str">
            <v>M3</v>
          </cell>
          <cell r="D61">
            <v>18</v>
          </cell>
        </row>
        <row r="62">
          <cell r="A62">
            <v>20020</v>
          </cell>
          <cell r="B62" t="str">
            <v>AREIA DE REVESTIMENTO</v>
          </cell>
          <cell r="C62" t="str">
            <v>M3</v>
          </cell>
          <cell r="D62">
            <v>18</v>
          </cell>
        </row>
        <row r="63">
          <cell r="A63">
            <v>20021</v>
          </cell>
          <cell r="B63" t="str">
            <v>AREIA GROSSA</v>
          </cell>
          <cell r="C63" t="str">
            <v>M3</v>
          </cell>
          <cell r="D63">
            <v>33</v>
          </cell>
        </row>
        <row r="64">
          <cell r="A64">
            <v>20022</v>
          </cell>
          <cell r="B64" t="str">
            <v>AREIA LAVADA</v>
          </cell>
          <cell r="C64" t="str">
            <v>M3</v>
          </cell>
          <cell r="D64">
            <v>33</v>
          </cell>
        </row>
        <row r="65">
          <cell r="A65">
            <v>20023</v>
          </cell>
          <cell r="B65" t="str">
            <v>AREIA MEDIA</v>
          </cell>
          <cell r="C65" t="str">
            <v>M3</v>
          </cell>
          <cell r="D65">
            <v>33</v>
          </cell>
        </row>
        <row r="66">
          <cell r="A66">
            <v>20024</v>
          </cell>
          <cell r="B66" t="str">
            <v>ASFALTO</v>
          </cell>
          <cell r="C66" t="str">
            <v>KG</v>
          </cell>
          <cell r="D66">
            <v>2.2000000000000002</v>
          </cell>
        </row>
        <row r="67">
          <cell r="A67">
            <v>20025</v>
          </cell>
          <cell r="B67" t="str">
            <v>ASFALTO PREPARADO</v>
          </cell>
          <cell r="C67" t="str">
            <v>KG</v>
          </cell>
          <cell r="D67">
            <v>2.2000000000000002</v>
          </cell>
        </row>
        <row r="68">
          <cell r="A68">
            <v>20026</v>
          </cell>
          <cell r="B68" t="str">
            <v>AZULEJOS BRANCO  15 X 15CM</v>
          </cell>
          <cell r="C68" t="str">
            <v>M2</v>
          </cell>
          <cell r="D68">
            <v>9.6199999999999992</v>
          </cell>
        </row>
        <row r="69">
          <cell r="A69">
            <v>20027</v>
          </cell>
          <cell r="B69" t="str">
            <v>BAINHA METALICA DN 62 INT.</v>
          </cell>
          <cell r="C69" t="str">
            <v>M</v>
          </cell>
          <cell r="D69">
            <v>1.37</v>
          </cell>
        </row>
        <row r="70">
          <cell r="A70">
            <v>20028</v>
          </cell>
          <cell r="B70" t="str">
            <v>BALDE PLASTICO CAP.=10 L</v>
          </cell>
          <cell r="C70" t="str">
            <v>UN</v>
          </cell>
          <cell r="D70">
            <v>2.8</v>
          </cell>
        </row>
        <row r="71">
          <cell r="A71">
            <v>20029</v>
          </cell>
          <cell r="B71" t="str">
            <v>BATENTE DE PEROBA</v>
          </cell>
          <cell r="C71" t="str">
            <v>UN</v>
          </cell>
          <cell r="D71">
            <v>20</v>
          </cell>
        </row>
        <row r="72">
          <cell r="A72">
            <v>20030</v>
          </cell>
          <cell r="B72" t="str">
            <v>BOLSA DE NYLON</v>
          </cell>
          <cell r="C72" t="str">
            <v>UN</v>
          </cell>
          <cell r="D72">
            <v>0.63</v>
          </cell>
        </row>
        <row r="73">
          <cell r="A73">
            <v>20031</v>
          </cell>
          <cell r="B73" t="str">
            <v>BOQUILHA</v>
          </cell>
          <cell r="C73" t="str">
            <v>UN</v>
          </cell>
          <cell r="D73">
            <v>0.73</v>
          </cell>
        </row>
        <row r="74">
          <cell r="A74">
            <v>20032</v>
          </cell>
          <cell r="B74" t="str">
            <v>BLOCO HEXAGONAL DE CONCRETO (BLOCKRET) E=8 CM</v>
          </cell>
          <cell r="C74" t="str">
            <v>UN</v>
          </cell>
          <cell r="D74">
            <v>1.22</v>
          </cell>
        </row>
        <row r="75">
          <cell r="A75">
            <v>20033</v>
          </cell>
          <cell r="B75" t="str">
            <v>BLOCO HEXAGONAL DE CONCRETO(BLOCKRET-PERDAS) E=8CM</v>
          </cell>
          <cell r="C75" t="str">
            <v>M2</v>
          </cell>
          <cell r="D75">
            <v>15.8</v>
          </cell>
        </row>
        <row r="76">
          <cell r="A76">
            <v>20034</v>
          </cell>
          <cell r="B76" t="str">
            <v>BLOCO HEXAGONAL DE CONCRETO(BLOCKRET-PERDAS) E=8CM</v>
          </cell>
          <cell r="C76" t="str">
            <v>M2</v>
          </cell>
          <cell r="D76">
            <v>15.8</v>
          </cell>
        </row>
        <row r="77">
          <cell r="A77">
            <v>20035</v>
          </cell>
          <cell r="B77" t="str">
            <v>BRITA</v>
          </cell>
          <cell r="C77" t="str">
            <v>M3</v>
          </cell>
          <cell r="D77">
            <v>26.93</v>
          </cell>
        </row>
        <row r="78">
          <cell r="A78">
            <v>20036</v>
          </cell>
          <cell r="B78" t="str">
            <v>C  F.G. 90G DN 3/4</v>
          </cell>
          <cell r="C78" t="str">
            <v>UN</v>
          </cell>
          <cell r="D78">
            <v>2.5</v>
          </cell>
        </row>
        <row r="79">
          <cell r="A79">
            <v>20037</v>
          </cell>
          <cell r="B79" t="str">
            <v>CAIBRO 6 X 5CM</v>
          </cell>
          <cell r="C79" t="str">
            <v>M</v>
          </cell>
          <cell r="D79">
            <v>1.35</v>
          </cell>
        </row>
        <row r="80">
          <cell r="A80">
            <v>20038</v>
          </cell>
          <cell r="B80" t="str">
            <v>CAIBRO 4 X 8CM</v>
          </cell>
          <cell r="C80" t="str">
            <v>M</v>
          </cell>
          <cell r="D80">
            <v>1.44</v>
          </cell>
        </row>
        <row r="81">
          <cell r="A81">
            <v>20039</v>
          </cell>
          <cell r="B81" t="str">
            <v>CAIXA D'AGUA CIMENTO AMIANTO 500 L</v>
          </cell>
          <cell r="C81" t="str">
            <v>UN</v>
          </cell>
          <cell r="D81">
            <v>48</v>
          </cell>
        </row>
        <row r="82">
          <cell r="A82">
            <v>20040</v>
          </cell>
          <cell r="B82" t="str">
            <v>CAIXA DE DESCARGA</v>
          </cell>
          <cell r="C82" t="str">
            <v>UN</v>
          </cell>
          <cell r="D82">
            <v>4.95</v>
          </cell>
        </row>
        <row r="83">
          <cell r="A83">
            <v>20041</v>
          </cell>
          <cell r="B83" t="str">
            <v>CAIXILHO BASC.DE FERRO - CH. DOBRADA</v>
          </cell>
          <cell r="C83" t="str">
            <v>M2</v>
          </cell>
          <cell r="D83">
            <v>140</v>
          </cell>
        </row>
        <row r="84">
          <cell r="A84">
            <v>20042</v>
          </cell>
          <cell r="B84" t="str">
            <v>CAIXILHO DE CORRER</v>
          </cell>
          <cell r="C84" t="str">
            <v>M2</v>
          </cell>
          <cell r="D84">
            <v>140</v>
          </cell>
        </row>
        <row r="85">
          <cell r="A85">
            <v>20043</v>
          </cell>
          <cell r="B85" t="str">
            <v>CAIXILHO FIXO DE FERRO - CH. DOBRADA</v>
          </cell>
          <cell r="C85" t="str">
            <v>M2</v>
          </cell>
          <cell r="D85">
            <v>140</v>
          </cell>
        </row>
        <row r="86">
          <cell r="A86">
            <v>20044</v>
          </cell>
          <cell r="B86" t="str">
            <v>CAIXILHO MAXIMAR DE FERRO</v>
          </cell>
          <cell r="C86" t="str">
            <v>M2</v>
          </cell>
          <cell r="D86">
            <v>140</v>
          </cell>
        </row>
        <row r="87">
          <cell r="A87">
            <v>20045</v>
          </cell>
          <cell r="B87" t="str">
            <v>CAL HIDRATADA</v>
          </cell>
          <cell r="C87" t="str">
            <v>KG</v>
          </cell>
          <cell r="D87">
            <v>0.21</v>
          </cell>
        </row>
        <row r="88">
          <cell r="A88">
            <v>20046</v>
          </cell>
          <cell r="B88" t="str">
            <v>CANTONEIRA  2"X3/8"  PESO=7KG/M</v>
          </cell>
          <cell r="C88" t="str">
            <v>M</v>
          </cell>
          <cell r="D88">
            <v>4.17</v>
          </cell>
        </row>
        <row r="89">
          <cell r="A89">
            <v>20047</v>
          </cell>
          <cell r="B89" t="str">
            <v>CERAMICA 7.5 X 15CM</v>
          </cell>
          <cell r="C89" t="str">
            <v>M</v>
          </cell>
          <cell r="D89">
            <v>1.85</v>
          </cell>
        </row>
        <row r="90">
          <cell r="A90">
            <v>20048</v>
          </cell>
          <cell r="B90" t="str">
            <v>CERAMICA VERMELHA 7.5 X 15CM</v>
          </cell>
          <cell r="C90" t="str">
            <v>M2</v>
          </cell>
          <cell r="D90">
            <v>12.24</v>
          </cell>
        </row>
        <row r="91">
          <cell r="A91">
            <v>20049</v>
          </cell>
          <cell r="B91" t="str">
            <v>CERAMICA VERMELHA 10 X 20CM</v>
          </cell>
          <cell r="C91" t="str">
            <v>M2</v>
          </cell>
          <cell r="D91">
            <v>12.24</v>
          </cell>
        </row>
        <row r="92">
          <cell r="A92">
            <v>20050</v>
          </cell>
          <cell r="B92" t="str">
            <v>CIMBRAMENTO TUBULAR</v>
          </cell>
          <cell r="C92" t="str">
            <v>M3</v>
          </cell>
          <cell r="D92">
            <v>0</v>
          </cell>
        </row>
        <row r="93">
          <cell r="A93">
            <v>20051</v>
          </cell>
          <cell r="B93" t="str">
            <v>CIMENTO</v>
          </cell>
          <cell r="C93" t="str">
            <v>KG</v>
          </cell>
          <cell r="D93">
            <v>0.37</v>
          </cell>
        </row>
        <row r="94">
          <cell r="A94">
            <v>20052</v>
          </cell>
          <cell r="B94" t="str">
            <v>CIMENTO BRANCO</v>
          </cell>
          <cell r="C94" t="str">
            <v>KG</v>
          </cell>
          <cell r="D94">
            <v>1.5</v>
          </cell>
        </row>
        <row r="95">
          <cell r="A95">
            <v>20053</v>
          </cell>
          <cell r="B95" t="str">
            <v>CIMENTO PORTLAND 320</v>
          </cell>
          <cell r="C95" t="str">
            <v>KG</v>
          </cell>
          <cell r="D95">
            <v>0.37</v>
          </cell>
        </row>
        <row r="96">
          <cell r="A96">
            <v>20054</v>
          </cell>
          <cell r="B96" t="str">
            <v>COALTAR</v>
          </cell>
          <cell r="C96" t="str">
            <v>KG</v>
          </cell>
          <cell r="D96">
            <v>0.57999999999999996</v>
          </cell>
        </row>
        <row r="97">
          <cell r="A97">
            <v>20055</v>
          </cell>
          <cell r="B97" t="str">
            <v>COMPACTADOR CM-20</v>
          </cell>
          <cell r="C97" t="str">
            <v>H</v>
          </cell>
          <cell r="D97">
            <v>0</v>
          </cell>
        </row>
        <row r="98">
          <cell r="A98">
            <v>20056</v>
          </cell>
          <cell r="B98" t="str">
            <v>CONJUNTO DE VEDACAO</v>
          </cell>
          <cell r="C98" t="str">
            <v>UN</v>
          </cell>
          <cell r="D98">
            <v>0.1</v>
          </cell>
        </row>
        <row r="99">
          <cell r="A99">
            <v>20057</v>
          </cell>
          <cell r="B99" t="str">
            <v>CONJUNTO DE VEDACAO 901.913 P/TELHAS CANAL. 49/90</v>
          </cell>
          <cell r="C99" t="str">
            <v>UN</v>
          </cell>
          <cell r="D99">
            <v>0.1</v>
          </cell>
        </row>
        <row r="100">
          <cell r="A100">
            <v>20058</v>
          </cell>
          <cell r="B100" t="str">
            <v>CONJUNTO DE VEDACAO 901.906 P/TELHA ONDUL. E=6MM</v>
          </cell>
          <cell r="C100" t="str">
            <v>UN</v>
          </cell>
          <cell r="D100">
            <v>0.1</v>
          </cell>
        </row>
        <row r="101">
          <cell r="A101">
            <v>20059</v>
          </cell>
          <cell r="B101" t="str">
            <v>CURVA DE PVC 90 G DN 100</v>
          </cell>
          <cell r="C101" t="str">
            <v>UN</v>
          </cell>
          <cell r="D101">
            <v>4.45</v>
          </cell>
        </row>
        <row r="102">
          <cell r="A102">
            <v>20060</v>
          </cell>
          <cell r="B102" t="str">
            <v>CHAPA MAD. COMPENSADA</v>
          </cell>
          <cell r="C102" t="str">
            <v>M2</v>
          </cell>
          <cell r="D102">
            <v>8.14</v>
          </cell>
        </row>
        <row r="103">
          <cell r="A103">
            <v>20061</v>
          </cell>
          <cell r="B103" t="str">
            <v>CHAPA MAD. COMPENSADO 12MM</v>
          </cell>
          <cell r="C103" t="str">
            <v>M2</v>
          </cell>
          <cell r="D103">
            <v>8.14</v>
          </cell>
        </row>
        <row r="104">
          <cell r="A104">
            <v>20062</v>
          </cell>
          <cell r="B104" t="str">
            <v>CHAPA MADEIRIT COMPENSADO 6MM</v>
          </cell>
          <cell r="C104" t="str">
            <v>M2</v>
          </cell>
          <cell r="D104">
            <v>4.51</v>
          </cell>
        </row>
        <row r="105">
          <cell r="A105">
            <v>20063</v>
          </cell>
          <cell r="B105" t="str">
            <v>CHAPA METALICA  1"</v>
          </cell>
          <cell r="C105" t="str">
            <v>M2</v>
          </cell>
          <cell r="D105">
            <v>396.38</v>
          </cell>
        </row>
        <row r="106">
          <cell r="A106">
            <v>20064</v>
          </cell>
          <cell r="B106" t="str">
            <v>CHUVEIRO DUCHA FRIA (BRANCO)</v>
          </cell>
          <cell r="C106" t="str">
            <v>UN</v>
          </cell>
          <cell r="D106">
            <v>4</v>
          </cell>
        </row>
        <row r="107">
          <cell r="A107">
            <v>20065</v>
          </cell>
          <cell r="B107" t="str">
            <v>DINAMITE</v>
          </cell>
          <cell r="C107" t="str">
            <v>KG</v>
          </cell>
          <cell r="D107">
            <v>3.52</v>
          </cell>
        </row>
        <row r="108">
          <cell r="A108">
            <v>20066</v>
          </cell>
          <cell r="B108" t="str">
            <v>DOBRADICAS DE FERRO 3" P/PORTA</v>
          </cell>
          <cell r="C108" t="str">
            <v>UN</v>
          </cell>
          <cell r="D108">
            <v>0.5</v>
          </cell>
        </row>
        <row r="109">
          <cell r="A109">
            <v>20067</v>
          </cell>
          <cell r="B109" t="str">
            <v>DOBRADICAS DE FERRO POLIDO</v>
          </cell>
          <cell r="C109" t="str">
            <v>UN</v>
          </cell>
          <cell r="D109">
            <v>0.5</v>
          </cell>
        </row>
        <row r="110">
          <cell r="A110">
            <v>20068</v>
          </cell>
          <cell r="B110" t="str">
            <v>ELEMENTO VAZADO DE CONCRETO 50X50 CM</v>
          </cell>
          <cell r="C110" t="str">
            <v>UN</v>
          </cell>
          <cell r="D110">
            <v>5.45</v>
          </cell>
        </row>
        <row r="111">
          <cell r="A111">
            <v>20069</v>
          </cell>
          <cell r="B111" t="str">
            <v>ELETRODO</v>
          </cell>
          <cell r="C111" t="str">
            <v>KG</v>
          </cell>
          <cell r="D111">
            <v>4.5</v>
          </cell>
        </row>
        <row r="112">
          <cell r="A112">
            <v>20070</v>
          </cell>
          <cell r="B112" t="str">
            <v>ENGATE PLASTICO P/LAVATORIO</v>
          </cell>
          <cell r="C112" t="str">
            <v>UN</v>
          </cell>
          <cell r="D112">
            <v>1.48</v>
          </cell>
        </row>
        <row r="113">
          <cell r="A113">
            <v>20071</v>
          </cell>
          <cell r="B113" t="str">
            <v>ESPOLETA</v>
          </cell>
          <cell r="C113" t="str">
            <v>UN</v>
          </cell>
          <cell r="D113">
            <v>0.32</v>
          </cell>
        </row>
        <row r="114">
          <cell r="A114">
            <v>20072</v>
          </cell>
          <cell r="B114" t="str">
            <v>ESTACA DE EUCALIPTO DN 22CM</v>
          </cell>
          <cell r="C114" t="str">
            <v>M</v>
          </cell>
          <cell r="D114">
            <v>8.1300000000000008</v>
          </cell>
        </row>
        <row r="115">
          <cell r="A115">
            <v>20073</v>
          </cell>
          <cell r="B115" t="str">
            <v>ESTOPA ALCATROADA</v>
          </cell>
          <cell r="C115" t="str">
            <v>KG</v>
          </cell>
          <cell r="D115">
            <v>3.08</v>
          </cell>
        </row>
        <row r="116">
          <cell r="A116">
            <v>20074</v>
          </cell>
          <cell r="B116" t="str">
            <v>ESTOPIM</v>
          </cell>
          <cell r="C116" t="str">
            <v>M</v>
          </cell>
          <cell r="D116">
            <v>1.1000000000000001</v>
          </cell>
        </row>
        <row r="117">
          <cell r="A117">
            <v>20075</v>
          </cell>
          <cell r="B117" t="str">
            <v>ESTRONCA DE EUCALIPTO</v>
          </cell>
          <cell r="C117" t="str">
            <v>M</v>
          </cell>
          <cell r="D117">
            <v>8.1300000000000008</v>
          </cell>
        </row>
        <row r="118">
          <cell r="A118">
            <v>20076</v>
          </cell>
          <cell r="B118" t="str">
            <v>EUCALIPTO DN 2.20M</v>
          </cell>
          <cell r="C118" t="str">
            <v>M</v>
          </cell>
          <cell r="D118">
            <v>8.1300000000000008</v>
          </cell>
        </row>
        <row r="119">
          <cell r="A119">
            <v>20077</v>
          </cell>
          <cell r="B119" t="str">
            <v>FECHADURA</v>
          </cell>
          <cell r="C119" t="str">
            <v>UN</v>
          </cell>
          <cell r="D119">
            <v>17.03</v>
          </cell>
        </row>
        <row r="120">
          <cell r="A120">
            <v>20078</v>
          </cell>
          <cell r="B120" t="str">
            <v>FECHADURAS  (BARRACAO)</v>
          </cell>
          <cell r="C120" t="str">
            <v>UN</v>
          </cell>
          <cell r="D120">
            <v>17.03</v>
          </cell>
        </row>
        <row r="121">
          <cell r="A121">
            <v>20079</v>
          </cell>
          <cell r="B121" t="str">
            <v>FERRAGEM  1/4"</v>
          </cell>
          <cell r="C121" t="str">
            <v>KG</v>
          </cell>
          <cell r="D121">
            <v>1.99</v>
          </cell>
        </row>
        <row r="122">
          <cell r="A122">
            <v>20080</v>
          </cell>
          <cell r="B122" t="str">
            <v>FERRO</v>
          </cell>
          <cell r="C122" t="str">
            <v>KG</v>
          </cell>
          <cell r="D122">
            <v>1.99</v>
          </cell>
        </row>
        <row r="123">
          <cell r="A123">
            <v>20081</v>
          </cell>
          <cell r="B123" t="str">
            <v>FIO C/ISOLAMENTO PLASTICO 14 AREA=1,5 MM2</v>
          </cell>
          <cell r="C123" t="str">
            <v>M</v>
          </cell>
          <cell r="D123">
            <v>0.24</v>
          </cell>
        </row>
        <row r="124">
          <cell r="A124">
            <v>20082</v>
          </cell>
          <cell r="B124" t="str">
            <v>FIO 1.5MM2</v>
          </cell>
          <cell r="C124" t="str">
            <v>M</v>
          </cell>
          <cell r="D124">
            <v>0.24</v>
          </cell>
        </row>
        <row r="125">
          <cell r="A125">
            <v>20083</v>
          </cell>
          <cell r="B125" t="str">
            <v>FIO C/ISOLAMENTO PLASTICO 14 AREA=1,5 MM2</v>
          </cell>
          <cell r="C125" t="str">
            <v>M</v>
          </cell>
          <cell r="D125">
            <v>0.24</v>
          </cell>
        </row>
        <row r="126">
          <cell r="A126">
            <v>20084</v>
          </cell>
          <cell r="B126" t="str">
            <v>FITA ISOLANTE PRETA ROLO C/ 5M</v>
          </cell>
          <cell r="C126" t="str">
            <v>RO</v>
          </cell>
          <cell r="D126">
            <v>0.84</v>
          </cell>
        </row>
        <row r="127">
          <cell r="A127">
            <v>20085</v>
          </cell>
          <cell r="B127" t="str">
            <v>PORTA LISA CEDRO P/PINTURA A OLEO OU PVA:0,8X2,1M</v>
          </cell>
          <cell r="C127" t="str">
            <v>UN</v>
          </cell>
          <cell r="D127">
            <v>25</v>
          </cell>
        </row>
        <row r="128">
          <cell r="A128">
            <v>20086</v>
          </cell>
          <cell r="B128" t="str">
            <v>GABIAO (TELA)</v>
          </cell>
          <cell r="C128" t="str">
            <v>M3</v>
          </cell>
          <cell r="D128">
            <v>36.65</v>
          </cell>
        </row>
        <row r="129">
          <cell r="A129">
            <v>20087</v>
          </cell>
          <cell r="B129" t="str">
            <v>GRAMA EM PLACAS</v>
          </cell>
          <cell r="C129" t="str">
            <v>M2</v>
          </cell>
          <cell r="D129">
            <v>1.5</v>
          </cell>
        </row>
        <row r="130">
          <cell r="A130">
            <v>20088</v>
          </cell>
          <cell r="B130" t="str">
            <v>IGOL 1C</v>
          </cell>
          <cell r="C130" t="str">
            <v>L</v>
          </cell>
          <cell r="D130">
            <v>5.1100000000000003</v>
          </cell>
        </row>
        <row r="131">
          <cell r="A131">
            <v>20089</v>
          </cell>
          <cell r="B131" t="str">
            <v>IMPERMEABILIZANTE  SIKA</v>
          </cell>
          <cell r="C131" t="str">
            <v>KG</v>
          </cell>
          <cell r="D131">
            <v>1.78</v>
          </cell>
        </row>
        <row r="132">
          <cell r="A132">
            <v>20090</v>
          </cell>
          <cell r="B132" t="str">
            <v>INTERRUPTOR EXTERNO TIPO PERA</v>
          </cell>
          <cell r="C132" t="str">
            <v>UN</v>
          </cell>
          <cell r="D132">
            <v>1.59</v>
          </cell>
        </row>
        <row r="133">
          <cell r="A133">
            <v>20091</v>
          </cell>
          <cell r="B133" t="str">
            <v>INTERRUPTOR SIMPLES</v>
          </cell>
          <cell r="C133" t="str">
            <v>UN</v>
          </cell>
          <cell r="D133">
            <v>0.9</v>
          </cell>
        </row>
        <row r="134">
          <cell r="A134">
            <v>20092</v>
          </cell>
          <cell r="B134" t="str">
            <v>JOELHO DE PVC 90 GRAU X 2"</v>
          </cell>
          <cell r="C134" t="str">
            <v>UN</v>
          </cell>
          <cell r="D134">
            <v>5.68</v>
          </cell>
        </row>
        <row r="135">
          <cell r="A135">
            <v>20093</v>
          </cell>
          <cell r="B135" t="str">
            <v>JOELHO PVC DN 100</v>
          </cell>
          <cell r="C135" t="str">
            <v>UN</v>
          </cell>
          <cell r="D135">
            <v>1.45</v>
          </cell>
        </row>
        <row r="136">
          <cell r="A136">
            <v>20094</v>
          </cell>
          <cell r="B136" t="str">
            <v>LA  DE  VIDRO E=2,5 CM (PLACA 1,20X0,60 M)</v>
          </cell>
          <cell r="C136" t="str">
            <v>M2</v>
          </cell>
          <cell r="D136">
            <v>21</v>
          </cell>
        </row>
        <row r="137">
          <cell r="A137">
            <v>20095</v>
          </cell>
          <cell r="B137" t="str">
            <v>LADRILHO HIDRAULICO ESPECIAL</v>
          </cell>
          <cell r="C137" t="str">
            <v>M2</v>
          </cell>
          <cell r="D137">
            <v>13</v>
          </cell>
        </row>
        <row r="138">
          <cell r="A138">
            <v>20096</v>
          </cell>
          <cell r="B138" t="str">
            <v>LADRILHO HIDRAULICO SIMPLES</v>
          </cell>
          <cell r="C138" t="str">
            <v>M2</v>
          </cell>
          <cell r="D138">
            <v>11</v>
          </cell>
        </row>
        <row r="139">
          <cell r="A139">
            <v>20097</v>
          </cell>
          <cell r="B139" t="str">
            <v>LAJE DE PIRENOPOLIS C/CORTE MANUAL</v>
          </cell>
          <cell r="C139" t="str">
            <v>M2</v>
          </cell>
          <cell r="D139">
            <v>12</v>
          </cell>
        </row>
        <row r="140">
          <cell r="A140">
            <v>20098</v>
          </cell>
          <cell r="B140" t="str">
            <v>LAJE DE REDUCAO</v>
          </cell>
          <cell r="C140" t="str">
            <v>UN</v>
          </cell>
          <cell r="D140">
            <v>22.03</v>
          </cell>
        </row>
        <row r="141">
          <cell r="A141">
            <v>20099</v>
          </cell>
          <cell r="B141" t="str">
            <v>LAJOTA CERAMICA  15 X 30CM</v>
          </cell>
          <cell r="C141" t="str">
            <v>M</v>
          </cell>
          <cell r="D141">
            <v>1.85</v>
          </cell>
        </row>
        <row r="142">
          <cell r="A142">
            <v>20100</v>
          </cell>
          <cell r="B142" t="str">
            <v>LAJOTA CERAMICA 0.20 X 0.30M</v>
          </cell>
          <cell r="C142" t="str">
            <v>UN</v>
          </cell>
          <cell r="D142">
            <v>0.25</v>
          </cell>
        </row>
        <row r="143">
          <cell r="A143">
            <v>20101</v>
          </cell>
          <cell r="B143" t="str">
            <v>LAMPADA</v>
          </cell>
          <cell r="C143" t="str">
            <v>UN</v>
          </cell>
          <cell r="D143">
            <v>1.2</v>
          </cell>
        </row>
        <row r="144">
          <cell r="A144">
            <v>20102</v>
          </cell>
          <cell r="B144" t="str">
            <v>LAMPADA C/SOQUETE DE PORCELANA</v>
          </cell>
          <cell r="C144" t="str">
            <v>UN</v>
          </cell>
          <cell r="D144">
            <v>2.09</v>
          </cell>
        </row>
        <row r="145">
          <cell r="A145">
            <v>20103</v>
          </cell>
          <cell r="B145" t="str">
            <v>LAMPADA INCANDESCENTE 100W</v>
          </cell>
          <cell r="C145" t="str">
            <v>UN</v>
          </cell>
          <cell r="D145">
            <v>1.2</v>
          </cell>
        </row>
        <row r="146">
          <cell r="A146">
            <v>20104</v>
          </cell>
          <cell r="B146" t="str">
            <v>LAVATORIO</v>
          </cell>
          <cell r="C146" t="str">
            <v>UN</v>
          </cell>
          <cell r="D146">
            <v>16.75</v>
          </cell>
        </row>
        <row r="147">
          <cell r="A147">
            <v>20105</v>
          </cell>
          <cell r="B147" t="str">
            <v>LIQUIDO BASE (SELADOR)</v>
          </cell>
          <cell r="C147" t="str">
            <v>L</v>
          </cell>
          <cell r="D147">
            <v>4.25</v>
          </cell>
        </row>
        <row r="148">
          <cell r="A148">
            <v>20106</v>
          </cell>
          <cell r="B148" t="str">
            <v>LIQUIDO DESMOLDANTE</v>
          </cell>
          <cell r="C148" t="str">
            <v>L</v>
          </cell>
          <cell r="D148">
            <v>0.32</v>
          </cell>
        </row>
        <row r="149">
          <cell r="A149">
            <v>20107</v>
          </cell>
          <cell r="B149" t="str">
            <v>LIXA</v>
          </cell>
          <cell r="C149" t="str">
            <v>UN</v>
          </cell>
          <cell r="D149">
            <v>0.2</v>
          </cell>
        </row>
        <row r="150">
          <cell r="A150">
            <v>20108</v>
          </cell>
          <cell r="B150" t="str">
            <v>LUVA PVC JS DN 3/4"</v>
          </cell>
          <cell r="C150" t="str">
            <v>UN</v>
          </cell>
          <cell r="D150">
            <v>0.15</v>
          </cell>
        </row>
        <row r="151">
          <cell r="A151">
            <v>20109</v>
          </cell>
          <cell r="B151" t="str">
            <v>MADEIRA DE LEI</v>
          </cell>
          <cell r="C151" t="str">
            <v>M3</v>
          </cell>
          <cell r="D151">
            <v>750</v>
          </cell>
        </row>
        <row r="152">
          <cell r="A152">
            <v>20110</v>
          </cell>
          <cell r="B152" t="str">
            <v>MADEIRA ROLICA DN 15 CM</v>
          </cell>
          <cell r="C152" t="str">
            <v>M</v>
          </cell>
          <cell r="D152">
            <v>0.75</v>
          </cell>
        </row>
        <row r="153">
          <cell r="A153">
            <v>20111</v>
          </cell>
          <cell r="B153" t="str">
            <v>MADEIRIT 12MM</v>
          </cell>
          <cell r="C153" t="str">
            <v>CH</v>
          </cell>
          <cell r="D153">
            <v>19.71</v>
          </cell>
        </row>
        <row r="154">
          <cell r="A154">
            <v>20112</v>
          </cell>
          <cell r="B154" t="str">
            <v>MADEIRIT 12 MM</v>
          </cell>
          <cell r="C154" t="str">
            <v>M2</v>
          </cell>
          <cell r="D154">
            <v>8.16</v>
          </cell>
        </row>
        <row r="155">
          <cell r="A155">
            <v>20113</v>
          </cell>
          <cell r="B155" t="str">
            <v>MANILHA DN 100</v>
          </cell>
          <cell r="C155" t="str">
            <v>M</v>
          </cell>
          <cell r="D155">
            <v>5.95</v>
          </cell>
        </row>
        <row r="156">
          <cell r="A156">
            <v>20114</v>
          </cell>
          <cell r="B156" t="str">
            <v>MANILHA DN 150</v>
          </cell>
          <cell r="C156" t="str">
            <v>M</v>
          </cell>
          <cell r="D156">
            <v>9.49</v>
          </cell>
        </row>
        <row r="157">
          <cell r="A157">
            <v>20115</v>
          </cell>
          <cell r="B157" t="str">
            <v>MANILHA DN 200</v>
          </cell>
          <cell r="C157" t="str">
            <v>M</v>
          </cell>
          <cell r="D157">
            <v>15.86</v>
          </cell>
        </row>
        <row r="158">
          <cell r="A158">
            <v>20116</v>
          </cell>
          <cell r="B158" t="str">
            <v>MANILHA DN 250</v>
          </cell>
          <cell r="C158" t="str">
            <v>M</v>
          </cell>
          <cell r="D158">
            <v>29.41</v>
          </cell>
        </row>
        <row r="159">
          <cell r="A159">
            <v>20117</v>
          </cell>
          <cell r="B159" t="str">
            <v>MANILHA DN 300</v>
          </cell>
          <cell r="C159" t="str">
            <v>M</v>
          </cell>
          <cell r="D159">
            <v>39.69</v>
          </cell>
        </row>
        <row r="160">
          <cell r="A160">
            <v>20118</v>
          </cell>
          <cell r="B160" t="str">
            <v>MANILHA DN 375</v>
          </cell>
          <cell r="C160" t="str">
            <v>M</v>
          </cell>
          <cell r="D160">
            <v>58.01</v>
          </cell>
        </row>
        <row r="161">
          <cell r="A161">
            <v>20119</v>
          </cell>
          <cell r="B161" t="str">
            <v>MASSA A BASE DE OLEO</v>
          </cell>
          <cell r="C161" t="str">
            <v>KG</v>
          </cell>
          <cell r="D161">
            <v>2.65</v>
          </cell>
        </row>
        <row r="162">
          <cell r="A162">
            <v>20120</v>
          </cell>
          <cell r="B162" t="str">
            <v>MASSA A BASE DE PVA</v>
          </cell>
          <cell r="C162" t="str">
            <v>KG</v>
          </cell>
          <cell r="D162">
            <v>1.1599999999999999</v>
          </cell>
        </row>
        <row r="163">
          <cell r="A163">
            <v>20121</v>
          </cell>
          <cell r="B163" t="str">
            <v>MASSA EPOXI</v>
          </cell>
          <cell r="C163" t="str">
            <v>KG</v>
          </cell>
          <cell r="D163">
            <v>4.12</v>
          </cell>
        </row>
        <row r="164">
          <cell r="A164">
            <v>20122</v>
          </cell>
          <cell r="B164" t="str">
            <v>MEIO-FIO</v>
          </cell>
          <cell r="C164" t="str">
            <v>M</v>
          </cell>
          <cell r="D164">
            <v>11</v>
          </cell>
        </row>
        <row r="165">
          <cell r="A165">
            <v>20123</v>
          </cell>
          <cell r="B165" t="str">
            <v>OLEO DE LINHACA</v>
          </cell>
          <cell r="C165" t="str">
            <v>L</v>
          </cell>
          <cell r="D165">
            <v>3</v>
          </cell>
        </row>
        <row r="166">
          <cell r="A166">
            <v>20124</v>
          </cell>
          <cell r="B166" t="str">
            <v>OXIGENIO</v>
          </cell>
          <cell r="C166" t="str">
            <v>M3</v>
          </cell>
          <cell r="D166">
            <v>6</v>
          </cell>
        </row>
        <row r="167">
          <cell r="A167">
            <v>20125</v>
          </cell>
          <cell r="B167" t="str">
            <v>PAPEL FELTRO</v>
          </cell>
          <cell r="C167" t="str">
            <v>M2</v>
          </cell>
          <cell r="D167">
            <v>3.27</v>
          </cell>
        </row>
        <row r="168">
          <cell r="A168">
            <v>20126</v>
          </cell>
          <cell r="B168" t="str">
            <v>PARAFUSO</v>
          </cell>
          <cell r="C168" t="str">
            <v>UN</v>
          </cell>
          <cell r="D168">
            <v>0.7</v>
          </cell>
        </row>
        <row r="169">
          <cell r="A169">
            <v>20127</v>
          </cell>
          <cell r="B169" t="str">
            <v>PARAFUSO C/PORCA E ARRUELA 1/2" X 12</v>
          </cell>
          <cell r="C169" t="str">
            <v>UN</v>
          </cell>
          <cell r="D169">
            <v>0.7</v>
          </cell>
        </row>
        <row r="170">
          <cell r="A170">
            <v>20128</v>
          </cell>
          <cell r="B170" t="str">
            <v>PARAFUSOS 901.045</v>
          </cell>
          <cell r="C170" t="str">
            <v>UN</v>
          </cell>
          <cell r="D170">
            <v>0.22</v>
          </cell>
        </row>
        <row r="171">
          <cell r="A171">
            <v>20129</v>
          </cell>
          <cell r="B171" t="str">
            <v>PARAFUSO C/PORCA  E ARRUELAS 1/2" X 15</v>
          </cell>
          <cell r="C171" t="str">
            <v>UN</v>
          </cell>
          <cell r="D171">
            <v>0.93</v>
          </cell>
        </row>
        <row r="172">
          <cell r="A172">
            <v>20130</v>
          </cell>
          <cell r="B172" t="str">
            <v>PARAFUSO C/PORCA SOBERBA 901.046</v>
          </cell>
          <cell r="C172" t="str">
            <v>UN</v>
          </cell>
          <cell r="D172">
            <v>0.22</v>
          </cell>
        </row>
        <row r="173">
          <cell r="A173">
            <v>20131</v>
          </cell>
          <cell r="B173" t="str">
            <v>PARALELEPIPEDO</v>
          </cell>
          <cell r="C173" t="str">
            <v>UN</v>
          </cell>
          <cell r="D173">
            <v>0.4</v>
          </cell>
        </row>
        <row r="174">
          <cell r="A174">
            <v>20132</v>
          </cell>
          <cell r="B174" t="str">
            <v>PEDRA DE MAO</v>
          </cell>
          <cell r="C174" t="str">
            <v>M3</v>
          </cell>
          <cell r="D174">
            <v>24.75</v>
          </cell>
        </row>
        <row r="175">
          <cell r="A175">
            <v>20133</v>
          </cell>
          <cell r="B175" t="str">
            <v>PEDRA PORTUGUESA</v>
          </cell>
          <cell r="C175" t="str">
            <v>M2</v>
          </cell>
          <cell r="D175">
            <v>8</v>
          </cell>
        </row>
        <row r="176">
          <cell r="A176">
            <v>20134</v>
          </cell>
          <cell r="B176" t="str">
            <v>PEDRISCO</v>
          </cell>
          <cell r="C176" t="str">
            <v>M3</v>
          </cell>
          <cell r="D176">
            <v>31.68</v>
          </cell>
        </row>
        <row r="177">
          <cell r="A177">
            <v>20135</v>
          </cell>
          <cell r="B177" t="str">
            <v>PERFIS 8"  -  I</v>
          </cell>
          <cell r="C177" t="str">
            <v>M</v>
          </cell>
          <cell r="D177">
            <v>54.53</v>
          </cell>
        </row>
        <row r="178">
          <cell r="A178">
            <v>20136</v>
          </cell>
          <cell r="B178" t="str">
            <v>PERFIS 12" -  I</v>
          </cell>
          <cell r="C178" t="str">
            <v>M</v>
          </cell>
          <cell r="D178">
            <v>120.79</v>
          </cell>
        </row>
        <row r="179">
          <cell r="A179">
            <v>20137</v>
          </cell>
          <cell r="B179" t="str">
            <v>PONTALETE 3" X  3" TERCEIRA</v>
          </cell>
          <cell r="C179" t="str">
            <v>M</v>
          </cell>
          <cell r="D179">
            <v>1.8</v>
          </cell>
        </row>
        <row r="180">
          <cell r="A180">
            <v>20138</v>
          </cell>
          <cell r="B180" t="str">
            <v>PONTALETE DE PINHO 3" X 3"</v>
          </cell>
          <cell r="C180" t="str">
            <v>M</v>
          </cell>
          <cell r="D180">
            <v>1.8</v>
          </cell>
        </row>
        <row r="181">
          <cell r="A181">
            <v>20139</v>
          </cell>
          <cell r="B181" t="str">
            <v>POSTE DE MADEIRA</v>
          </cell>
          <cell r="C181" t="str">
            <v>M3</v>
          </cell>
          <cell r="D181">
            <v>750</v>
          </cell>
        </row>
        <row r="182">
          <cell r="A182">
            <v>20140</v>
          </cell>
          <cell r="B182" t="str">
            <v>PLASTIMENT VZ LIQUIDO</v>
          </cell>
          <cell r="C182" t="str">
            <v>KG</v>
          </cell>
          <cell r="D182">
            <v>3.39</v>
          </cell>
        </row>
        <row r="183">
          <cell r="A183">
            <v>20141</v>
          </cell>
          <cell r="B183" t="str">
            <v>PRANCHAO 2" X 9"</v>
          </cell>
          <cell r="C183" t="str">
            <v>M</v>
          </cell>
          <cell r="D183">
            <v>8.57</v>
          </cell>
        </row>
        <row r="184">
          <cell r="A184">
            <v>20142</v>
          </cell>
          <cell r="B184" t="str">
            <v>PREGOS</v>
          </cell>
          <cell r="C184" t="str">
            <v>KG</v>
          </cell>
          <cell r="D184">
            <v>3.2</v>
          </cell>
        </row>
        <row r="185">
          <cell r="A185">
            <v>20143</v>
          </cell>
          <cell r="B185" t="str">
            <v>PREGOS 18 X 30</v>
          </cell>
          <cell r="C185" t="str">
            <v>KG</v>
          </cell>
          <cell r="D185">
            <v>3.2</v>
          </cell>
        </row>
        <row r="186">
          <cell r="A186">
            <v>20144</v>
          </cell>
          <cell r="B186" t="str">
            <v>PREGOS 18 X 27 - 13 X 18 E 17 X 21</v>
          </cell>
          <cell r="C186" t="str">
            <v>KG</v>
          </cell>
          <cell r="D186">
            <v>3.2</v>
          </cell>
        </row>
        <row r="187">
          <cell r="A187">
            <v>20145</v>
          </cell>
          <cell r="B187" t="str">
            <v>PREGOS 18 X 24 A 30</v>
          </cell>
          <cell r="C187" t="str">
            <v>KG</v>
          </cell>
          <cell r="D187">
            <v>3.2</v>
          </cell>
        </row>
        <row r="188">
          <cell r="A188">
            <v>20146</v>
          </cell>
          <cell r="B188" t="str">
            <v>PRIMER</v>
          </cell>
          <cell r="C188" t="str">
            <v>L</v>
          </cell>
          <cell r="D188">
            <v>18.329999999999998</v>
          </cell>
        </row>
        <row r="189">
          <cell r="A189">
            <v>20147</v>
          </cell>
          <cell r="B189" t="str">
            <v>PRIMER EPOXI</v>
          </cell>
          <cell r="C189" t="str">
            <v>L</v>
          </cell>
          <cell r="D189">
            <v>18.329999999999998</v>
          </cell>
        </row>
        <row r="190">
          <cell r="A190">
            <v>20148</v>
          </cell>
          <cell r="B190" t="str">
            <v>QUILOWALT-HORA</v>
          </cell>
          <cell r="C190" t="str">
            <v>UN</v>
          </cell>
          <cell r="D190">
            <v>0.31</v>
          </cell>
        </row>
        <row r="191">
          <cell r="A191">
            <v>20149</v>
          </cell>
          <cell r="B191" t="str">
            <v>RECEPTACULO P/LAMPADA</v>
          </cell>
          <cell r="C191" t="str">
            <v>UN</v>
          </cell>
          <cell r="D191">
            <v>0.89</v>
          </cell>
        </row>
        <row r="192">
          <cell r="A192">
            <v>20150</v>
          </cell>
          <cell r="B192" t="str">
            <v>REGISTRO GALVANIZADO 2"</v>
          </cell>
          <cell r="C192" t="str">
            <v>UN</v>
          </cell>
          <cell r="D192">
            <v>35.299999999999997</v>
          </cell>
        </row>
        <row r="193">
          <cell r="A193">
            <v>20151</v>
          </cell>
          <cell r="B193" t="str">
            <v>REGISTRO PRESSAO BRUTO DN 3/4"</v>
          </cell>
          <cell r="C193" t="str">
            <v>UN</v>
          </cell>
          <cell r="D193">
            <v>12.31</v>
          </cell>
        </row>
        <row r="194">
          <cell r="A194">
            <v>20152</v>
          </cell>
          <cell r="B194" t="str">
            <v>RIPA 4 X 1.5CM</v>
          </cell>
          <cell r="C194" t="str">
            <v>M</v>
          </cell>
          <cell r="D194">
            <v>0.61</v>
          </cell>
        </row>
        <row r="195">
          <cell r="A195">
            <v>20153</v>
          </cell>
          <cell r="B195" t="str">
            <v>RIPAS DE PEROBA 5 X 1.5CM</v>
          </cell>
          <cell r="C195" t="str">
            <v>M</v>
          </cell>
          <cell r="D195">
            <v>0.76</v>
          </cell>
        </row>
        <row r="196">
          <cell r="A196">
            <v>20154</v>
          </cell>
          <cell r="B196" t="str">
            <v>SAIBRO</v>
          </cell>
          <cell r="C196" t="str">
            <v>M3</v>
          </cell>
          <cell r="D196">
            <v>18</v>
          </cell>
        </row>
        <row r="197">
          <cell r="A197">
            <v>20155</v>
          </cell>
          <cell r="B197" t="str">
            <v>SARRAFOS</v>
          </cell>
          <cell r="C197" t="str">
            <v>M</v>
          </cell>
          <cell r="D197">
            <v>0.45</v>
          </cell>
        </row>
        <row r="198">
          <cell r="A198">
            <v>20156</v>
          </cell>
          <cell r="B198" t="str">
            <v>SARRAFO DE 1" X  4"</v>
          </cell>
          <cell r="C198" t="str">
            <v>M</v>
          </cell>
          <cell r="D198">
            <v>0.45</v>
          </cell>
        </row>
        <row r="199">
          <cell r="A199">
            <v>20157</v>
          </cell>
          <cell r="B199" t="str">
            <v>SARRAFO DE 10 X 2.5CM</v>
          </cell>
          <cell r="C199" t="str">
            <v>M</v>
          </cell>
          <cell r="D199">
            <v>0.45</v>
          </cell>
        </row>
        <row r="200">
          <cell r="A200">
            <v>20158</v>
          </cell>
          <cell r="B200" t="str">
            <v>SARRAFO DE 2.5 X 4</v>
          </cell>
          <cell r="C200" t="str">
            <v>M</v>
          </cell>
          <cell r="D200">
            <v>0.45</v>
          </cell>
        </row>
        <row r="201">
          <cell r="A201">
            <v>20159</v>
          </cell>
          <cell r="B201" t="str">
            <v>SARRAFO DE PINHO DE 4" X  1"</v>
          </cell>
          <cell r="C201" t="str">
            <v>M</v>
          </cell>
          <cell r="D201">
            <v>0.45</v>
          </cell>
        </row>
        <row r="202">
          <cell r="A202">
            <v>20160</v>
          </cell>
          <cell r="B202" t="str">
            <v>SIFAO PLASTICO P/ LAVATORIO</v>
          </cell>
          <cell r="C202" t="str">
            <v>UN</v>
          </cell>
          <cell r="D202">
            <v>5</v>
          </cell>
        </row>
        <row r="203">
          <cell r="A203">
            <v>20161</v>
          </cell>
          <cell r="B203" t="str">
            <v>SILICONE</v>
          </cell>
          <cell r="C203" t="str">
            <v>L</v>
          </cell>
          <cell r="D203">
            <v>5.83</v>
          </cell>
        </row>
        <row r="204">
          <cell r="A204">
            <v>20162</v>
          </cell>
          <cell r="B204" t="str">
            <v>SOLVENTE</v>
          </cell>
          <cell r="C204" t="str">
            <v>L</v>
          </cell>
          <cell r="D204">
            <v>2.89</v>
          </cell>
        </row>
        <row r="205">
          <cell r="A205">
            <v>20163</v>
          </cell>
          <cell r="B205" t="str">
            <v>TABUA 30 X 4CM</v>
          </cell>
          <cell r="C205" t="str">
            <v>M</v>
          </cell>
          <cell r="D205">
            <v>2.5</v>
          </cell>
        </row>
        <row r="206">
          <cell r="A206">
            <v>20164</v>
          </cell>
          <cell r="B206" t="str">
            <v>TABUA 0.3 X 3.0M   1" X 12"</v>
          </cell>
          <cell r="C206" t="str">
            <v>UN</v>
          </cell>
          <cell r="D206">
            <v>7.5</v>
          </cell>
        </row>
        <row r="207">
          <cell r="A207">
            <v>20165</v>
          </cell>
          <cell r="B207" t="str">
            <v>TABUA 1" X 9"</v>
          </cell>
          <cell r="C207" t="str">
            <v>M2</v>
          </cell>
          <cell r="D207">
            <v>8.4</v>
          </cell>
        </row>
        <row r="208">
          <cell r="A208">
            <v>20166</v>
          </cell>
          <cell r="B208" t="str">
            <v>TABUA DE PINHO E=2,5CM L=30CM 1"X12" DE 3A P/CONST</v>
          </cell>
          <cell r="C208" t="str">
            <v>M</v>
          </cell>
          <cell r="D208">
            <v>2.5</v>
          </cell>
        </row>
        <row r="209">
          <cell r="A209">
            <v>20167</v>
          </cell>
          <cell r="B209" t="str">
            <v>TABUA DE PINHO E=2.5CM L=30CM 1"X12" DE 3A P/CONST</v>
          </cell>
          <cell r="C209" t="str">
            <v>M</v>
          </cell>
          <cell r="D209">
            <v>2.5</v>
          </cell>
        </row>
        <row r="210">
          <cell r="A210">
            <v>20168</v>
          </cell>
          <cell r="B210" t="str">
            <v>TABUA DE PINHO E=2,5CM L=30CM 1"X12" DE 3A P/CONST</v>
          </cell>
          <cell r="C210" t="str">
            <v>M</v>
          </cell>
          <cell r="D210">
            <v>2.5</v>
          </cell>
        </row>
        <row r="211">
          <cell r="A211">
            <v>20169</v>
          </cell>
          <cell r="B211" t="str">
            <v>TABUA DE PINHO E=2,5CM L=30CM 1"X12" DE 3A P/CONST</v>
          </cell>
          <cell r="C211" t="str">
            <v>M</v>
          </cell>
          <cell r="D211">
            <v>2.5</v>
          </cell>
        </row>
        <row r="212">
          <cell r="A212">
            <v>20170</v>
          </cell>
          <cell r="B212" t="str">
            <v>TOCOS DE MADEIRA</v>
          </cell>
          <cell r="C212" t="str">
            <v>UN</v>
          </cell>
          <cell r="D212">
            <v>0.36</v>
          </cell>
        </row>
        <row r="213">
          <cell r="A213">
            <v>20171</v>
          </cell>
          <cell r="B213" t="str">
            <v>T PVC DN 100</v>
          </cell>
          <cell r="C213" t="str">
            <v>UN</v>
          </cell>
          <cell r="D213">
            <v>3.48</v>
          </cell>
        </row>
        <row r="214">
          <cell r="A214">
            <v>20172</v>
          </cell>
          <cell r="B214" t="str">
            <v>TELA DE ARAME GALVANIZADO N. 12 MALHA 2"</v>
          </cell>
          <cell r="C214" t="str">
            <v>M2</v>
          </cell>
          <cell r="D214">
            <v>7.6</v>
          </cell>
        </row>
        <row r="215">
          <cell r="A215">
            <v>20173</v>
          </cell>
          <cell r="B215" t="str">
            <v>TELHA CANALETE 49 COMPRIMENTO= 4,0 M</v>
          </cell>
          <cell r="C215" t="str">
            <v>M2</v>
          </cell>
          <cell r="D215">
            <v>30.62</v>
          </cell>
        </row>
        <row r="216">
          <cell r="A216">
            <v>20174</v>
          </cell>
          <cell r="B216" t="str">
            <v>TELHA CANALETE 90 COMPRIMENTO= 6,0 M</v>
          </cell>
          <cell r="C216" t="str">
            <v>M2</v>
          </cell>
          <cell r="D216">
            <v>22.47</v>
          </cell>
        </row>
        <row r="217">
          <cell r="A217">
            <v>20175</v>
          </cell>
          <cell r="B217" t="str">
            <v>TELHA ONDULADA 6MM DIM.= 1,10 X 2,40 M</v>
          </cell>
          <cell r="C217" t="str">
            <v>M2</v>
          </cell>
          <cell r="D217">
            <v>9.1199999999999992</v>
          </cell>
        </row>
        <row r="218">
          <cell r="A218">
            <v>20176</v>
          </cell>
          <cell r="B218" t="str">
            <v>TELHA VOGATEX 2.44 X 0.50M</v>
          </cell>
          <cell r="C218" t="str">
            <v>UN</v>
          </cell>
          <cell r="D218">
            <v>5.85</v>
          </cell>
        </row>
        <row r="219">
          <cell r="A219">
            <v>20177</v>
          </cell>
          <cell r="B219" t="str">
            <v>TERRA VEGETAL</v>
          </cell>
          <cell r="C219" t="str">
            <v>M3</v>
          </cell>
          <cell r="D219">
            <v>5.83</v>
          </cell>
        </row>
        <row r="220">
          <cell r="A220">
            <v>20178</v>
          </cell>
          <cell r="B220" t="str">
            <v>TIJOLO FURADO 18 X 18 CM</v>
          </cell>
          <cell r="C220" t="str">
            <v>UN</v>
          </cell>
          <cell r="D220">
            <v>0.13</v>
          </cell>
        </row>
        <row r="221">
          <cell r="A221">
            <v>20179</v>
          </cell>
          <cell r="B221" t="str">
            <v>TIJOLO MACICO 19X9X5 CM</v>
          </cell>
          <cell r="C221" t="str">
            <v>UN</v>
          </cell>
          <cell r="D221">
            <v>7.0000000000000007E-2</v>
          </cell>
        </row>
        <row r="222">
          <cell r="A222">
            <v>20180</v>
          </cell>
          <cell r="B222" t="str">
            <v>TINTA</v>
          </cell>
          <cell r="C222" t="str">
            <v>L</v>
          </cell>
          <cell r="D222">
            <v>6.58</v>
          </cell>
        </row>
        <row r="223">
          <cell r="A223">
            <v>20181</v>
          </cell>
          <cell r="B223" t="str">
            <v>TINTA A OLEO</v>
          </cell>
          <cell r="C223" t="str">
            <v>L</v>
          </cell>
          <cell r="D223">
            <v>9.7200000000000006</v>
          </cell>
        </row>
        <row r="224">
          <cell r="A224">
            <v>20182</v>
          </cell>
          <cell r="B224" t="str">
            <v>TINTA EPOXI</v>
          </cell>
          <cell r="C224" t="str">
            <v>L</v>
          </cell>
          <cell r="D224">
            <v>19.16</v>
          </cell>
        </row>
        <row r="225">
          <cell r="A225">
            <v>20183</v>
          </cell>
          <cell r="B225" t="str">
            <v>TINTA EPOXI-FUNDO</v>
          </cell>
          <cell r="C225" t="str">
            <v>L</v>
          </cell>
          <cell r="D225">
            <v>18.329999999999998</v>
          </cell>
        </row>
        <row r="226">
          <cell r="A226">
            <v>20184</v>
          </cell>
          <cell r="B226" t="str">
            <v>TINTA ESMALTE</v>
          </cell>
          <cell r="C226" t="str">
            <v>L</v>
          </cell>
          <cell r="D226">
            <v>9.7200000000000006</v>
          </cell>
        </row>
        <row r="227">
          <cell r="A227">
            <v>20185</v>
          </cell>
          <cell r="B227" t="str">
            <v>TINTA LATEX PVA</v>
          </cell>
          <cell r="C227" t="str">
            <v>L</v>
          </cell>
          <cell r="D227">
            <v>6.58</v>
          </cell>
        </row>
        <row r="228">
          <cell r="A228">
            <v>20186</v>
          </cell>
          <cell r="B228" t="str">
            <v>TINTA LATEX PVA</v>
          </cell>
          <cell r="C228" t="str">
            <v>L</v>
          </cell>
          <cell r="D228">
            <v>6.58</v>
          </cell>
        </row>
        <row r="229">
          <cell r="A229">
            <v>20187</v>
          </cell>
          <cell r="B229" t="str">
            <v>TORNEIRA P/LAVATORIO</v>
          </cell>
          <cell r="C229" t="str">
            <v>UN</v>
          </cell>
          <cell r="D229">
            <v>10.91</v>
          </cell>
        </row>
        <row r="230">
          <cell r="A230">
            <v>20188</v>
          </cell>
          <cell r="B230" t="str">
            <v>TUBO DE CONCRETO SIMPLES DN 200</v>
          </cell>
          <cell r="C230" t="str">
            <v>M</v>
          </cell>
          <cell r="D230">
            <v>9.07</v>
          </cell>
        </row>
        <row r="231">
          <cell r="A231">
            <v>20189</v>
          </cell>
          <cell r="B231" t="str">
            <v>TUBO DE CONCRETO SIMPLES DN 300</v>
          </cell>
          <cell r="C231" t="str">
            <v>M</v>
          </cell>
          <cell r="D231">
            <v>14.43</v>
          </cell>
        </row>
        <row r="232">
          <cell r="A232">
            <v>20190</v>
          </cell>
          <cell r="B232" t="str">
            <v>TUBO DE CONCRETO SIMPLES DN 400</v>
          </cell>
          <cell r="C232" t="str">
            <v>M</v>
          </cell>
          <cell r="D232">
            <v>16.43</v>
          </cell>
        </row>
        <row r="233">
          <cell r="A233">
            <v>20191</v>
          </cell>
          <cell r="B233" t="str">
            <v>TUBO DE CONCRETO SIMPLES DN 500</v>
          </cell>
          <cell r="C233" t="str">
            <v>M</v>
          </cell>
          <cell r="D233">
            <v>23.03</v>
          </cell>
        </row>
        <row r="234">
          <cell r="A234">
            <v>20192</v>
          </cell>
          <cell r="B234" t="str">
            <v>TUBO DE CONCRETO ARMADO DN 600</v>
          </cell>
          <cell r="C234" t="str">
            <v>M</v>
          </cell>
          <cell r="D234">
            <v>38.97</v>
          </cell>
        </row>
        <row r="235">
          <cell r="A235">
            <v>20193</v>
          </cell>
          <cell r="B235" t="str">
            <v>TUBO DE CONCRETO ARMADO DN 800</v>
          </cell>
          <cell r="C235" t="str">
            <v>M</v>
          </cell>
          <cell r="D235">
            <v>67.67</v>
          </cell>
        </row>
        <row r="236">
          <cell r="A236">
            <v>20194</v>
          </cell>
          <cell r="B236" t="str">
            <v>TUBO DE CONCRETO ARMADO DN 1000</v>
          </cell>
          <cell r="C236" t="str">
            <v>M</v>
          </cell>
          <cell r="D236">
            <v>87</v>
          </cell>
        </row>
        <row r="237">
          <cell r="A237">
            <v>20195</v>
          </cell>
          <cell r="B237" t="str">
            <v>TUBO DE CONCRETO ARMADO DN 1200</v>
          </cell>
          <cell r="C237" t="str">
            <v>M</v>
          </cell>
          <cell r="D237">
            <v>133.33000000000001</v>
          </cell>
        </row>
        <row r="238">
          <cell r="A238">
            <v>20196</v>
          </cell>
          <cell r="B238" t="str">
            <v>TUBO DE DESCARGA P/CAIXA D'AGUA DO VASO SANITARIO</v>
          </cell>
          <cell r="C238" t="str">
            <v>UN</v>
          </cell>
          <cell r="D238">
            <v>2.5</v>
          </cell>
        </row>
        <row r="239">
          <cell r="A239">
            <v>20197</v>
          </cell>
          <cell r="B239" t="str">
            <v>TUBO F.G. DN 3/4"</v>
          </cell>
          <cell r="C239" t="str">
            <v>M</v>
          </cell>
          <cell r="D239">
            <v>4.8</v>
          </cell>
        </row>
        <row r="240">
          <cell r="A240">
            <v>20198</v>
          </cell>
          <cell r="B240" t="str">
            <v>TUBO F.G. DN 1"</v>
          </cell>
          <cell r="C240" t="str">
            <v>M</v>
          </cell>
          <cell r="D240">
            <v>11</v>
          </cell>
        </row>
        <row r="241">
          <cell r="A241">
            <v>20199</v>
          </cell>
          <cell r="B241" t="str">
            <v>TUBO F.G. DN 1.1/4"</v>
          </cell>
          <cell r="C241" t="str">
            <v>M</v>
          </cell>
          <cell r="D241">
            <v>13.8</v>
          </cell>
        </row>
        <row r="242">
          <cell r="A242">
            <v>20200</v>
          </cell>
          <cell r="B242" t="str">
            <v>TUBO PVC DN 2"</v>
          </cell>
          <cell r="C242" t="str">
            <v>M</v>
          </cell>
          <cell r="D242">
            <v>3.04</v>
          </cell>
        </row>
        <row r="243">
          <cell r="A243">
            <v>20201</v>
          </cell>
          <cell r="B243" t="str">
            <v>TUBO PVC JS DN 25 MM</v>
          </cell>
          <cell r="C243" t="str">
            <v>M</v>
          </cell>
          <cell r="D243">
            <v>0.82</v>
          </cell>
        </row>
        <row r="244">
          <cell r="A244">
            <v>20202</v>
          </cell>
          <cell r="B244" t="str">
            <v>TUBO PVC LL DN 25MM</v>
          </cell>
          <cell r="C244" t="str">
            <v>M</v>
          </cell>
          <cell r="D244">
            <v>0.82</v>
          </cell>
        </row>
        <row r="245">
          <cell r="A245">
            <v>20203</v>
          </cell>
          <cell r="B245" t="str">
            <v>TUBO PVC  DN 100</v>
          </cell>
          <cell r="C245" t="str">
            <v>M</v>
          </cell>
          <cell r="D245">
            <v>3.1</v>
          </cell>
        </row>
        <row r="246">
          <cell r="A246">
            <v>20204</v>
          </cell>
          <cell r="B246" t="str">
            <v>TUBO PVC ESGOTO DN 100</v>
          </cell>
          <cell r="C246" t="str">
            <v>M</v>
          </cell>
          <cell r="D246">
            <v>3.1</v>
          </cell>
        </row>
        <row r="247">
          <cell r="A247">
            <v>20205</v>
          </cell>
          <cell r="B247" t="str">
            <v>TUBO CONCRETO DN 600</v>
          </cell>
          <cell r="C247" t="str">
            <v>M</v>
          </cell>
          <cell r="D247">
            <v>38</v>
          </cell>
        </row>
        <row r="248">
          <cell r="A248">
            <v>20206</v>
          </cell>
          <cell r="B248" t="str">
            <v>TUBO CONCRETO DN 800</v>
          </cell>
          <cell r="C248" t="str">
            <v>M</v>
          </cell>
          <cell r="D248">
            <v>67.2</v>
          </cell>
        </row>
        <row r="249">
          <cell r="A249">
            <v>20207</v>
          </cell>
          <cell r="B249" t="str">
            <v>TUBO TIPO PVC DN 0.80M</v>
          </cell>
          <cell r="C249" t="str">
            <v>M</v>
          </cell>
          <cell r="D249">
            <v>57.34</v>
          </cell>
        </row>
        <row r="250">
          <cell r="A250">
            <v>20208</v>
          </cell>
          <cell r="B250" t="str">
            <v>T F.G. DN  3/4"</v>
          </cell>
          <cell r="C250" t="str">
            <v>UN</v>
          </cell>
          <cell r="D250">
            <v>3</v>
          </cell>
        </row>
        <row r="251">
          <cell r="A251">
            <v>20209</v>
          </cell>
          <cell r="B251" t="str">
            <v>TRINCOS C/PORTA CADEADO MARCA PIHL (12 CM)</v>
          </cell>
          <cell r="C251" t="str">
            <v>UN</v>
          </cell>
          <cell r="D251">
            <v>1.3</v>
          </cell>
        </row>
        <row r="252">
          <cell r="A252">
            <v>20210</v>
          </cell>
          <cell r="B252" t="str">
            <v>VALVULA PLASTICA P/LAVATORIO</v>
          </cell>
          <cell r="C252" t="str">
            <v>UN</v>
          </cell>
          <cell r="D252">
            <v>0.82</v>
          </cell>
        </row>
        <row r="253">
          <cell r="A253">
            <v>20211</v>
          </cell>
          <cell r="B253" t="str">
            <v>VASO SANITARIO</v>
          </cell>
          <cell r="C253" t="str">
            <v>UN</v>
          </cell>
          <cell r="D253">
            <v>40.5</v>
          </cell>
        </row>
        <row r="254">
          <cell r="A254">
            <v>20212</v>
          </cell>
          <cell r="B254" t="str">
            <v>VERMELHAO</v>
          </cell>
          <cell r="C254" t="str">
            <v>KG</v>
          </cell>
          <cell r="D254">
            <v>7</v>
          </cell>
        </row>
        <row r="255">
          <cell r="A255">
            <v>20213</v>
          </cell>
          <cell r="B255" t="str">
            <v>VIGA DE PEROBA 6 X 12CM</v>
          </cell>
          <cell r="C255" t="str">
            <v>M</v>
          </cell>
          <cell r="D255">
            <v>3.5</v>
          </cell>
        </row>
        <row r="256">
          <cell r="A256">
            <v>20214</v>
          </cell>
          <cell r="B256" t="str">
            <v>VIGOTA EM MADEIRA: 6 X 12 CM</v>
          </cell>
          <cell r="C256" t="str">
            <v>M</v>
          </cell>
          <cell r="D256">
            <v>3.5</v>
          </cell>
        </row>
        <row r="257">
          <cell r="A257">
            <v>20215</v>
          </cell>
          <cell r="B257" t="str">
            <v>VIGOTA EM MADEIRA: 8 X 12 CM</v>
          </cell>
          <cell r="C257" t="str">
            <v>M</v>
          </cell>
          <cell r="D257">
            <v>4.67</v>
          </cell>
        </row>
        <row r="258">
          <cell r="A258">
            <v>20216</v>
          </cell>
          <cell r="B258" t="str">
            <v>ZARCAO</v>
          </cell>
          <cell r="C258" t="str">
            <v>L</v>
          </cell>
          <cell r="D258">
            <v>9.17</v>
          </cell>
        </row>
        <row r="259">
          <cell r="A259">
            <v>20217</v>
          </cell>
          <cell r="B259" t="str">
            <v>MADEIRIT 6 MM</v>
          </cell>
          <cell r="C259" t="str">
            <v>M2</v>
          </cell>
          <cell r="D259">
            <v>4.51</v>
          </cell>
        </row>
        <row r="260">
          <cell r="A260">
            <v>20218</v>
          </cell>
          <cell r="B260" t="str">
            <v>VIDROS LISO E= 3 MM</v>
          </cell>
          <cell r="C260" t="str">
            <v>M2</v>
          </cell>
          <cell r="D260">
            <v>35.5</v>
          </cell>
        </row>
        <row r="261">
          <cell r="A261">
            <v>20219</v>
          </cell>
          <cell r="B261" t="str">
            <v>HEY'DY K-11 KZ</v>
          </cell>
          <cell r="C261" t="str">
            <v>M2</v>
          </cell>
          <cell r="D261">
            <v>8</v>
          </cell>
        </row>
        <row r="262">
          <cell r="A262">
            <v>20220</v>
          </cell>
          <cell r="B262" t="str">
            <v>SONDAGEM DE TERRENO A TRADO</v>
          </cell>
          <cell r="C262" t="str">
            <v>M</v>
          </cell>
          <cell r="D262">
            <v>11.09</v>
          </cell>
        </row>
        <row r="263">
          <cell r="A263">
            <v>20221</v>
          </cell>
          <cell r="B263" t="str">
            <v>LOGOTIPO PADRAO SANEAGO</v>
          </cell>
          <cell r="C263" t="str">
            <v>UN</v>
          </cell>
          <cell r="D263">
            <v>100</v>
          </cell>
        </row>
        <row r="264">
          <cell r="A264">
            <v>20222</v>
          </cell>
          <cell r="B264" t="str">
            <v>TAMPA DE VISITA 0.7X0.7M</v>
          </cell>
          <cell r="C264" t="str">
            <v>UN</v>
          </cell>
          <cell r="D264">
            <v>48.26</v>
          </cell>
        </row>
        <row r="265">
          <cell r="A265">
            <v>20223</v>
          </cell>
          <cell r="B265" t="str">
            <v>VENTILACOES</v>
          </cell>
          <cell r="C265" t="str">
            <v>UN</v>
          </cell>
          <cell r="D265">
            <v>53.84</v>
          </cell>
        </row>
        <row r="266">
          <cell r="A266">
            <v>20224</v>
          </cell>
          <cell r="B266" t="str">
            <v>ESCADA MARINHEIRO SEM PROTECAO</v>
          </cell>
          <cell r="C266" t="str">
            <v>M</v>
          </cell>
          <cell r="D266">
            <v>18.91</v>
          </cell>
        </row>
        <row r="267">
          <cell r="A267">
            <v>20226</v>
          </cell>
          <cell r="B267" t="str">
            <v>PORTAO PADRAO SANEAGO</v>
          </cell>
          <cell r="C267" t="str">
            <v>M2</v>
          </cell>
          <cell r="D267">
            <v>80.08</v>
          </cell>
        </row>
        <row r="268">
          <cell r="A268">
            <v>20228</v>
          </cell>
          <cell r="B268" t="str">
            <v>CADASTRO DE REDES E ADUTORAS</v>
          </cell>
          <cell r="C268" t="str">
            <v>M</v>
          </cell>
          <cell r="D268">
            <v>0.28000000000000003</v>
          </cell>
        </row>
        <row r="269">
          <cell r="A269">
            <v>20229</v>
          </cell>
          <cell r="B269" t="str">
            <v>LIGACOES DOMICILIARES COM HIDROMETRO</v>
          </cell>
          <cell r="C269" t="str">
            <v>UN</v>
          </cell>
          <cell r="D269">
            <v>0</v>
          </cell>
        </row>
        <row r="270">
          <cell r="A270">
            <v>20230</v>
          </cell>
          <cell r="B270" t="str">
            <v>PLACA DE OBRA (INCLUINDO MATERIAL EXCETO MADEIRA)</v>
          </cell>
          <cell r="C270" t="str">
            <v>M2</v>
          </cell>
          <cell r="D270">
            <v>50</v>
          </cell>
        </row>
        <row r="271">
          <cell r="A271">
            <v>20231</v>
          </cell>
          <cell r="B271" t="str">
            <v>ESTACA-PRANCHA</v>
          </cell>
          <cell r="C271" t="str">
            <v>KG</v>
          </cell>
          <cell r="D271">
            <v>3.5</v>
          </cell>
        </row>
        <row r="272">
          <cell r="A272">
            <v>20232</v>
          </cell>
          <cell r="B272" t="str">
            <v>COLAR DE TOMADA PVC/PVC C/ TRAVAS DN 50</v>
          </cell>
          <cell r="C272" t="str">
            <v>UN</v>
          </cell>
          <cell r="D272">
            <v>3.75</v>
          </cell>
        </row>
        <row r="273">
          <cell r="A273">
            <v>20233</v>
          </cell>
          <cell r="B273" t="str">
            <v>REGISTRO PVC MACHO CABECA QUADRADA DN 3/4"</v>
          </cell>
          <cell r="C273" t="str">
            <v>UN</v>
          </cell>
          <cell r="D273">
            <v>6</v>
          </cell>
        </row>
        <row r="274">
          <cell r="A274">
            <v>20234</v>
          </cell>
          <cell r="B274" t="str">
            <v>ADAPTADOR P/ PEAD DN 3/4"</v>
          </cell>
          <cell r="C274" t="str">
            <v>UN</v>
          </cell>
          <cell r="D274">
            <v>1.32</v>
          </cell>
        </row>
        <row r="275">
          <cell r="A275">
            <v>20235</v>
          </cell>
          <cell r="B275" t="str">
            <v>TUBO POLIETILENO DN  20MM</v>
          </cell>
          <cell r="C275" t="str">
            <v>M</v>
          </cell>
          <cell r="D275">
            <v>1.82</v>
          </cell>
        </row>
        <row r="276">
          <cell r="A276">
            <v>20236</v>
          </cell>
          <cell r="B276" t="str">
            <v>FITA VEDA ROSCA DN 3/4" P/ 10 M</v>
          </cell>
          <cell r="C276" t="str">
            <v>UN</v>
          </cell>
          <cell r="D276">
            <v>1.45</v>
          </cell>
        </row>
        <row r="277">
          <cell r="A277">
            <v>20237</v>
          </cell>
          <cell r="B277" t="str">
            <v>KIT CAVALETE PARA LIGACAO PREDIAL</v>
          </cell>
          <cell r="C277" t="str">
            <v>UN</v>
          </cell>
          <cell r="D277">
            <v>27.5</v>
          </cell>
        </row>
        <row r="278">
          <cell r="A278">
            <v>20238</v>
          </cell>
          <cell r="B278" t="str">
            <v>HIDROMETRO LEITURA DIRETA CAP. 1,5 M3/H X 3/4"</v>
          </cell>
          <cell r="C278" t="str">
            <v>UN</v>
          </cell>
          <cell r="D278">
            <v>45.48</v>
          </cell>
        </row>
        <row r="279">
          <cell r="A279">
            <v>20239</v>
          </cell>
          <cell r="B279" t="str">
            <v>TUBO DE CONCRETO TIPO PV 0 = 1.0 M  H = 0.50 M</v>
          </cell>
          <cell r="C279" t="str">
            <v>UN</v>
          </cell>
          <cell r="D279">
            <v>34.17</v>
          </cell>
        </row>
        <row r="280">
          <cell r="A280">
            <v>20240</v>
          </cell>
          <cell r="B280" t="str">
            <v>TUBO DE CONCRETO TIPO PV 0 = 0.60 M H = 0.40 M</v>
          </cell>
          <cell r="C280" t="str">
            <v>UN</v>
          </cell>
          <cell r="D280">
            <v>16.45</v>
          </cell>
        </row>
        <row r="281">
          <cell r="A281">
            <v>20241</v>
          </cell>
          <cell r="B281" t="str">
            <v>PERFIL I 10"</v>
          </cell>
          <cell r="C281" t="str">
            <v>M</v>
          </cell>
          <cell r="D281">
            <v>1.99</v>
          </cell>
        </row>
        <row r="282">
          <cell r="A282">
            <v>20242</v>
          </cell>
          <cell r="B282" t="str">
            <v>PERFIL H 6"</v>
          </cell>
          <cell r="C282" t="str">
            <v>M</v>
          </cell>
          <cell r="D282">
            <v>1.99</v>
          </cell>
        </row>
        <row r="283">
          <cell r="A283">
            <v>20243</v>
          </cell>
          <cell r="B283" t="str">
            <v>TUBO METALICO EQUIPADO</v>
          </cell>
          <cell r="C283" t="str">
            <v>KG</v>
          </cell>
          <cell r="D283">
            <v>0.55000000000000004</v>
          </cell>
        </row>
        <row r="284">
          <cell r="A284">
            <v>20244</v>
          </cell>
          <cell r="B284" t="str">
            <v>GASOLINA</v>
          </cell>
          <cell r="C284" t="str">
            <v>L</v>
          </cell>
          <cell r="D284">
            <v>1.89</v>
          </cell>
        </row>
        <row r="285">
          <cell r="A285">
            <v>20245</v>
          </cell>
          <cell r="B285" t="str">
            <v>ALCOOL</v>
          </cell>
          <cell r="C285" t="str">
            <v>L</v>
          </cell>
          <cell r="D285">
            <v>1.45</v>
          </cell>
        </row>
        <row r="286">
          <cell r="A286">
            <v>20246</v>
          </cell>
          <cell r="B286" t="str">
            <v>OLEO DIESEL</v>
          </cell>
          <cell r="C286" t="str">
            <v>L</v>
          </cell>
          <cell r="D286">
            <v>1.49</v>
          </cell>
        </row>
        <row r="287">
          <cell r="A287">
            <v>20247</v>
          </cell>
          <cell r="B287" t="str">
            <v>OLEO E LUBRIFICACAO PARA CARRO DE PASSEIO</v>
          </cell>
          <cell r="C287" t="str">
            <v>L</v>
          </cell>
          <cell r="D287">
            <v>0</v>
          </cell>
        </row>
        <row r="288">
          <cell r="A288">
            <v>20248</v>
          </cell>
          <cell r="B288" t="str">
            <v>OLEO E LUBRIFICANTE PARA CAMINHOES</v>
          </cell>
          <cell r="C288" t="str">
            <v>L</v>
          </cell>
          <cell r="D288">
            <v>6.5</v>
          </cell>
        </row>
        <row r="289">
          <cell r="A289">
            <v>20249</v>
          </cell>
          <cell r="B289" t="str">
            <v>PNEUS PARA CARRO DE PASSEIO(/1000)</v>
          </cell>
          <cell r="C289" t="str">
            <v>UN</v>
          </cell>
          <cell r="D289">
            <v>0</v>
          </cell>
        </row>
        <row r="290">
          <cell r="A290">
            <v>20250</v>
          </cell>
          <cell r="B290" t="str">
            <v>PNEUS PARA CAMINHAO MB-1214</v>
          </cell>
          <cell r="C290" t="str">
            <v>UN</v>
          </cell>
          <cell r="D290">
            <v>0</v>
          </cell>
        </row>
        <row r="291">
          <cell r="A291">
            <v>20251</v>
          </cell>
          <cell r="B291" t="str">
            <v>LUBRIFICACAO E LAVAGEM P/CARROS DE PASSEIO(/1000)</v>
          </cell>
          <cell r="C291" t="str">
            <v>UN</v>
          </cell>
          <cell r="D291">
            <v>0</v>
          </cell>
        </row>
        <row r="292">
          <cell r="A292">
            <v>20252</v>
          </cell>
          <cell r="B292" t="str">
            <v>LUBRIFICACAO E LAVAGEM PARA CAMINHOES(/1000)</v>
          </cell>
          <cell r="C292" t="str">
            <v>UN</v>
          </cell>
          <cell r="D292">
            <v>0</v>
          </cell>
        </row>
        <row r="293">
          <cell r="A293">
            <v>20253</v>
          </cell>
          <cell r="B293" t="str">
            <v>MANUTENCAO PARA CAMINHAO MB-1214(/1000)</v>
          </cell>
          <cell r="C293" t="str">
            <v>UN</v>
          </cell>
          <cell r="D293">
            <v>0</v>
          </cell>
        </row>
        <row r="294">
          <cell r="A294">
            <v>20254</v>
          </cell>
          <cell r="B294" t="str">
            <v>MANUTENCAO PARA GOL CL A GASOLINA (/1000)</v>
          </cell>
          <cell r="C294" t="str">
            <v>UN</v>
          </cell>
          <cell r="D294">
            <v>0</v>
          </cell>
        </row>
        <row r="295">
          <cell r="A295">
            <v>20255</v>
          </cell>
          <cell r="B295" t="str">
            <v>MANUTENCAO PARA GOL CL A ALCOOL(/1000)</v>
          </cell>
          <cell r="C295" t="str">
            <v>UN</v>
          </cell>
          <cell r="D295">
            <v>0</v>
          </cell>
        </row>
        <row r="296">
          <cell r="A296">
            <v>20256</v>
          </cell>
          <cell r="B296" t="str">
            <v>LICENCIAMENTO E SEGURO P/CAMINHAO MB-1214(/1000)</v>
          </cell>
          <cell r="C296" t="str">
            <v>UN</v>
          </cell>
          <cell r="D296">
            <v>0</v>
          </cell>
        </row>
        <row r="297">
          <cell r="A297">
            <v>20257</v>
          </cell>
          <cell r="B297" t="str">
            <v>LICENCIAMENTO E SEGURO P/GOL CL A GASOLINA(/1000)</v>
          </cell>
          <cell r="C297" t="str">
            <v>UN</v>
          </cell>
          <cell r="D297">
            <v>0</v>
          </cell>
        </row>
        <row r="298">
          <cell r="A298">
            <v>20258</v>
          </cell>
          <cell r="B298" t="str">
            <v>LICENCIAMENTO E SEGURO P/GOL CL A ALCOOL (/1000)</v>
          </cell>
          <cell r="C298" t="str">
            <v>UN</v>
          </cell>
          <cell r="D298">
            <v>0</v>
          </cell>
        </row>
        <row r="299">
          <cell r="A299">
            <v>20259</v>
          </cell>
          <cell r="B299" t="str">
            <v>SEGURO TOTAL P/ CAMINHAO MB-1214 (/1000)</v>
          </cell>
          <cell r="C299" t="str">
            <v>UN</v>
          </cell>
          <cell r="D299">
            <v>0</v>
          </cell>
        </row>
        <row r="300">
          <cell r="A300">
            <v>20260</v>
          </cell>
          <cell r="B300" t="str">
            <v>SEGURO TOTAL PARA GOL CL A GASOLINA (/1000)</v>
          </cell>
          <cell r="C300" t="str">
            <v>UN</v>
          </cell>
          <cell r="D300">
            <v>0</v>
          </cell>
        </row>
        <row r="301">
          <cell r="A301">
            <v>20261</v>
          </cell>
          <cell r="B301" t="str">
            <v>SEGURO TOTAL PARA GOL CL A ALCOOL (/1000)</v>
          </cell>
          <cell r="C301" t="str">
            <v>UN</v>
          </cell>
          <cell r="D301">
            <v>0</v>
          </cell>
        </row>
        <row r="302">
          <cell r="A302">
            <v>20262</v>
          </cell>
          <cell r="B302" t="str">
            <v>DEPRECIACAO PARA CAMINHAO MB-1214 (/1000)</v>
          </cell>
          <cell r="C302" t="str">
            <v>UN</v>
          </cell>
          <cell r="D302">
            <v>0</v>
          </cell>
        </row>
        <row r="303">
          <cell r="A303">
            <v>20263</v>
          </cell>
          <cell r="B303" t="str">
            <v>DEPRECIACAO PARA GOL CL A GASOLINA (/1000)</v>
          </cell>
          <cell r="C303" t="str">
            <v>UN</v>
          </cell>
          <cell r="D303">
            <v>0</v>
          </cell>
        </row>
        <row r="304">
          <cell r="A304">
            <v>20264</v>
          </cell>
          <cell r="B304" t="str">
            <v>DEPRECIACAO PARA GOL A ALCOOL (/1000)</v>
          </cell>
          <cell r="C304" t="str">
            <v>UN</v>
          </cell>
          <cell r="D304">
            <v>0</v>
          </cell>
        </row>
        <row r="305">
          <cell r="A305">
            <v>20265</v>
          </cell>
          <cell r="B305" t="str">
            <v>JUROS PARA CAMINHAO MB-1214 (/1000)</v>
          </cell>
          <cell r="C305" t="str">
            <v>UN</v>
          </cell>
          <cell r="D305">
            <v>0</v>
          </cell>
        </row>
        <row r="306">
          <cell r="A306">
            <v>20266</v>
          </cell>
          <cell r="B306" t="str">
            <v>JUROS PARA GOL CL A GASOLINA (/1000)</v>
          </cell>
          <cell r="C306" t="str">
            <v>UN</v>
          </cell>
          <cell r="D306">
            <v>0</v>
          </cell>
        </row>
        <row r="307">
          <cell r="A307">
            <v>20267</v>
          </cell>
          <cell r="B307" t="str">
            <v>JUROS PARA GOL CL A ALCOOL (/1000)</v>
          </cell>
          <cell r="C307" t="str">
            <v>UN</v>
          </cell>
          <cell r="D307">
            <v>0</v>
          </cell>
        </row>
        <row r="308">
          <cell r="A308">
            <v>20268</v>
          </cell>
          <cell r="B308" t="str">
            <v>CONE DE SINALIZACAO C/PINTURA REFLETIVA H=0,50 M</v>
          </cell>
          <cell r="C308" t="str">
            <v>UN</v>
          </cell>
          <cell r="D308">
            <v>6</v>
          </cell>
        </row>
        <row r="309">
          <cell r="A309">
            <v>20269</v>
          </cell>
          <cell r="B309" t="str">
            <v>CONE DE SINALIZACAO C/PINTURA REFLETIVA H=0,70 M</v>
          </cell>
          <cell r="C309" t="str">
            <v>UN</v>
          </cell>
          <cell r="D309">
            <v>18</v>
          </cell>
        </row>
        <row r="310">
          <cell r="A310">
            <v>20270</v>
          </cell>
          <cell r="B310" t="str">
            <v>TELHA CERAMICA TIPO FRANCESA</v>
          </cell>
          <cell r="C310" t="str">
            <v>UN</v>
          </cell>
          <cell r="D310">
            <v>0.19</v>
          </cell>
        </row>
        <row r="311">
          <cell r="A311">
            <v>20271</v>
          </cell>
          <cell r="B311" t="str">
            <v>TELHA CERAMICA TIPO PLAN</v>
          </cell>
          <cell r="C311" t="str">
            <v>UN</v>
          </cell>
          <cell r="D311">
            <v>0.19</v>
          </cell>
        </row>
        <row r="312">
          <cell r="A312">
            <v>20272</v>
          </cell>
          <cell r="B312" t="str">
            <v>CADEADO PADO OU PAPAIZ NUM. 35</v>
          </cell>
          <cell r="C312" t="str">
            <v>UN</v>
          </cell>
          <cell r="D312">
            <v>6.64</v>
          </cell>
        </row>
        <row r="313">
          <cell r="A313">
            <v>20273</v>
          </cell>
          <cell r="B313" t="str">
            <v>PORTA METALICA TIPO VENEZIANA P/QUADRO COMANDO</v>
          </cell>
          <cell r="C313" t="str">
            <v>M2</v>
          </cell>
          <cell r="D313">
            <v>175</v>
          </cell>
        </row>
        <row r="314">
          <cell r="A314">
            <v>20274</v>
          </cell>
          <cell r="B314" t="str">
            <v>TAMPA METALICA</v>
          </cell>
          <cell r="C314" t="str">
            <v>M2</v>
          </cell>
          <cell r="D314">
            <v>48.27</v>
          </cell>
        </row>
        <row r="315">
          <cell r="A315">
            <v>20282</v>
          </cell>
          <cell r="B315" t="str">
            <v>EXPLOSIVO GE-60%</v>
          </cell>
          <cell r="C315" t="str">
            <v>KG</v>
          </cell>
          <cell r="D315">
            <v>3.52</v>
          </cell>
        </row>
        <row r="316">
          <cell r="A316">
            <v>20283</v>
          </cell>
          <cell r="B316" t="str">
            <v>EXPLOSIVO TR-60%</v>
          </cell>
          <cell r="C316" t="str">
            <v>KG</v>
          </cell>
          <cell r="D316">
            <v>3.52</v>
          </cell>
        </row>
        <row r="317">
          <cell r="A317">
            <v>20284</v>
          </cell>
          <cell r="B317" t="str">
            <v>CORDEL DETONANTE</v>
          </cell>
          <cell r="C317" t="str">
            <v>M</v>
          </cell>
          <cell r="D317">
            <v>0.7</v>
          </cell>
        </row>
        <row r="318">
          <cell r="A318">
            <v>20285</v>
          </cell>
          <cell r="B318" t="str">
            <v>RETARDADOR</v>
          </cell>
          <cell r="C318" t="str">
            <v>UN</v>
          </cell>
          <cell r="D318">
            <v>7</v>
          </cell>
        </row>
        <row r="319">
          <cell r="A319">
            <v>20286</v>
          </cell>
          <cell r="B319" t="str">
            <v>ESPOLETA ELETRICA</v>
          </cell>
          <cell r="C319" t="str">
            <v>UN</v>
          </cell>
          <cell r="D319">
            <v>6.8</v>
          </cell>
        </row>
        <row r="320">
          <cell r="A320">
            <v>20287</v>
          </cell>
          <cell r="B320" t="str">
            <v>BROCAS</v>
          </cell>
          <cell r="C320" t="str">
            <v>CJ</v>
          </cell>
          <cell r="D320">
            <v>875</v>
          </cell>
        </row>
        <row r="321">
          <cell r="A321">
            <v>20291</v>
          </cell>
          <cell r="B321" t="str">
            <v>LIMP.CORTE COLC.COMP.CASC.IMPRIM.COLOC.CAPA ASFAL.</v>
          </cell>
          <cell r="C321" t="str">
            <v>M2</v>
          </cell>
          <cell r="D321">
            <v>29.16</v>
          </cell>
        </row>
        <row r="322">
          <cell r="A322">
            <v>20292</v>
          </cell>
          <cell r="B322" t="str">
            <v>REPOS. ASFALT.(REMENDO PAV.EST.+PRE-MIST. A FRIO)</v>
          </cell>
          <cell r="C322" t="str">
            <v>M2</v>
          </cell>
          <cell r="D322">
            <v>19.100000000000001</v>
          </cell>
        </row>
        <row r="323">
          <cell r="A323">
            <v>20293</v>
          </cell>
          <cell r="B323" t="str">
            <v>REPOS.ASFALT.(REM.PAV.EST.+TRAT.SUP. FRIO SIMPLES)</v>
          </cell>
          <cell r="C323" t="str">
            <v>M2</v>
          </cell>
          <cell r="D323">
            <v>12.73</v>
          </cell>
        </row>
        <row r="324">
          <cell r="A324">
            <v>20294</v>
          </cell>
          <cell r="B324" t="str">
            <v>REP.ASF.(REM.PAV.EST.+TRAT.SUP.FRIO S.+ CAPA SEL.)</v>
          </cell>
          <cell r="C324" t="str">
            <v>M2</v>
          </cell>
          <cell r="D324">
            <v>13.53</v>
          </cell>
        </row>
        <row r="325">
          <cell r="A325">
            <v>20295</v>
          </cell>
          <cell r="B325" t="str">
            <v>REPOS.ASFALT.(REM.PAV.EST.+ TRAT.SUP.A FRIO DUPLO)</v>
          </cell>
          <cell r="C325" t="str">
            <v>M2</v>
          </cell>
          <cell r="D325">
            <v>15.11</v>
          </cell>
        </row>
        <row r="326">
          <cell r="A326">
            <v>20296</v>
          </cell>
          <cell r="B326" t="str">
            <v>REP.ASF.(REM.PAV.EST.+TRAT.SUP.FRIO D.+ CAPA SEL.)</v>
          </cell>
          <cell r="C326" t="str">
            <v>M2</v>
          </cell>
          <cell r="D326">
            <v>15.92</v>
          </cell>
        </row>
        <row r="327">
          <cell r="A327">
            <v>20298</v>
          </cell>
          <cell r="B327" t="str">
            <v>VITLASTIC</v>
          </cell>
          <cell r="C327" t="str">
            <v>M2</v>
          </cell>
          <cell r="D327">
            <v>18.73</v>
          </cell>
        </row>
        <row r="328">
          <cell r="A328">
            <v>20299</v>
          </cell>
          <cell r="B328" t="str">
            <v>TAMPONAMENTO</v>
          </cell>
          <cell r="C328" t="str">
            <v>M2</v>
          </cell>
          <cell r="D328">
            <v>3.05</v>
          </cell>
        </row>
        <row r="329">
          <cell r="A329">
            <v>20301</v>
          </cell>
          <cell r="B329" t="str">
            <v>MANTA BUTILICA</v>
          </cell>
          <cell r="C329" t="str">
            <v>M2</v>
          </cell>
          <cell r="D329">
            <v>36.36</v>
          </cell>
        </row>
        <row r="330">
          <cell r="A330">
            <v>20302</v>
          </cell>
          <cell r="B330" t="str">
            <v>TINTA VERNIZ</v>
          </cell>
          <cell r="C330" t="str">
            <v>L</v>
          </cell>
          <cell r="D330">
            <v>7.22</v>
          </cell>
        </row>
        <row r="331">
          <cell r="A331">
            <v>20303</v>
          </cell>
          <cell r="B331" t="str">
            <v>TINTA GRAFITE</v>
          </cell>
          <cell r="C331" t="str">
            <v>L</v>
          </cell>
          <cell r="D331">
            <v>6.53</v>
          </cell>
        </row>
        <row r="332">
          <cell r="A332">
            <v>20319</v>
          </cell>
          <cell r="B332" t="str">
            <v>LASTRO DE CASCALHO</v>
          </cell>
          <cell r="C332" t="str">
            <v>M3</v>
          </cell>
          <cell r="D332">
            <v>21.54</v>
          </cell>
        </row>
        <row r="333">
          <cell r="A333">
            <v>21000</v>
          </cell>
          <cell r="B333" t="str">
            <v>MANUSEIOS E TRANSPORTES DIVERSOS</v>
          </cell>
          <cell r="D333">
            <v>0</v>
          </cell>
        </row>
        <row r="334">
          <cell r="A334">
            <v>21001</v>
          </cell>
          <cell r="B334" t="str">
            <v>CTD PVC</v>
          </cell>
          <cell r="C334" t="str">
            <v>KG</v>
          </cell>
          <cell r="D334">
            <v>0.01</v>
          </cell>
        </row>
        <row r="335">
          <cell r="A335">
            <v>21002</v>
          </cell>
          <cell r="B335" t="str">
            <v>CTD FERRO FUNDIDO</v>
          </cell>
          <cell r="C335" t="str">
            <v>KG</v>
          </cell>
          <cell r="D335">
            <v>0.02</v>
          </cell>
        </row>
        <row r="336">
          <cell r="A336">
            <v>21003</v>
          </cell>
          <cell r="B336" t="str">
            <v>VINICOLA</v>
          </cell>
          <cell r="C336" t="str">
            <v>KG</v>
          </cell>
          <cell r="D336">
            <v>8.33</v>
          </cell>
        </row>
        <row r="337">
          <cell r="A337">
            <v>21004</v>
          </cell>
          <cell r="B337" t="str">
            <v>PISO VINILICO (PAVIFLEX) E = 2 MM</v>
          </cell>
          <cell r="C337" t="str">
            <v>M2</v>
          </cell>
          <cell r="D337">
            <v>24.3</v>
          </cell>
        </row>
        <row r="338">
          <cell r="A338">
            <v>21005</v>
          </cell>
          <cell r="B338" t="str">
            <v>PISO VINILICO (PAVIFLEX) E = 3 MM</v>
          </cell>
          <cell r="C338" t="str">
            <v>M2</v>
          </cell>
          <cell r="D338">
            <v>24.3</v>
          </cell>
        </row>
        <row r="339">
          <cell r="A339">
            <v>21006</v>
          </cell>
          <cell r="B339" t="str">
            <v>CASCOLA</v>
          </cell>
          <cell r="C339" t="str">
            <v>KG</v>
          </cell>
          <cell r="D339">
            <v>8.33</v>
          </cell>
        </row>
        <row r="340">
          <cell r="A340">
            <v>21007</v>
          </cell>
          <cell r="B340" t="str">
            <v>PLACA DE BORRACHA ANTIDERRAPANTE E = 3 MM</v>
          </cell>
          <cell r="C340" t="str">
            <v>M2</v>
          </cell>
          <cell r="D340">
            <v>22.7</v>
          </cell>
        </row>
        <row r="341">
          <cell r="A341">
            <v>21008</v>
          </cell>
          <cell r="B341" t="str">
            <v>PLACA DE BORRACHA E = 13 MM</v>
          </cell>
          <cell r="C341" t="str">
            <v>M2</v>
          </cell>
          <cell r="D341">
            <v>22.7</v>
          </cell>
        </row>
        <row r="342">
          <cell r="A342">
            <v>21009</v>
          </cell>
          <cell r="B342" t="str">
            <v>PLACA DE BORRACHA E = 15 MM</v>
          </cell>
          <cell r="C342" t="str">
            <v>M2</v>
          </cell>
          <cell r="D342">
            <v>22.7</v>
          </cell>
        </row>
        <row r="343">
          <cell r="A343">
            <v>21010</v>
          </cell>
          <cell r="B343" t="str">
            <v>CONCRETO PRE MISTURADO FCK 13.5 MPA (INCL.LANCAM.)</v>
          </cell>
          <cell r="C343" t="str">
            <v>M3</v>
          </cell>
          <cell r="D343">
            <v>190</v>
          </cell>
        </row>
        <row r="344">
          <cell r="A344">
            <v>21011</v>
          </cell>
          <cell r="B344" t="str">
            <v>CONCRETO PRE MISTURADO FCK 15.0 MPA (INCL.LANCAM.)</v>
          </cell>
          <cell r="C344" t="str">
            <v>M3</v>
          </cell>
          <cell r="D344">
            <v>198</v>
          </cell>
        </row>
        <row r="345">
          <cell r="A345">
            <v>21012</v>
          </cell>
          <cell r="B345" t="str">
            <v>CONCRETO PRE MISTURADO FCK 18.0 MPA (INCL.LANCAM.)</v>
          </cell>
          <cell r="C345" t="str">
            <v>M3</v>
          </cell>
          <cell r="D345">
            <v>210</v>
          </cell>
        </row>
        <row r="346">
          <cell r="A346">
            <v>21013</v>
          </cell>
          <cell r="B346" t="str">
            <v>BOMBEAMENTO DE CONCRETO</v>
          </cell>
          <cell r="C346" t="str">
            <v>M3</v>
          </cell>
          <cell r="D346">
            <v>15</v>
          </cell>
        </row>
        <row r="347">
          <cell r="A347">
            <v>21014</v>
          </cell>
          <cell r="B347" t="str">
            <v>CONCRETO PRE-MIST. BOMBEAVEL FCK=15,0 MPA SLUMP=10</v>
          </cell>
          <cell r="C347" t="str">
            <v>M3</v>
          </cell>
          <cell r="D347">
            <v>203</v>
          </cell>
        </row>
        <row r="348">
          <cell r="A348">
            <v>21015</v>
          </cell>
          <cell r="B348" t="str">
            <v>VIGA DE CONCRETO PRE MOLDADA P/ LAJE (VOLTERRANA)</v>
          </cell>
          <cell r="C348" t="str">
            <v>M</v>
          </cell>
          <cell r="D348">
            <v>3.36</v>
          </cell>
        </row>
        <row r="349">
          <cell r="A349">
            <v>21016</v>
          </cell>
          <cell r="B349" t="str">
            <v>PINTURA P/PLACA DE ADVERTENCIA 1,0X0,40 M</v>
          </cell>
          <cell r="C349" t="str">
            <v>UN</v>
          </cell>
          <cell r="D349">
            <v>25</v>
          </cell>
        </row>
        <row r="350">
          <cell r="A350">
            <v>21017</v>
          </cell>
          <cell r="B350" t="str">
            <v>FERRAGEM 0=1/2" P/CAVALETE DA PLACA DE ADVERTENCIA</v>
          </cell>
          <cell r="C350" t="str">
            <v>KG</v>
          </cell>
          <cell r="D350">
            <v>1.99</v>
          </cell>
        </row>
        <row r="351">
          <cell r="A351">
            <v>21018</v>
          </cell>
          <cell r="B351" t="str">
            <v>CHAPA METALICA N. 20 P/PLACA DE ADVERTENCIA</v>
          </cell>
          <cell r="C351" t="str">
            <v>M2</v>
          </cell>
          <cell r="D351">
            <v>19.41</v>
          </cell>
        </row>
        <row r="352">
          <cell r="A352">
            <v>21019</v>
          </cell>
          <cell r="B352" t="str">
            <v>PARAFUSO 5/16"X3/4" C/PORCA E ARRUELA P/PLACA ADV.</v>
          </cell>
          <cell r="C352" t="str">
            <v>UN</v>
          </cell>
          <cell r="D352">
            <v>0.1</v>
          </cell>
        </row>
        <row r="353">
          <cell r="A353">
            <v>21103</v>
          </cell>
          <cell r="B353" t="str">
            <v>BOMBEAMENTO DE CONCRETO</v>
          </cell>
          <cell r="C353" t="str">
            <v>M3</v>
          </cell>
          <cell r="D353">
            <v>15</v>
          </cell>
        </row>
        <row r="354">
          <cell r="A354">
            <v>21104</v>
          </cell>
          <cell r="B354" t="str">
            <v>ESCAVACAO MEC. SOLO-MOLE DE 4.0 A 6.0 M</v>
          </cell>
          <cell r="C354" t="str">
            <v>M3</v>
          </cell>
          <cell r="D354">
            <v>0</v>
          </cell>
        </row>
        <row r="355">
          <cell r="A355">
            <v>21105</v>
          </cell>
          <cell r="B355" t="str">
            <v>TELA DE ACO GALVANIZADO CA-60-B</v>
          </cell>
          <cell r="C355" t="str">
            <v>M2</v>
          </cell>
          <cell r="D355">
            <v>7.6</v>
          </cell>
        </row>
        <row r="356">
          <cell r="A356">
            <v>21106</v>
          </cell>
          <cell r="B356" t="str">
            <v>SONDAGEM DE TERRENO SPT</v>
          </cell>
          <cell r="C356" t="str">
            <v>M</v>
          </cell>
          <cell r="D356">
            <v>23.22</v>
          </cell>
        </row>
        <row r="357">
          <cell r="A357">
            <v>21107</v>
          </cell>
          <cell r="B357" t="str">
            <v>LAUDO TECNICO (SONDAGEM DO TERRENO)</v>
          </cell>
          <cell r="C357" t="str">
            <v>UN</v>
          </cell>
          <cell r="D357">
            <v>215.53</v>
          </cell>
        </row>
        <row r="358">
          <cell r="A358">
            <v>21108</v>
          </cell>
          <cell r="B358" t="str">
            <v>SONDAGEM DE TERRENO (TX. INST.TRANSP.MOD. DESMOB.)</v>
          </cell>
          <cell r="C358" t="str">
            <v>UN</v>
          </cell>
          <cell r="D358">
            <v>348.33</v>
          </cell>
        </row>
        <row r="359">
          <cell r="A359">
            <v>21109</v>
          </cell>
          <cell r="B359" t="str">
            <v>TINTA CORALPAR P/PINTURA EM CONC. APARENTE(LT 18L)</v>
          </cell>
          <cell r="C359" t="str">
            <v>LT</v>
          </cell>
          <cell r="D359">
            <v>5.83</v>
          </cell>
        </row>
        <row r="360">
          <cell r="A360">
            <v>21110</v>
          </cell>
          <cell r="B360" t="str">
            <v>CX.P/REG.&lt;=200 TUBO CON.,900,600,LJ.RD,A.TP.(M+M0)</v>
          </cell>
          <cell r="C360" t="str">
            <v>UN</v>
          </cell>
          <cell r="D360">
            <v>0</v>
          </cell>
        </row>
        <row r="361">
          <cell r="A361">
            <v>21111</v>
          </cell>
          <cell r="B361" t="str">
            <v>CX.P/REG.&lt;=200 TUBO CON.,900,600,LJ.RD,A.TP(SO M0)</v>
          </cell>
          <cell r="C361" t="str">
            <v>UN</v>
          </cell>
          <cell r="D361">
            <v>0</v>
          </cell>
        </row>
        <row r="362">
          <cell r="A362">
            <v>21112</v>
          </cell>
          <cell r="B362" t="str">
            <v>CX.P/REG.&lt;=200 TUBO CONCRETO 600,A.,TP (MAT.+M.0.)</v>
          </cell>
          <cell r="C362" t="str">
            <v>UN</v>
          </cell>
          <cell r="D362">
            <v>0</v>
          </cell>
        </row>
        <row r="363">
          <cell r="A363">
            <v>21113</v>
          </cell>
          <cell r="B363" t="str">
            <v>CX.P/REG.&lt;=200 TUBO CONCRETO 600,A.,TP (SO M.0.)</v>
          </cell>
          <cell r="C363" t="str">
            <v>UN</v>
          </cell>
          <cell r="D363">
            <v>0</v>
          </cell>
        </row>
        <row r="364">
          <cell r="A364">
            <v>21114</v>
          </cell>
          <cell r="B364" t="str">
            <v>CX.P/PROT.RG/VALV TUB.DN 50MM (H=1,46M DN 900MM)</v>
          </cell>
          <cell r="C364" t="str">
            <v>UN</v>
          </cell>
          <cell r="D364">
            <v>0</v>
          </cell>
        </row>
        <row r="365">
          <cell r="A365">
            <v>21115</v>
          </cell>
          <cell r="B365" t="str">
            <v>CX.P/PROT.RG/VALV.TUB.DN 100MM (H=1,51M DN 900MM)</v>
          </cell>
          <cell r="C365" t="str">
            <v>UN</v>
          </cell>
          <cell r="D365">
            <v>0</v>
          </cell>
        </row>
        <row r="366">
          <cell r="A366">
            <v>21116</v>
          </cell>
          <cell r="B366" t="str">
            <v>CX.P/PROT.RG/VALV.TUB.DN 200MM (H=1,61M DN 900MM)</v>
          </cell>
          <cell r="C366" t="str">
            <v>UN</v>
          </cell>
          <cell r="D366">
            <v>0</v>
          </cell>
        </row>
        <row r="367">
          <cell r="A367">
            <v>21117</v>
          </cell>
          <cell r="B367" t="str">
            <v>CX.P/PROT.RG/VALV.TUB.DN 300MM (H=1,71M DN 900MM)</v>
          </cell>
          <cell r="C367" t="str">
            <v>UN</v>
          </cell>
          <cell r="D367">
            <v>0</v>
          </cell>
        </row>
        <row r="368">
          <cell r="A368">
            <v>21118</v>
          </cell>
          <cell r="B368" t="str">
            <v>CX.P/PROT.RG/VALV.TUB.DN 400MM (H=1,81M DN 900MM)</v>
          </cell>
          <cell r="C368" t="str">
            <v>UN</v>
          </cell>
          <cell r="D368">
            <v>0</v>
          </cell>
        </row>
        <row r="369">
          <cell r="A369">
            <v>21119</v>
          </cell>
          <cell r="B369" t="str">
            <v>CX.P/PROT.RG/VALV.TUB.DN 500MM (H=1,91M DN 900MM)</v>
          </cell>
          <cell r="C369" t="str">
            <v>UN</v>
          </cell>
          <cell r="D369">
            <v>0</v>
          </cell>
        </row>
        <row r="370">
          <cell r="A370">
            <v>21120</v>
          </cell>
          <cell r="B370" t="str">
            <v>CX.P/PROT.RG/VALV.TUB.DN 600MM (H=2,00M DN 900MM)</v>
          </cell>
          <cell r="C370" t="str">
            <v>UN</v>
          </cell>
          <cell r="D370">
            <v>0</v>
          </cell>
        </row>
        <row r="371">
          <cell r="A371">
            <v>21134</v>
          </cell>
          <cell r="B371" t="str">
            <v>FUNDACAO RESERV.MET.AP.CAP.30M3 INC.SERVS.PRELIMS.</v>
          </cell>
          <cell r="C371" t="str">
            <v>UN</v>
          </cell>
          <cell r="D371">
            <v>1958.31</v>
          </cell>
        </row>
        <row r="372">
          <cell r="A372">
            <v>21135</v>
          </cell>
          <cell r="B372" t="str">
            <v>FUNDACAO RESERV.MET.AP.CAP.50M3 INC.SERVS.PRELIMS.</v>
          </cell>
          <cell r="C372" t="str">
            <v>UN</v>
          </cell>
          <cell r="D372">
            <v>3142</v>
          </cell>
        </row>
        <row r="373">
          <cell r="A373">
            <v>21137</v>
          </cell>
          <cell r="B373" t="str">
            <v>FUNDACAO RESERV.MET.APOIADO CAP.100M3 INCL.S.PREL.</v>
          </cell>
          <cell r="C373" t="str">
            <v>UN</v>
          </cell>
          <cell r="D373">
            <v>5222.17</v>
          </cell>
        </row>
        <row r="374">
          <cell r="A374">
            <v>21138</v>
          </cell>
          <cell r="B374" t="str">
            <v>FUNDACAO RESERV.MET.APOIADO CAP.200M3 INCL.S.PREL.</v>
          </cell>
          <cell r="C374" t="str">
            <v>UN</v>
          </cell>
          <cell r="D374">
            <v>12533.21</v>
          </cell>
        </row>
        <row r="375">
          <cell r="A375">
            <v>21139</v>
          </cell>
          <cell r="B375" t="str">
            <v>FUNDACAO RESERV.MET.APOIADO CAP.300M3 INCL.S.PREL.</v>
          </cell>
          <cell r="C375" t="str">
            <v>UN</v>
          </cell>
          <cell r="D375">
            <v>16710.95</v>
          </cell>
        </row>
        <row r="376">
          <cell r="A376">
            <v>21141</v>
          </cell>
          <cell r="B376" t="str">
            <v>FUNDACAO RES.MET.ELEV.T.8M CAP.10M3 INC.S.PRELIMS.</v>
          </cell>
          <cell r="C376" t="str">
            <v>UN</v>
          </cell>
          <cell r="D376">
            <v>1761.61</v>
          </cell>
        </row>
        <row r="377">
          <cell r="A377">
            <v>21142</v>
          </cell>
          <cell r="B377" t="str">
            <v>FUNDACAO RES.MET.ELEV.T.8M CAP.20M3 INC.S.PRELIMS.</v>
          </cell>
          <cell r="C377" t="str">
            <v>UN</v>
          </cell>
          <cell r="D377">
            <v>3548.76</v>
          </cell>
        </row>
        <row r="378">
          <cell r="A378">
            <v>21143</v>
          </cell>
          <cell r="B378" t="str">
            <v>FUNDACAO RES.MET.ELEV.T.8M CAP.30M3 INC.S.PRELIMS.</v>
          </cell>
          <cell r="C378" t="str">
            <v>UN</v>
          </cell>
          <cell r="D378">
            <v>4416.8</v>
          </cell>
        </row>
        <row r="379">
          <cell r="A379">
            <v>21144</v>
          </cell>
          <cell r="B379" t="str">
            <v>FUNDACAO RES.MET.ELEV.T.8M CAP.50M3 INC.S.PRELIMS.</v>
          </cell>
          <cell r="C379" t="str">
            <v>UN</v>
          </cell>
          <cell r="D379">
            <v>6470.85</v>
          </cell>
        </row>
        <row r="380">
          <cell r="A380">
            <v>21145</v>
          </cell>
          <cell r="B380" t="str">
            <v>FUNDACAO RES.MET.ELEV.TOR.8M CAP.15M3 INC.SER.PREL</v>
          </cell>
          <cell r="C380" t="str">
            <v>UN</v>
          </cell>
          <cell r="D380">
            <v>3108.1</v>
          </cell>
        </row>
        <row r="381">
          <cell r="A381">
            <v>21150</v>
          </cell>
          <cell r="B381" t="str">
            <v>FUNDACAO RES.MET.ELEV.T.10M CAP.10M3 INC.S.PRELIM.</v>
          </cell>
          <cell r="C381" t="str">
            <v>UN</v>
          </cell>
          <cell r="D381">
            <v>1953.1</v>
          </cell>
        </row>
        <row r="382">
          <cell r="A382">
            <v>21151</v>
          </cell>
          <cell r="B382" t="str">
            <v>FUNDACAO RES.MET.ELEV.T.10M CAP.20M3 INC.S.PRELIM.</v>
          </cell>
          <cell r="C382" t="str">
            <v>UN</v>
          </cell>
          <cell r="D382">
            <v>3906.18</v>
          </cell>
        </row>
        <row r="383">
          <cell r="A383">
            <v>21152</v>
          </cell>
          <cell r="B383" t="str">
            <v>FUNDACAO RES.MET.ELEV.T.10M CAP.30M3 INC.S.PRELIM.</v>
          </cell>
          <cell r="C383" t="str">
            <v>UN</v>
          </cell>
          <cell r="D383">
            <v>4838.0600000000004</v>
          </cell>
        </row>
        <row r="384">
          <cell r="A384">
            <v>21153</v>
          </cell>
          <cell r="B384" t="str">
            <v>FUNDACAO RES.MET.ELEV.T.10M CAP.50M3 INC.S.PRELIM.</v>
          </cell>
          <cell r="C384" t="str">
            <v>UN</v>
          </cell>
          <cell r="D384">
            <v>7020.92</v>
          </cell>
        </row>
        <row r="385">
          <cell r="A385">
            <v>21154</v>
          </cell>
          <cell r="B385" t="str">
            <v>FUNDACAO RES.MET.ELEV.TOR.10M CAP.15M3 INC.SER.PRE</v>
          </cell>
          <cell r="C385" t="str">
            <v>UN</v>
          </cell>
          <cell r="D385">
            <v>4051.72</v>
          </cell>
        </row>
        <row r="386">
          <cell r="A386">
            <v>21158</v>
          </cell>
          <cell r="B386" t="str">
            <v>FUNDACAO FILTRO RUS.MET.PAS.LAT:R=1,5 E H=3,85 M</v>
          </cell>
          <cell r="C386" t="str">
            <v>UN</v>
          </cell>
          <cell r="D386">
            <v>3101.98</v>
          </cell>
        </row>
        <row r="387">
          <cell r="A387">
            <v>21159</v>
          </cell>
          <cell r="B387" t="str">
            <v>FUNDACAO FILTRO RUSSO MET.PAS.LAT:R=2,0 E H=3,85 M</v>
          </cell>
          <cell r="C387" t="str">
            <v>UN</v>
          </cell>
          <cell r="D387">
            <v>4456.25</v>
          </cell>
        </row>
        <row r="388">
          <cell r="A388">
            <v>21160</v>
          </cell>
          <cell r="B388" t="str">
            <v>PERFURACAO POCO TUB. PROF.INCLUSIVE ENCAMISAMENTO</v>
          </cell>
          <cell r="C388" t="str">
            <v>M</v>
          </cell>
          <cell r="D388">
            <v>193</v>
          </cell>
        </row>
        <row r="389">
          <cell r="A389">
            <v>21166</v>
          </cell>
          <cell r="B389" t="str">
            <v>ENERG.P.T.P.SUB.TEMPO (A.T.,TRANSF.,MED.E P.CONC.)</v>
          </cell>
          <cell r="C389" t="str">
            <v>VB</v>
          </cell>
          <cell r="D389">
            <v>2944.8</v>
          </cell>
        </row>
        <row r="390">
          <cell r="A390">
            <v>21167</v>
          </cell>
          <cell r="B390" t="str">
            <v>ENERG.P.T.P.PADRAO CELG (BX.TENSAO C/MEDID.CONS.)</v>
          </cell>
          <cell r="C390" t="str">
            <v>VB</v>
          </cell>
          <cell r="D390">
            <v>900</v>
          </cell>
        </row>
        <row r="391">
          <cell r="A391">
            <v>21168</v>
          </cell>
          <cell r="B391" t="str">
            <v>ENERG.P.T.P.E C.CLO.SIMP.SUB.TPO.(A.T.TRANSF.MED.)</v>
          </cell>
          <cell r="C391" t="str">
            <v>VB</v>
          </cell>
          <cell r="D391">
            <v>275.39999999999998</v>
          </cell>
        </row>
        <row r="392">
          <cell r="A392">
            <v>21169</v>
          </cell>
          <cell r="B392" t="str">
            <v>ENERG.P.T.P.E C.CLO.SIMP.P.CELG (B.T.C/MED.CONS.)</v>
          </cell>
          <cell r="C392" t="str">
            <v>VB</v>
          </cell>
          <cell r="D392">
            <v>636.34</v>
          </cell>
        </row>
        <row r="393">
          <cell r="A393">
            <v>21170</v>
          </cell>
          <cell r="B393" t="str">
            <v>ENERG.P/AREA RESERV.C/PADRAO CELG (B.T.C/MED.CONS)</v>
          </cell>
          <cell r="C393" t="str">
            <v>VB</v>
          </cell>
          <cell r="D393">
            <v>475.8</v>
          </cell>
        </row>
        <row r="394">
          <cell r="A394">
            <v>21186</v>
          </cell>
          <cell r="B394" t="str">
            <v>INST.ELET.P.T.P.INCL.QD.COMANDO C/PROTECAO TEMPO</v>
          </cell>
          <cell r="C394" t="str">
            <v>VB</v>
          </cell>
          <cell r="D394">
            <v>3444</v>
          </cell>
        </row>
        <row r="395">
          <cell r="A395">
            <v>21187</v>
          </cell>
          <cell r="B395" t="str">
            <v>INST.ELET.P.T.P.E C.CLO.SIMP.C/QD.COM.PROT.TEM.BT.</v>
          </cell>
          <cell r="C395" t="str">
            <v>VB</v>
          </cell>
          <cell r="D395">
            <v>2517.6</v>
          </cell>
        </row>
        <row r="396">
          <cell r="A396">
            <v>21188</v>
          </cell>
          <cell r="B396" t="str">
            <v>INST.ELET.CASA QUIMICA PADRAO INCL.QUADRO COMANDO</v>
          </cell>
          <cell r="C396" t="str">
            <v>VB</v>
          </cell>
          <cell r="D396">
            <v>778.8</v>
          </cell>
        </row>
        <row r="397">
          <cell r="A397">
            <v>21189</v>
          </cell>
          <cell r="B397" t="str">
            <v>INST.ELET.CASA CLORACAO PADRAO INCL.QD.COMANDO</v>
          </cell>
          <cell r="C397" t="str">
            <v>VB</v>
          </cell>
          <cell r="D397">
            <v>396</v>
          </cell>
        </row>
        <row r="398">
          <cell r="A398">
            <v>21190</v>
          </cell>
          <cell r="B398" t="str">
            <v>INST.ELET.RESERV.(LUZ PILOTO,P.-RAIOS T.FRANK.ETC)</v>
          </cell>
          <cell r="C398" t="str">
            <v>VB</v>
          </cell>
          <cell r="D398">
            <v>342</v>
          </cell>
        </row>
        <row r="399">
          <cell r="A399">
            <v>21191</v>
          </cell>
          <cell r="B399" t="str">
            <v>INST.ELET.P.T.P.E C.CLO.SIMP.C/QD.COM.PROT.TEM.AT.</v>
          </cell>
          <cell r="C399" t="str">
            <v>VB</v>
          </cell>
          <cell r="D399">
            <v>2941.2</v>
          </cell>
        </row>
        <row r="400">
          <cell r="A400">
            <v>21192</v>
          </cell>
          <cell r="B400" t="str">
            <v>INST.ELET.P/RES.(PARA-RAIOS FRANKLIN,COND.CU.ETC.)</v>
          </cell>
          <cell r="C400" t="str">
            <v>VB</v>
          </cell>
          <cell r="D400">
            <v>122.4</v>
          </cell>
        </row>
        <row r="401">
          <cell r="A401">
            <v>21206</v>
          </cell>
          <cell r="B401" t="str">
            <v>ILUMIN.EXT.P.T.P.(POSTES,LUM.,FIACOES ETC.)</v>
          </cell>
          <cell r="C401" t="str">
            <v>VB</v>
          </cell>
          <cell r="D401">
            <v>298.8</v>
          </cell>
        </row>
        <row r="402">
          <cell r="A402">
            <v>21207</v>
          </cell>
          <cell r="B402" t="str">
            <v>ILUM.EXT.P.T.P.E C.CLO.SIMP.(PTES,LUM.FIACOES ETC)</v>
          </cell>
          <cell r="C402" t="str">
            <v>VB</v>
          </cell>
          <cell r="D402">
            <v>298.8</v>
          </cell>
        </row>
        <row r="403">
          <cell r="A403">
            <v>21208</v>
          </cell>
          <cell r="B403" t="str">
            <v>ILUM.EXT.C.QUIM.PADRAO (POSTES,LUM.,FIACOES ETC.)</v>
          </cell>
          <cell r="C403" t="str">
            <v>VB</v>
          </cell>
          <cell r="D403">
            <v>298.8</v>
          </cell>
        </row>
        <row r="404">
          <cell r="A404">
            <v>21209</v>
          </cell>
          <cell r="B404" t="str">
            <v>ILUMIN.EXT.C.CLO.PADRAO (POSTES,LUM.,FIACOES ETC.)</v>
          </cell>
          <cell r="C404" t="str">
            <v>VB</v>
          </cell>
          <cell r="D404">
            <v>298.8</v>
          </cell>
        </row>
        <row r="405">
          <cell r="A405">
            <v>21217</v>
          </cell>
          <cell r="B405" t="str">
            <v>ALUMINIO P/:PERFIS, DIVISORIAS, ESQUADRIAS E TUBOS</v>
          </cell>
          <cell r="C405" t="str">
            <v>KG</v>
          </cell>
          <cell r="D405">
            <v>15.5</v>
          </cell>
        </row>
        <row r="406">
          <cell r="A406">
            <v>21219</v>
          </cell>
          <cell r="B406" t="str">
            <v>PARAFUSO ZINC.C.LISA 1/2"C=35CM ROSCA PORCA ARRUE.</v>
          </cell>
          <cell r="C406" t="str">
            <v>UN</v>
          </cell>
          <cell r="D406">
            <v>1.85</v>
          </cell>
        </row>
        <row r="407">
          <cell r="A407">
            <v>21220</v>
          </cell>
          <cell r="B407" t="str">
            <v>PARAFUSO C.CHATA FENDA 3/16"C=5/8"E ROSCA SOBERBA</v>
          </cell>
          <cell r="C407" t="str">
            <v>UN</v>
          </cell>
          <cell r="D407">
            <v>0.04</v>
          </cell>
        </row>
        <row r="408">
          <cell r="A408">
            <v>21221</v>
          </cell>
          <cell r="B408" t="str">
            <v>PORTA LISA CEDRO P/RECEBER PINTURA VERNIZ:0,6X2,1M</v>
          </cell>
          <cell r="C408" t="str">
            <v>UN</v>
          </cell>
          <cell r="D408">
            <v>45</v>
          </cell>
        </row>
        <row r="409">
          <cell r="A409">
            <v>21222</v>
          </cell>
          <cell r="B409" t="str">
            <v>PORTA LISA CEDRO P/RECEBER PINTURA VERNIZ:O,8X2,1M</v>
          </cell>
          <cell r="C409" t="str">
            <v>UN</v>
          </cell>
          <cell r="D409">
            <v>45</v>
          </cell>
        </row>
        <row r="410">
          <cell r="A410">
            <v>21223</v>
          </cell>
          <cell r="B410" t="str">
            <v>BANCADA EM GRANITINA PARA PIA OU LAVATORIO</v>
          </cell>
          <cell r="C410" t="str">
            <v>M2</v>
          </cell>
          <cell r="D410">
            <v>23</v>
          </cell>
        </row>
        <row r="411">
          <cell r="A411">
            <v>21224</v>
          </cell>
          <cell r="B411" t="str">
            <v>CUBA EM ACO INOX NUMERO 02</v>
          </cell>
          <cell r="C411" t="str">
            <v>UN</v>
          </cell>
          <cell r="D411">
            <v>56.3</v>
          </cell>
        </row>
        <row r="412">
          <cell r="A412">
            <v>21225</v>
          </cell>
          <cell r="B412" t="str">
            <v>ARMARIO DE EMBUTIR EM FORMICA</v>
          </cell>
          <cell r="C412" t="str">
            <v>M2</v>
          </cell>
          <cell r="D412">
            <v>350</v>
          </cell>
        </row>
        <row r="413">
          <cell r="A413">
            <v>21226</v>
          </cell>
          <cell r="B413" t="str">
            <v>VIGOTA EM MADEIRA: 6 X 16 CM</v>
          </cell>
          <cell r="C413" t="str">
            <v>M</v>
          </cell>
          <cell r="D413">
            <v>4.67</v>
          </cell>
        </row>
        <row r="414">
          <cell r="A414">
            <v>21228</v>
          </cell>
          <cell r="B414" t="str">
            <v>TUBOS E CONEX.INST.HIDRO-SAN.CASA QUIM.PAD.ANTIGO</v>
          </cell>
          <cell r="C414" t="str">
            <v>VB</v>
          </cell>
          <cell r="D414">
            <v>215.13</v>
          </cell>
        </row>
        <row r="415">
          <cell r="A415">
            <v>21229</v>
          </cell>
          <cell r="B415" t="str">
            <v>TUBOS E CONEX.INST.HIDRO-SAN.CASA CLOR.PAD.ANTIGO</v>
          </cell>
          <cell r="C415" t="str">
            <v>VB</v>
          </cell>
          <cell r="D415">
            <v>34.31</v>
          </cell>
        </row>
        <row r="416">
          <cell r="A416">
            <v>21300</v>
          </cell>
          <cell r="B416" t="str">
            <v>CURVA 90G MBV DN 150</v>
          </cell>
          <cell r="C416" t="str">
            <v>UN</v>
          </cell>
          <cell r="D416">
            <v>10</v>
          </cell>
        </row>
        <row r="417">
          <cell r="A417">
            <v>21301</v>
          </cell>
          <cell r="B417" t="str">
            <v>CURVA 90G MBV DN 200</v>
          </cell>
          <cell r="C417" t="str">
            <v>UN</v>
          </cell>
          <cell r="D417">
            <v>17.329999999999998</v>
          </cell>
        </row>
        <row r="418">
          <cell r="A418">
            <v>21302</v>
          </cell>
          <cell r="B418" t="str">
            <v>CURVA 90G MBV DN 250</v>
          </cell>
          <cell r="C418" t="str">
            <v>UN</v>
          </cell>
          <cell r="D418">
            <v>31.68</v>
          </cell>
        </row>
        <row r="419">
          <cell r="A419">
            <v>21303</v>
          </cell>
          <cell r="B419" t="str">
            <v>CURVA 90G MBV DN 300</v>
          </cell>
          <cell r="C419" t="str">
            <v>UN</v>
          </cell>
          <cell r="D419">
            <v>109.85</v>
          </cell>
        </row>
        <row r="420">
          <cell r="A420">
            <v>21304</v>
          </cell>
          <cell r="B420" t="str">
            <v>TE MBV DN 150</v>
          </cell>
          <cell r="C420" t="str">
            <v>UN</v>
          </cell>
          <cell r="D420">
            <v>8.2899999999999991</v>
          </cell>
        </row>
        <row r="421">
          <cell r="A421">
            <v>21305</v>
          </cell>
          <cell r="B421" t="str">
            <v>TE MBV DN 200</v>
          </cell>
          <cell r="C421" t="str">
            <v>UN</v>
          </cell>
          <cell r="D421">
            <v>11.12</v>
          </cell>
        </row>
        <row r="422">
          <cell r="A422">
            <v>21306</v>
          </cell>
          <cell r="B422" t="str">
            <v>TE MBV DN 250</v>
          </cell>
          <cell r="C422" t="str">
            <v>UN</v>
          </cell>
          <cell r="D422">
            <v>30.48</v>
          </cell>
        </row>
        <row r="423">
          <cell r="A423">
            <v>21307</v>
          </cell>
          <cell r="B423" t="str">
            <v>TE MBV DN 300</v>
          </cell>
          <cell r="C423" t="str">
            <v>UN</v>
          </cell>
          <cell r="D423">
            <v>84.74</v>
          </cell>
        </row>
        <row r="424">
          <cell r="A424">
            <v>21308</v>
          </cell>
          <cell r="B424" t="str">
            <v>GRAXA LUBRIFICANTE</v>
          </cell>
          <cell r="C424" t="str">
            <v>KG</v>
          </cell>
          <cell r="D424">
            <v>10</v>
          </cell>
        </row>
        <row r="426">
          <cell r="B426" t="str">
            <v>3000 MATERIAL HIDRAULICO</v>
          </cell>
        </row>
        <row r="428">
          <cell r="B428" t="str">
            <v>8000 EQUIPAMENTOS</v>
          </cell>
        </row>
        <row r="430">
          <cell r="A430">
            <v>80001</v>
          </cell>
          <cell r="B430" t="str">
            <v>BATE ESTACAS LEVE</v>
          </cell>
          <cell r="C430" t="str">
            <v>H</v>
          </cell>
          <cell r="D430">
            <v>25.57</v>
          </cell>
        </row>
        <row r="431">
          <cell r="A431">
            <v>80002</v>
          </cell>
          <cell r="B431" t="str">
            <v>BETONEIRA 320 L</v>
          </cell>
          <cell r="C431" t="str">
            <v>H</v>
          </cell>
          <cell r="D431">
            <v>1.81</v>
          </cell>
        </row>
        <row r="432">
          <cell r="A432">
            <v>80003</v>
          </cell>
          <cell r="B432" t="str">
            <v>BOMBA SPV 2"</v>
          </cell>
          <cell r="C432" t="str">
            <v>H</v>
          </cell>
          <cell r="D432">
            <v>1.77</v>
          </cell>
        </row>
        <row r="433">
          <cell r="A433">
            <v>80004</v>
          </cell>
          <cell r="B433" t="str">
            <v>BOMBA SPV 3"</v>
          </cell>
          <cell r="C433" t="str">
            <v>H</v>
          </cell>
          <cell r="D433">
            <v>1.88</v>
          </cell>
        </row>
        <row r="434">
          <cell r="A434">
            <v>80005</v>
          </cell>
          <cell r="B434" t="str">
            <v>CALDEIRA</v>
          </cell>
          <cell r="C434" t="str">
            <v>H</v>
          </cell>
          <cell r="D434">
            <v>10.84</v>
          </cell>
        </row>
        <row r="435">
          <cell r="A435">
            <v>80006</v>
          </cell>
          <cell r="B435" t="str">
            <v>CAMINHAO BASCULANTE</v>
          </cell>
          <cell r="C435" t="str">
            <v>H</v>
          </cell>
          <cell r="D435">
            <v>36.979999999999997</v>
          </cell>
        </row>
        <row r="436">
          <cell r="A436">
            <v>80007</v>
          </cell>
          <cell r="B436" t="str">
            <v>CAMINHAO BASCULANTE</v>
          </cell>
          <cell r="C436" t="str">
            <v>HI</v>
          </cell>
          <cell r="D436">
            <v>36.979999999999997</v>
          </cell>
        </row>
        <row r="437">
          <cell r="A437">
            <v>80008</v>
          </cell>
          <cell r="B437" t="str">
            <v>CAMINHAO BASCULANTE 5 M3</v>
          </cell>
          <cell r="C437" t="str">
            <v>H</v>
          </cell>
          <cell r="D437">
            <v>36.979999999999997</v>
          </cell>
        </row>
        <row r="438">
          <cell r="A438">
            <v>80009</v>
          </cell>
          <cell r="B438" t="str">
            <v>CAMINHAO BASCULANTE 5 M3</v>
          </cell>
          <cell r="C438" t="str">
            <v>HI</v>
          </cell>
          <cell r="D438">
            <v>36.979999999999997</v>
          </cell>
        </row>
        <row r="439">
          <cell r="A439">
            <v>80010</v>
          </cell>
          <cell r="B439" t="str">
            <v>CAMINHAO BASCULANTE MB - 1313 - 6M3</v>
          </cell>
          <cell r="C439" t="str">
            <v>H</v>
          </cell>
          <cell r="D439">
            <v>36.979999999999997</v>
          </cell>
        </row>
        <row r="440">
          <cell r="A440">
            <v>80011</v>
          </cell>
          <cell r="B440" t="str">
            <v>CAMINHAO BASCULANTE MB - 1313 - 6M3</v>
          </cell>
          <cell r="C440" t="str">
            <v>HI</v>
          </cell>
          <cell r="D440">
            <v>36.979999999999997</v>
          </cell>
        </row>
        <row r="441">
          <cell r="A441">
            <v>80012</v>
          </cell>
          <cell r="B441" t="str">
            <v>CAMINHAO CARROCERIA</v>
          </cell>
          <cell r="C441" t="str">
            <v>H</v>
          </cell>
          <cell r="D441">
            <v>30.96</v>
          </cell>
        </row>
        <row r="442">
          <cell r="A442">
            <v>80013</v>
          </cell>
          <cell r="B442" t="str">
            <v>CAMINHAO CARROCERIA (FORD F-11.000)</v>
          </cell>
          <cell r="C442" t="str">
            <v>H</v>
          </cell>
          <cell r="D442">
            <v>30.96</v>
          </cell>
        </row>
        <row r="443">
          <cell r="A443">
            <v>80014</v>
          </cell>
          <cell r="B443" t="str">
            <v>CAMINHAO CARROCERIA (FORD F-11.000) L-1313-48</v>
          </cell>
          <cell r="C443" t="str">
            <v>H</v>
          </cell>
          <cell r="D443">
            <v>30.96</v>
          </cell>
        </row>
        <row r="444">
          <cell r="A444">
            <v>80015</v>
          </cell>
          <cell r="B444" t="str">
            <v>CAMINHAO CARROCERIA 5 TON.</v>
          </cell>
          <cell r="C444" t="str">
            <v>H</v>
          </cell>
          <cell r="D444">
            <v>30.96</v>
          </cell>
        </row>
        <row r="445">
          <cell r="A445">
            <v>80016</v>
          </cell>
          <cell r="B445" t="str">
            <v>CAMINHAO CARROCERIA 7 TON.</v>
          </cell>
          <cell r="C445" t="str">
            <v>H</v>
          </cell>
          <cell r="D445">
            <v>30.96</v>
          </cell>
        </row>
        <row r="446">
          <cell r="A446">
            <v>80017</v>
          </cell>
          <cell r="B446" t="str">
            <v>CAMINHAO CARROCERIA 8 TON.</v>
          </cell>
          <cell r="C446" t="str">
            <v>H</v>
          </cell>
          <cell r="D446">
            <v>31.04</v>
          </cell>
        </row>
        <row r="447">
          <cell r="A447">
            <v>80018</v>
          </cell>
          <cell r="B447" t="str">
            <v>CAMINHAO C/MUNCK</v>
          </cell>
          <cell r="C447" t="str">
            <v>H</v>
          </cell>
          <cell r="D447">
            <v>55.83</v>
          </cell>
        </row>
        <row r="448">
          <cell r="A448">
            <v>80019</v>
          </cell>
          <cell r="B448" t="str">
            <v>CAMINHAO C/MUNCK 2 TON</v>
          </cell>
          <cell r="C448" t="str">
            <v>H</v>
          </cell>
          <cell r="D448">
            <v>55.83</v>
          </cell>
        </row>
        <row r="449">
          <cell r="A449">
            <v>80020</v>
          </cell>
          <cell r="B449" t="str">
            <v>CAMINHAO PIPA MB LK 1513</v>
          </cell>
          <cell r="C449" t="str">
            <v>H</v>
          </cell>
          <cell r="D449">
            <v>30.53</v>
          </cell>
        </row>
        <row r="450">
          <cell r="A450">
            <v>80021</v>
          </cell>
          <cell r="B450" t="str">
            <v>CAMINHAO TANQUE 6.000 L</v>
          </cell>
          <cell r="C450" t="str">
            <v>H</v>
          </cell>
          <cell r="D450">
            <v>30.53</v>
          </cell>
        </row>
        <row r="451">
          <cell r="A451">
            <v>80022</v>
          </cell>
          <cell r="B451" t="str">
            <v>CAMINHAO TANQUE 6.000 L CHEVROLET D-653</v>
          </cell>
          <cell r="C451" t="str">
            <v>H</v>
          </cell>
          <cell r="D451">
            <v>30.53</v>
          </cell>
        </row>
        <row r="452">
          <cell r="A452">
            <v>80023</v>
          </cell>
          <cell r="B452" t="str">
            <v>CAMINHAO TANQUE 6.000 L CHEVROLET D-653</v>
          </cell>
          <cell r="C452" t="str">
            <v>HI</v>
          </cell>
          <cell r="D452">
            <v>30.53</v>
          </cell>
        </row>
        <row r="453">
          <cell r="A453">
            <v>80024</v>
          </cell>
          <cell r="B453" t="str">
            <v>CAMINHAO TANQUE P/AGUA MB-1313 10.000 PIPA</v>
          </cell>
          <cell r="C453" t="str">
            <v>H</v>
          </cell>
          <cell r="D453">
            <v>30.62</v>
          </cell>
        </row>
        <row r="454">
          <cell r="A454">
            <v>80025</v>
          </cell>
          <cell r="B454" t="str">
            <v>CARREGADEIRA TIPO CLARK MICHIGAN 75-III</v>
          </cell>
          <cell r="C454" t="str">
            <v>H</v>
          </cell>
          <cell r="D454">
            <v>26.3</v>
          </cell>
        </row>
        <row r="455">
          <cell r="A455">
            <v>80026</v>
          </cell>
          <cell r="B455" t="str">
            <v>CAV. MEC. C/CARRETA DE 25 TON.</v>
          </cell>
          <cell r="C455" t="str">
            <v>H</v>
          </cell>
          <cell r="D455">
            <v>56.35</v>
          </cell>
        </row>
        <row r="456">
          <cell r="A456">
            <v>80027</v>
          </cell>
          <cell r="B456" t="str">
            <v>CONJ. OXIACETILENO</v>
          </cell>
          <cell r="C456" t="str">
            <v>H</v>
          </cell>
          <cell r="D456">
            <v>1.1499999999999999</v>
          </cell>
        </row>
        <row r="457">
          <cell r="A457">
            <v>80028</v>
          </cell>
          <cell r="B457" t="str">
            <v>COMPACTADOR CLORIZONI-SAPO T.C.</v>
          </cell>
          <cell r="C457" t="str">
            <v>H</v>
          </cell>
          <cell r="D457">
            <v>3.08</v>
          </cell>
        </row>
        <row r="458">
          <cell r="A458">
            <v>80029</v>
          </cell>
          <cell r="B458" t="str">
            <v>COMPACTADOR CM - 20</v>
          </cell>
          <cell r="C458" t="str">
            <v>H</v>
          </cell>
          <cell r="D458">
            <v>6.28</v>
          </cell>
        </row>
        <row r="459">
          <cell r="A459">
            <v>80030</v>
          </cell>
          <cell r="B459" t="str">
            <v>COMPACTADOR CM - 20 CS - 15 AGRALE</v>
          </cell>
          <cell r="C459" t="str">
            <v>H</v>
          </cell>
          <cell r="D459">
            <v>5.28</v>
          </cell>
        </row>
        <row r="460">
          <cell r="A460">
            <v>80031</v>
          </cell>
          <cell r="B460" t="str">
            <v>COMPACTADOR CS - 15 AGRALE</v>
          </cell>
          <cell r="C460" t="str">
            <v>H</v>
          </cell>
          <cell r="D460">
            <v>5.28</v>
          </cell>
        </row>
        <row r="461">
          <cell r="A461">
            <v>80032</v>
          </cell>
          <cell r="B461" t="str">
            <v>COMPACTADOR DE PLACAS VIBR.</v>
          </cell>
          <cell r="C461" t="str">
            <v>H</v>
          </cell>
          <cell r="D461">
            <v>6.28</v>
          </cell>
        </row>
        <row r="462">
          <cell r="A462">
            <v>80033</v>
          </cell>
          <cell r="B462" t="str">
            <v>COMPACTADOR DE PLACAS VIBR. CM-20</v>
          </cell>
          <cell r="C462" t="str">
            <v>H</v>
          </cell>
          <cell r="D462">
            <v>6.28</v>
          </cell>
        </row>
        <row r="463">
          <cell r="A463">
            <v>80034</v>
          </cell>
          <cell r="B463" t="str">
            <v>COMPACTADOR MYKASA - MTR - 80</v>
          </cell>
          <cell r="C463" t="str">
            <v>H</v>
          </cell>
          <cell r="D463">
            <v>6.28</v>
          </cell>
        </row>
        <row r="464">
          <cell r="A464">
            <v>80035</v>
          </cell>
          <cell r="B464" t="str">
            <v>COMPRESSOR</v>
          </cell>
          <cell r="C464" t="str">
            <v>H</v>
          </cell>
          <cell r="D464">
            <v>17.97</v>
          </cell>
        </row>
        <row r="465">
          <cell r="A465">
            <v>80036</v>
          </cell>
          <cell r="B465" t="str">
            <v>COMPACTADOR MR-80</v>
          </cell>
          <cell r="C465" t="str">
            <v>H</v>
          </cell>
          <cell r="D465">
            <v>6.28</v>
          </cell>
        </row>
        <row r="466">
          <cell r="A466">
            <v>80037</v>
          </cell>
          <cell r="B466" t="str">
            <v>COMPRESSOR 250 PCM</v>
          </cell>
          <cell r="C466" t="str">
            <v>H</v>
          </cell>
          <cell r="D466">
            <v>17.97</v>
          </cell>
        </row>
        <row r="467">
          <cell r="A467">
            <v>80038</v>
          </cell>
          <cell r="B467" t="str">
            <v>COMPRESSOR 275 PCM</v>
          </cell>
          <cell r="C467" t="str">
            <v>H</v>
          </cell>
          <cell r="D467">
            <v>17.97</v>
          </cell>
        </row>
        <row r="468">
          <cell r="A468">
            <v>80039</v>
          </cell>
          <cell r="B468" t="str">
            <v>COMPRESSOR 275 PCM</v>
          </cell>
          <cell r="C468" t="str">
            <v>HI</v>
          </cell>
          <cell r="D468">
            <v>17.97</v>
          </cell>
        </row>
        <row r="469">
          <cell r="A469">
            <v>80040</v>
          </cell>
          <cell r="B469" t="str">
            <v>CTD (KG/M)</v>
          </cell>
          <cell r="C469" t="str">
            <v>GM</v>
          </cell>
          <cell r="D469">
            <v>0.01</v>
          </cell>
        </row>
        <row r="470">
          <cell r="A470">
            <v>80041</v>
          </cell>
          <cell r="B470" t="str">
            <v>DOSADOR</v>
          </cell>
          <cell r="C470" t="str">
            <v>%</v>
          </cell>
          <cell r="D470">
            <v>0</v>
          </cell>
        </row>
        <row r="471">
          <cell r="A471">
            <v>80042</v>
          </cell>
          <cell r="B471" t="str">
            <v>ESCAVADEIRA</v>
          </cell>
          <cell r="C471" t="str">
            <v>H</v>
          </cell>
          <cell r="D471">
            <v>22</v>
          </cell>
        </row>
        <row r="472">
          <cell r="A472">
            <v>80043</v>
          </cell>
          <cell r="B472" t="str">
            <v>ESCAVADEIRA A CABO BUCYRUS 34 JC MOD 22 B</v>
          </cell>
          <cell r="C472" t="str">
            <v>H</v>
          </cell>
          <cell r="D472">
            <v>65.209999999999994</v>
          </cell>
        </row>
        <row r="473">
          <cell r="A473">
            <v>80044</v>
          </cell>
          <cell r="B473" t="str">
            <v>ESCAVADEIRA FIAT S-90</v>
          </cell>
          <cell r="C473" t="str">
            <v>H</v>
          </cell>
          <cell r="D473">
            <v>62.22</v>
          </cell>
        </row>
        <row r="474">
          <cell r="A474">
            <v>80045</v>
          </cell>
          <cell r="B474" t="str">
            <v>GERADOR</v>
          </cell>
          <cell r="C474" t="str">
            <v>H</v>
          </cell>
          <cell r="D474">
            <v>7.13</v>
          </cell>
        </row>
        <row r="475">
          <cell r="A475">
            <v>80046</v>
          </cell>
          <cell r="B475" t="str">
            <v>GERADOR  5 KVA</v>
          </cell>
          <cell r="C475" t="str">
            <v>H</v>
          </cell>
          <cell r="D475">
            <v>2.88</v>
          </cell>
        </row>
        <row r="476">
          <cell r="A476">
            <v>80047</v>
          </cell>
          <cell r="B476" t="str">
            <v>GERADOR 20 KVA</v>
          </cell>
          <cell r="C476" t="str">
            <v>H</v>
          </cell>
          <cell r="D476">
            <v>3.46</v>
          </cell>
        </row>
        <row r="477">
          <cell r="A477">
            <v>80048</v>
          </cell>
          <cell r="B477" t="str">
            <v>GERADOR 40 KVA</v>
          </cell>
          <cell r="C477" t="str">
            <v>H</v>
          </cell>
          <cell r="D477">
            <v>6.71</v>
          </cell>
        </row>
        <row r="478">
          <cell r="A478">
            <v>80049</v>
          </cell>
          <cell r="B478" t="str">
            <v>GUINCHO</v>
          </cell>
          <cell r="C478" t="str">
            <v>H</v>
          </cell>
          <cell r="D478">
            <v>18.8</v>
          </cell>
        </row>
        <row r="479">
          <cell r="A479">
            <v>80050</v>
          </cell>
          <cell r="B479" t="str">
            <v>GUINCHO - GUINDASTE</v>
          </cell>
          <cell r="C479" t="str">
            <v>H</v>
          </cell>
          <cell r="D479">
            <v>18.8</v>
          </cell>
        </row>
        <row r="480">
          <cell r="A480">
            <v>80051</v>
          </cell>
          <cell r="B480" t="str">
            <v>GUINCHO T</v>
          </cell>
          <cell r="C480" t="str">
            <v>H</v>
          </cell>
          <cell r="D480">
            <v>18.8</v>
          </cell>
        </row>
        <row r="481">
          <cell r="A481">
            <v>80052</v>
          </cell>
          <cell r="B481" t="str">
            <v>GUINDASTE 9 TON</v>
          </cell>
          <cell r="C481" t="str">
            <v>H</v>
          </cell>
          <cell r="D481">
            <v>32.35</v>
          </cell>
        </row>
        <row r="482">
          <cell r="A482">
            <v>80053</v>
          </cell>
          <cell r="B482" t="str">
            <v>GUISTANTE GALION</v>
          </cell>
          <cell r="C482" t="str">
            <v>H</v>
          </cell>
          <cell r="D482">
            <v>137.65</v>
          </cell>
        </row>
        <row r="483">
          <cell r="A483">
            <v>80054</v>
          </cell>
          <cell r="B483" t="str">
            <v>GUINDASTE GALION 15 TON.</v>
          </cell>
          <cell r="C483" t="str">
            <v>H</v>
          </cell>
          <cell r="D483">
            <v>137.65</v>
          </cell>
        </row>
        <row r="484">
          <cell r="A484">
            <v>80055</v>
          </cell>
          <cell r="B484" t="str">
            <v>GUINDASTE HWB- GALION 9 TON.</v>
          </cell>
          <cell r="C484" t="str">
            <v>H</v>
          </cell>
          <cell r="D484">
            <v>32.35</v>
          </cell>
        </row>
        <row r="485">
          <cell r="A485">
            <v>80056</v>
          </cell>
          <cell r="B485" t="str">
            <v>IRRIGADEIRA</v>
          </cell>
          <cell r="C485" t="str">
            <v>H</v>
          </cell>
          <cell r="D485">
            <v>1.99</v>
          </cell>
        </row>
        <row r="486">
          <cell r="A486">
            <v>80057</v>
          </cell>
          <cell r="B486" t="str">
            <v>JATO DE AREIA 250 L</v>
          </cell>
          <cell r="C486" t="str">
            <v>H</v>
          </cell>
          <cell r="D486">
            <v>1.38</v>
          </cell>
        </row>
        <row r="487">
          <cell r="A487">
            <v>80058</v>
          </cell>
          <cell r="B487" t="str">
            <v>MAQUINA DE CARPINTARIA</v>
          </cell>
          <cell r="C487" t="str">
            <v>H</v>
          </cell>
          <cell r="D487">
            <v>0.67</v>
          </cell>
        </row>
        <row r="488">
          <cell r="A488">
            <v>80059</v>
          </cell>
          <cell r="B488" t="str">
            <v>MAQUINA DE DOBRAR NEOCONDE CA 50 1 1/2 ''</v>
          </cell>
          <cell r="C488" t="str">
            <v>H</v>
          </cell>
          <cell r="D488">
            <v>0.67</v>
          </cell>
        </row>
        <row r="489">
          <cell r="A489">
            <v>80060</v>
          </cell>
          <cell r="B489" t="str">
            <v>MAQUINA DE CORTAR FERRO SOGEMAT 50</v>
          </cell>
          <cell r="C489" t="str">
            <v>H</v>
          </cell>
          <cell r="D489">
            <v>0.67</v>
          </cell>
        </row>
        <row r="490">
          <cell r="A490">
            <v>80061</v>
          </cell>
          <cell r="B490" t="str">
            <v>MAQUINA DE SOLDA 375 A</v>
          </cell>
          <cell r="C490" t="str">
            <v>H</v>
          </cell>
          <cell r="D490">
            <v>14.14</v>
          </cell>
        </row>
        <row r="491">
          <cell r="A491">
            <v>80062</v>
          </cell>
          <cell r="B491" t="str">
            <v>MARTELETE</v>
          </cell>
          <cell r="C491" t="str">
            <v>H</v>
          </cell>
          <cell r="D491">
            <v>5.66</v>
          </cell>
        </row>
        <row r="492">
          <cell r="A492">
            <v>80063</v>
          </cell>
          <cell r="B492" t="str">
            <v>MARTELETE TEX 21</v>
          </cell>
          <cell r="C492" t="str">
            <v>H</v>
          </cell>
          <cell r="D492">
            <v>5.66</v>
          </cell>
        </row>
        <row r="493">
          <cell r="A493">
            <v>80064</v>
          </cell>
          <cell r="B493" t="str">
            <v>MARTELETE TEX 31</v>
          </cell>
          <cell r="C493" t="str">
            <v>H</v>
          </cell>
          <cell r="D493">
            <v>5.66</v>
          </cell>
        </row>
        <row r="494">
          <cell r="A494">
            <v>80065</v>
          </cell>
          <cell r="B494" t="str">
            <v>MOTONIVELADORA</v>
          </cell>
          <cell r="C494" t="str">
            <v>H</v>
          </cell>
          <cell r="D494">
            <v>51.43</v>
          </cell>
        </row>
        <row r="495">
          <cell r="A495">
            <v>80066</v>
          </cell>
          <cell r="B495" t="str">
            <v>MOTONIVELADORA CAT - 120</v>
          </cell>
          <cell r="C495" t="str">
            <v>H</v>
          </cell>
          <cell r="D495">
            <v>51.43</v>
          </cell>
        </row>
        <row r="496">
          <cell r="A496">
            <v>80067</v>
          </cell>
          <cell r="B496" t="str">
            <v>MUNCK 2 TON</v>
          </cell>
          <cell r="C496" t="str">
            <v>H</v>
          </cell>
          <cell r="D496">
            <v>6.24</v>
          </cell>
        </row>
        <row r="497">
          <cell r="A497">
            <v>80068</v>
          </cell>
          <cell r="B497" t="str">
            <v>PA CARREGADEIRA</v>
          </cell>
          <cell r="C497" t="str">
            <v>H</v>
          </cell>
          <cell r="D497">
            <v>26.3</v>
          </cell>
        </row>
        <row r="498">
          <cell r="A498">
            <v>80069</v>
          </cell>
          <cell r="B498" t="str">
            <v>PERFURATRIZ SH - 21</v>
          </cell>
          <cell r="C498" t="str">
            <v>H</v>
          </cell>
          <cell r="D498">
            <v>2.6</v>
          </cell>
        </row>
        <row r="499">
          <cell r="A499">
            <v>80070</v>
          </cell>
          <cell r="B499" t="str">
            <v>RETROESCAVADEIRA</v>
          </cell>
          <cell r="C499" t="str">
            <v>H</v>
          </cell>
          <cell r="D499">
            <v>31.54</v>
          </cell>
        </row>
        <row r="500">
          <cell r="A500">
            <v>80071</v>
          </cell>
          <cell r="B500" t="str">
            <v>RETROESCAVADEIRA CASE 580H</v>
          </cell>
          <cell r="C500" t="str">
            <v>H</v>
          </cell>
          <cell r="D500">
            <v>31.54</v>
          </cell>
        </row>
        <row r="501">
          <cell r="A501">
            <v>80072</v>
          </cell>
          <cell r="B501" t="str">
            <v>ROLO DE PNEUS</v>
          </cell>
          <cell r="C501" t="str">
            <v>H</v>
          </cell>
          <cell r="D501">
            <v>45.47</v>
          </cell>
        </row>
        <row r="502">
          <cell r="A502">
            <v>80073</v>
          </cell>
          <cell r="B502" t="str">
            <v>ROLO PE DE CARNEIRO</v>
          </cell>
          <cell r="C502" t="str">
            <v>H</v>
          </cell>
          <cell r="D502">
            <v>35.86</v>
          </cell>
        </row>
        <row r="503">
          <cell r="A503">
            <v>80074</v>
          </cell>
          <cell r="B503" t="str">
            <v>ROLO PE DE CARNEIRO AUTO PROP. DYNAPAC CA 25 PD</v>
          </cell>
          <cell r="C503" t="str">
            <v>H</v>
          </cell>
          <cell r="D503">
            <v>32.840000000000003</v>
          </cell>
        </row>
        <row r="504">
          <cell r="A504">
            <v>80075</v>
          </cell>
          <cell r="B504" t="str">
            <v>ROMPEDOR TEX-31</v>
          </cell>
          <cell r="C504" t="str">
            <v>H</v>
          </cell>
          <cell r="D504">
            <v>5.66</v>
          </cell>
        </row>
        <row r="505">
          <cell r="A505">
            <v>80076</v>
          </cell>
          <cell r="B505" t="str">
            <v>TRATOR CAT D-6</v>
          </cell>
          <cell r="C505" t="str">
            <v>H</v>
          </cell>
          <cell r="D505">
            <v>60.24</v>
          </cell>
        </row>
        <row r="506">
          <cell r="A506">
            <v>80077</v>
          </cell>
          <cell r="B506" t="str">
            <v>TRATOR DE PNEUS E GRADE DISCO  (CRT + GRADE)</v>
          </cell>
          <cell r="C506" t="str">
            <v>H</v>
          </cell>
          <cell r="D506">
            <v>22.72</v>
          </cell>
        </row>
        <row r="507">
          <cell r="A507">
            <v>80078</v>
          </cell>
          <cell r="B507" t="str">
            <v>VIBRADOR DE IMERSAO AAS - 46</v>
          </cell>
          <cell r="C507" t="str">
            <v>H</v>
          </cell>
          <cell r="D507">
            <v>0.84</v>
          </cell>
        </row>
        <row r="508">
          <cell r="A508">
            <v>80079</v>
          </cell>
          <cell r="B508" t="str">
            <v>BATE ESTACAS LEVE</v>
          </cell>
          <cell r="C508" t="str">
            <v>HI</v>
          </cell>
          <cell r="D508">
            <v>25.57</v>
          </cell>
        </row>
        <row r="509">
          <cell r="A509">
            <v>80080</v>
          </cell>
          <cell r="B509" t="str">
            <v>GUINDASTE GALION 15TON</v>
          </cell>
          <cell r="C509" t="str">
            <v>HI</v>
          </cell>
          <cell r="D509">
            <v>59.18</v>
          </cell>
        </row>
        <row r="510">
          <cell r="A510">
            <v>80081</v>
          </cell>
          <cell r="B510" t="str">
            <v>MUNCK 2 TON</v>
          </cell>
          <cell r="C510" t="str">
            <v>HI</v>
          </cell>
          <cell r="D510">
            <v>6.24</v>
          </cell>
        </row>
        <row r="511">
          <cell r="A511">
            <v>80082</v>
          </cell>
          <cell r="B511" t="str">
            <v>MAQUINA DE SOLDA 375 A</v>
          </cell>
          <cell r="C511" t="str">
            <v>HI</v>
          </cell>
          <cell r="D511">
            <v>14.14</v>
          </cell>
        </row>
        <row r="512">
          <cell r="A512">
            <v>80083</v>
          </cell>
          <cell r="B512" t="str">
            <v>MAÇARICO</v>
          </cell>
          <cell r="C512" t="str">
            <v>H</v>
          </cell>
          <cell r="D512">
            <v>0</v>
          </cell>
        </row>
        <row r="513">
          <cell r="A513">
            <v>80084</v>
          </cell>
          <cell r="B513" t="str">
            <v>TEODOLITO LEITURA DIRETA 1",6",20" (MEDIA)</v>
          </cell>
          <cell r="C513" t="str">
            <v>H</v>
          </cell>
          <cell r="D513">
            <v>3.65</v>
          </cell>
        </row>
        <row r="514">
          <cell r="A514">
            <v>80085</v>
          </cell>
          <cell r="B514" t="str">
            <v>GUINDASTE BANTAN 20 TON.</v>
          </cell>
          <cell r="C514" t="str">
            <v>H</v>
          </cell>
          <cell r="D514">
            <v>159.96</v>
          </cell>
        </row>
        <row r="515">
          <cell r="A515">
            <v>80086</v>
          </cell>
          <cell r="B515" t="str">
            <v>GUINDASTE BANTAN 20 TON.</v>
          </cell>
          <cell r="C515" t="str">
            <v>HI</v>
          </cell>
          <cell r="D515">
            <v>159.96</v>
          </cell>
        </row>
        <row r="516">
          <cell r="A516">
            <v>80087</v>
          </cell>
          <cell r="B516" t="str">
            <v>TRATOR DE PNEUS E GRADE DE DISCO</v>
          </cell>
          <cell r="C516" t="str">
            <v>HI</v>
          </cell>
          <cell r="D516">
            <v>9.77</v>
          </cell>
        </row>
        <row r="517">
          <cell r="A517">
            <v>80088</v>
          </cell>
          <cell r="B517" t="str">
            <v>MOTONIVELADORA CAT 120</v>
          </cell>
          <cell r="C517" t="str">
            <v>HI</v>
          </cell>
          <cell r="D517">
            <v>22.11</v>
          </cell>
        </row>
        <row r="518">
          <cell r="A518">
            <v>80089</v>
          </cell>
          <cell r="B518" t="str">
            <v>ROLO DE ACO VIBRATORIO</v>
          </cell>
          <cell r="C518" t="str">
            <v>HI</v>
          </cell>
          <cell r="D518">
            <v>15.43</v>
          </cell>
        </row>
        <row r="519">
          <cell r="A519">
            <v>80090</v>
          </cell>
          <cell r="B519" t="str">
            <v>CAMINHAO TANQUE - CAP.= 10000 LITROS</v>
          </cell>
          <cell r="C519" t="str">
            <v>HI</v>
          </cell>
          <cell r="D519">
            <v>13.17</v>
          </cell>
        </row>
        <row r="520">
          <cell r="A520">
            <v>80091</v>
          </cell>
          <cell r="B520" t="str">
            <v>TAMPA DE CONCRETO PARA CAIXA DE LIGACAO</v>
          </cell>
          <cell r="C520" t="str">
            <v>UN</v>
          </cell>
          <cell r="D520">
            <v>0</v>
          </cell>
        </row>
        <row r="521">
          <cell r="A521">
            <v>80092</v>
          </cell>
          <cell r="B521" t="str">
            <v>TRATOR CAT - D8 LAMINA</v>
          </cell>
          <cell r="C521" t="str">
            <v>H</v>
          </cell>
          <cell r="D521">
            <v>160.21</v>
          </cell>
        </row>
        <row r="522">
          <cell r="A522">
            <v>80093</v>
          </cell>
          <cell r="B522" t="str">
            <v>COMPRESSOR PORTATIL 335 PCM</v>
          </cell>
          <cell r="C522" t="str">
            <v>H</v>
          </cell>
          <cell r="D522">
            <v>25.16</v>
          </cell>
        </row>
        <row r="523">
          <cell r="A523">
            <v>80094</v>
          </cell>
          <cell r="B523" t="str">
            <v>MOTOESCAVOTRANSPORTADOR (MOTOESCRAPER CAT-621-R)</v>
          </cell>
          <cell r="C523" t="str">
            <v>H</v>
          </cell>
          <cell r="D523">
            <v>146.36000000000001</v>
          </cell>
        </row>
        <row r="524">
          <cell r="A524">
            <v>80095</v>
          </cell>
          <cell r="B524" t="str">
            <v>TRATOR CAT D-8 - PUSHER</v>
          </cell>
          <cell r="C524" t="str">
            <v>H</v>
          </cell>
          <cell r="D524">
            <v>160.21</v>
          </cell>
        </row>
        <row r="525">
          <cell r="A525">
            <v>80096</v>
          </cell>
          <cell r="B525" t="str">
            <v>TRATOR DE ESTEIRAS CAT D8-L - C/RIPPER</v>
          </cell>
          <cell r="C525" t="str">
            <v>H</v>
          </cell>
          <cell r="D525">
            <v>160.21</v>
          </cell>
        </row>
        <row r="526">
          <cell r="A526">
            <v>80097</v>
          </cell>
          <cell r="B526" t="str">
            <v>CAMINHAO BASCULANTE 6 M3 MB LK-1618/42</v>
          </cell>
          <cell r="C526" t="str">
            <v>H</v>
          </cell>
          <cell r="D526">
            <v>45.83</v>
          </cell>
        </row>
        <row r="527">
          <cell r="A527">
            <v>80098</v>
          </cell>
          <cell r="B527" t="str">
            <v>CAMINHAO BASCULANTE 10 M3 VOLVO/SCANIA</v>
          </cell>
          <cell r="C527" t="str">
            <v>H</v>
          </cell>
          <cell r="D527">
            <v>68.63</v>
          </cell>
        </row>
        <row r="528">
          <cell r="A528">
            <v>80099</v>
          </cell>
          <cell r="B528" t="str">
            <v>CAMINHAO BASCULANTE 22T RANDOM RK-424</v>
          </cell>
          <cell r="C528" t="str">
            <v>H</v>
          </cell>
          <cell r="D528">
            <v>88.22</v>
          </cell>
        </row>
        <row r="530">
          <cell r="B530" t="str">
            <v>81000 MATERIAL HIDRAULICO F0F0</v>
          </cell>
        </row>
        <row r="532">
          <cell r="A532">
            <v>81001</v>
          </cell>
          <cell r="B532" t="str">
            <v>TUBO F0F0 JE CL K-9 1,00M DN 50</v>
          </cell>
          <cell r="C532" t="str">
            <v>M</v>
          </cell>
          <cell r="D532">
            <v>19.29</v>
          </cell>
        </row>
        <row r="533">
          <cell r="A533">
            <v>81002</v>
          </cell>
          <cell r="B533" t="str">
            <v>TUBO F0F0 JE CL K-9 1,00M DN 75</v>
          </cell>
          <cell r="C533" t="str">
            <v>M</v>
          </cell>
          <cell r="D533">
            <v>58.35</v>
          </cell>
        </row>
        <row r="534">
          <cell r="A534">
            <v>81003</v>
          </cell>
          <cell r="B534" t="str">
            <v>TUBO F0F0 JE CL K-9 1,00M DN 100</v>
          </cell>
          <cell r="C534" t="str">
            <v>M</v>
          </cell>
          <cell r="D534">
            <v>66.239999999999995</v>
          </cell>
        </row>
        <row r="535">
          <cell r="A535">
            <v>81004</v>
          </cell>
          <cell r="B535" t="str">
            <v>TUBO F0F0 JE CL K-9 1,00M DN 150</v>
          </cell>
          <cell r="C535" t="str">
            <v>M</v>
          </cell>
          <cell r="D535">
            <v>91.7</v>
          </cell>
        </row>
        <row r="536">
          <cell r="A536">
            <v>81005</v>
          </cell>
          <cell r="B536" t="str">
            <v>TUBO F0F0 JE CL K-9 1,00M DN 200</v>
          </cell>
          <cell r="C536" t="str">
            <v>M</v>
          </cell>
          <cell r="D536">
            <v>123.24</v>
          </cell>
        </row>
        <row r="537">
          <cell r="A537">
            <v>81006</v>
          </cell>
          <cell r="B537" t="str">
            <v>TUBO F0F0 JE CL K-9 1,00M DN 250</v>
          </cell>
          <cell r="C537" t="str">
            <v>M</v>
          </cell>
          <cell r="D537">
            <v>161.18</v>
          </cell>
        </row>
        <row r="538">
          <cell r="A538">
            <v>81007</v>
          </cell>
          <cell r="B538" t="str">
            <v>TUBO F0F0 JE CL K-9 1,00M DN 300</v>
          </cell>
          <cell r="C538" t="str">
            <v>M</v>
          </cell>
          <cell r="D538">
            <v>203.14</v>
          </cell>
        </row>
        <row r="539">
          <cell r="A539">
            <v>81008</v>
          </cell>
          <cell r="B539" t="str">
            <v>TUBO F0F0 JE CL K-9 1,00M DN 400</v>
          </cell>
          <cell r="C539" t="str">
            <v>M</v>
          </cell>
          <cell r="D539">
            <v>315.91000000000003</v>
          </cell>
        </row>
        <row r="540">
          <cell r="A540">
            <v>81009</v>
          </cell>
          <cell r="B540" t="str">
            <v>TUBO F0F0 JE CL K-9 1,00M DN 500</v>
          </cell>
          <cell r="C540" t="str">
            <v>M</v>
          </cell>
          <cell r="D540">
            <v>431.56</v>
          </cell>
        </row>
        <row r="541">
          <cell r="A541">
            <v>81010</v>
          </cell>
          <cell r="B541" t="str">
            <v>TUBO F0F0 JE CL K-9 1,00M DN 600</v>
          </cell>
          <cell r="C541" t="str">
            <v>M</v>
          </cell>
          <cell r="D541">
            <v>562.63</v>
          </cell>
        </row>
        <row r="542">
          <cell r="A542">
            <v>81011</v>
          </cell>
          <cell r="B542" t="str">
            <v>TUBO F0F0 JE CL K-9 1,00M DN 700</v>
          </cell>
          <cell r="C542" t="str">
            <v>M</v>
          </cell>
          <cell r="D542">
            <v>677.96</v>
          </cell>
        </row>
        <row r="543">
          <cell r="A543">
            <v>81012</v>
          </cell>
          <cell r="B543" t="str">
            <v>TUBO F0F0 JE CL K-9 1,00M DN 800</v>
          </cell>
          <cell r="C543" t="str">
            <v>M</v>
          </cell>
          <cell r="D543">
            <v>832.08</v>
          </cell>
        </row>
        <row r="544">
          <cell r="A544">
            <v>81013</v>
          </cell>
          <cell r="B544" t="str">
            <v>TUBO F0F0 JE CL K-9 1,00M DN 900</v>
          </cell>
          <cell r="C544" t="str">
            <v>M</v>
          </cell>
          <cell r="D544">
            <v>999.9</v>
          </cell>
        </row>
        <row r="545">
          <cell r="A545">
            <v>81014</v>
          </cell>
          <cell r="B545" t="str">
            <v>TUBO F0F0 JE CL K-9 1,00M DN 1000</v>
          </cell>
          <cell r="C545" t="str">
            <v>M</v>
          </cell>
          <cell r="D545">
            <v>1182.2</v>
          </cell>
        </row>
        <row r="546">
          <cell r="A546">
            <v>81015</v>
          </cell>
          <cell r="B546" t="str">
            <v>TUBO F0F0 JE CL K-9 1,00M DN 1200</v>
          </cell>
          <cell r="C546" t="str">
            <v>M</v>
          </cell>
          <cell r="D546">
            <v>1593.15</v>
          </cell>
        </row>
        <row r="547">
          <cell r="A547">
            <v>81016</v>
          </cell>
          <cell r="B547" t="str">
            <v>TUBO F0F0 JE CL K-7 1,00M DN 100</v>
          </cell>
          <cell r="C547" t="str">
            <v>M</v>
          </cell>
          <cell r="D547">
            <v>36.61</v>
          </cell>
        </row>
        <row r="548">
          <cell r="A548">
            <v>81017</v>
          </cell>
          <cell r="B548" t="str">
            <v>TUBO F0F0 JE CL K-7 1,00M DN 150</v>
          </cell>
          <cell r="C548" t="str">
            <v>M</v>
          </cell>
          <cell r="D548">
            <v>78.290000000000006</v>
          </cell>
        </row>
        <row r="549">
          <cell r="A549">
            <v>81018</v>
          </cell>
          <cell r="B549" t="str">
            <v>TUBO F0F0 JE CL K-7 1,00M DN 200</v>
          </cell>
          <cell r="C549" t="str">
            <v>M</v>
          </cell>
          <cell r="D549">
            <v>105.62</v>
          </cell>
        </row>
        <row r="550">
          <cell r="A550">
            <v>81019</v>
          </cell>
          <cell r="B550" t="str">
            <v>TUBO F0F0 JE CL K-7 1,00M DN 250</v>
          </cell>
          <cell r="C550" t="str">
            <v>M</v>
          </cell>
          <cell r="D550">
            <v>135.63</v>
          </cell>
        </row>
        <row r="551">
          <cell r="A551">
            <v>81020</v>
          </cell>
          <cell r="B551" t="str">
            <v>TUBO F0F0 JE CL K-7 1,00M DN 300</v>
          </cell>
          <cell r="C551" t="str">
            <v>M</v>
          </cell>
          <cell r="D551">
            <v>167.37</v>
          </cell>
        </row>
        <row r="552">
          <cell r="A552">
            <v>81021</v>
          </cell>
          <cell r="B552" t="str">
            <v>TUBO F0F0 JE CL K-7 1,00M DN 400</v>
          </cell>
          <cell r="C552" t="str">
            <v>M</v>
          </cell>
          <cell r="D552">
            <v>261.42</v>
          </cell>
        </row>
        <row r="553">
          <cell r="A553">
            <v>81022</v>
          </cell>
          <cell r="B553" t="str">
            <v>TUBO F0F0 JE CL K-7 1,00M DN 500</v>
          </cell>
          <cell r="C553" t="str">
            <v>M</v>
          </cell>
          <cell r="D553">
            <v>355.14</v>
          </cell>
        </row>
        <row r="554">
          <cell r="A554">
            <v>81023</v>
          </cell>
          <cell r="B554" t="str">
            <v>TUBO F0F0 JE CL K-7 1,00M DN 600</v>
          </cell>
          <cell r="C554" t="str">
            <v>M</v>
          </cell>
          <cell r="D554">
            <v>461.25</v>
          </cell>
        </row>
        <row r="555">
          <cell r="A555">
            <v>81024</v>
          </cell>
          <cell r="B555" t="str">
            <v>TUBO F0F0 JE CL K-7 1,00M DN 700</v>
          </cell>
          <cell r="C555" t="str">
            <v>M</v>
          </cell>
          <cell r="D555">
            <v>557.19000000000005</v>
          </cell>
        </row>
        <row r="556">
          <cell r="A556">
            <v>81025</v>
          </cell>
          <cell r="B556" t="str">
            <v>TUBO F0F0 JE CL K-7 1,00M DN 800</v>
          </cell>
          <cell r="C556" t="str">
            <v>M</v>
          </cell>
          <cell r="D556">
            <v>685.62</v>
          </cell>
        </row>
        <row r="557">
          <cell r="A557">
            <v>81026</v>
          </cell>
          <cell r="B557" t="str">
            <v>TUBO F0F0 JE CL K-7 1,00M DN 900</v>
          </cell>
          <cell r="C557" t="str">
            <v>M</v>
          </cell>
          <cell r="D557">
            <v>818.89</v>
          </cell>
        </row>
        <row r="558">
          <cell r="A558">
            <v>81027</v>
          </cell>
          <cell r="B558" t="str">
            <v>TUBO F0F0 JE CL K-7 1,00M DN 1000</v>
          </cell>
          <cell r="C558" t="str">
            <v>M</v>
          </cell>
          <cell r="D558">
            <v>967.14</v>
          </cell>
        </row>
        <row r="559">
          <cell r="A559">
            <v>81028</v>
          </cell>
          <cell r="B559" t="str">
            <v>TUBO F0F0 JE CL K-7 1,00M DN 1200</v>
          </cell>
          <cell r="C559" t="str">
            <v>M</v>
          </cell>
          <cell r="D559">
            <v>1300.57</v>
          </cell>
        </row>
        <row r="560">
          <cell r="A560">
            <v>81029</v>
          </cell>
          <cell r="B560" t="str">
            <v>CURVA 90G F0F0 JE DN 50</v>
          </cell>
          <cell r="C560" t="str">
            <v>UN</v>
          </cell>
          <cell r="D560">
            <v>38.43</v>
          </cell>
        </row>
        <row r="561">
          <cell r="A561">
            <v>81030</v>
          </cell>
          <cell r="B561" t="str">
            <v>CURVA 90G F0F0 JE DN 75</v>
          </cell>
          <cell r="C561" t="str">
            <v>UN</v>
          </cell>
          <cell r="D561">
            <v>58.86</v>
          </cell>
        </row>
        <row r="562">
          <cell r="A562">
            <v>81031</v>
          </cell>
          <cell r="B562" t="str">
            <v>CURVA 90G F0F0 JE DN 100</v>
          </cell>
          <cell r="C562" t="str">
            <v>UN</v>
          </cell>
          <cell r="D562">
            <v>76.23</v>
          </cell>
        </row>
        <row r="563">
          <cell r="A563">
            <v>81032</v>
          </cell>
          <cell r="B563" t="str">
            <v>CURVA 90G F0F0 JE DN 150</v>
          </cell>
          <cell r="C563" t="str">
            <v>UN</v>
          </cell>
          <cell r="D563">
            <v>141.15</v>
          </cell>
        </row>
        <row r="564">
          <cell r="A564">
            <v>81033</v>
          </cell>
          <cell r="B564" t="str">
            <v>CURVA 90G F0F0 JE DN 200</v>
          </cell>
          <cell r="C564" t="str">
            <v>UN</v>
          </cell>
          <cell r="D564">
            <v>235.42</v>
          </cell>
        </row>
        <row r="565">
          <cell r="A565">
            <v>81034</v>
          </cell>
          <cell r="B565" t="str">
            <v>CURVA 90G F0F0 JE DN 250</v>
          </cell>
          <cell r="C565" t="str">
            <v>UN</v>
          </cell>
          <cell r="D565">
            <v>333.98</v>
          </cell>
        </row>
        <row r="566">
          <cell r="A566">
            <v>81035</v>
          </cell>
          <cell r="B566" t="str">
            <v>CURVA 90G F0F0 JE DN 300</v>
          </cell>
          <cell r="C566" t="str">
            <v>UN</v>
          </cell>
          <cell r="D566">
            <v>513.89</v>
          </cell>
        </row>
        <row r="567">
          <cell r="A567">
            <v>81036</v>
          </cell>
          <cell r="B567" t="str">
            <v>CURVA 90G F0F0 JE DN 400</v>
          </cell>
          <cell r="C567" t="str">
            <v>UN</v>
          </cell>
          <cell r="D567">
            <v>865.96</v>
          </cell>
        </row>
        <row r="568">
          <cell r="A568">
            <v>81037</v>
          </cell>
          <cell r="B568" t="str">
            <v>CURVA 90G F0F0 JE DN 500</v>
          </cell>
          <cell r="C568" t="str">
            <v>UN</v>
          </cell>
          <cell r="D568">
            <v>1480.33</v>
          </cell>
        </row>
        <row r="569">
          <cell r="A569">
            <v>81038</v>
          </cell>
          <cell r="B569" t="str">
            <v>CURVA 90G F0F0 JE DN 600</v>
          </cell>
          <cell r="C569" t="str">
            <v>UN</v>
          </cell>
          <cell r="D569">
            <v>2056.23</v>
          </cell>
        </row>
        <row r="570">
          <cell r="A570">
            <v>81039</v>
          </cell>
          <cell r="B570" t="str">
            <v>CURVA 45G F0F0 JE DN 50</v>
          </cell>
          <cell r="C570" t="str">
            <v>UN</v>
          </cell>
          <cell r="D570">
            <v>37.479999999999997</v>
          </cell>
        </row>
        <row r="571">
          <cell r="A571">
            <v>81040</v>
          </cell>
          <cell r="B571" t="str">
            <v>CURVA 45G F0F0 JE DN 75</v>
          </cell>
          <cell r="C571" t="str">
            <v>UN</v>
          </cell>
          <cell r="D571">
            <v>49.78</v>
          </cell>
        </row>
        <row r="572">
          <cell r="A572">
            <v>81041</v>
          </cell>
          <cell r="B572" t="str">
            <v>CURVA 45G F0F0 JE DN 100</v>
          </cell>
          <cell r="C572" t="str">
            <v>UN</v>
          </cell>
          <cell r="D572">
            <v>70.66</v>
          </cell>
        </row>
        <row r="573">
          <cell r="A573">
            <v>81042</v>
          </cell>
          <cell r="B573" t="str">
            <v>CURVA 45G F0F0 JE DN 150</v>
          </cell>
          <cell r="C573" t="str">
            <v>UN</v>
          </cell>
          <cell r="D573">
            <v>123.52</v>
          </cell>
        </row>
        <row r="574">
          <cell r="A574">
            <v>81043</v>
          </cell>
          <cell r="B574" t="str">
            <v>CURVA 45G F0F0 JE DN 200</v>
          </cell>
          <cell r="C574" t="str">
            <v>UN</v>
          </cell>
          <cell r="D574">
            <v>196.32</v>
          </cell>
        </row>
        <row r="575">
          <cell r="A575">
            <v>81044</v>
          </cell>
          <cell r="B575" t="str">
            <v>CURVA 45G F0F0 JE DN 250</v>
          </cell>
          <cell r="C575" t="str">
            <v>UN</v>
          </cell>
          <cell r="D575">
            <v>264.92</v>
          </cell>
        </row>
        <row r="576">
          <cell r="A576">
            <v>81045</v>
          </cell>
          <cell r="B576" t="str">
            <v>CURVA 45G F0F0 JE DN 300</v>
          </cell>
          <cell r="C576" t="str">
            <v>UN</v>
          </cell>
          <cell r="D576">
            <v>406.61</v>
          </cell>
        </row>
        <row r="577">
          <cell r="A577">
            <v>81046</v>
          </cell>
          <cell r="B577" t="str">
            <v>CURVA 45G F0F0 JE DN 400</v>
          </cell>
          <cell r="C577" t="str">
            <v>UN</v>
          </cell>
          <cell r="D577">
            <v>614.78</v>
          </cell>
        </row>
        <row r="578">
          <cell r="A578">
            <v>81047</v>
          </cell>
          <cell r="B578" t="str">
            <v>CURVA 45G F0F0 JE DN 500</v>
          </cell>
          <cell r="C578" t="str">
            <v>UN</v>
          </cell>
          <cell r="D578">
            <v>1140.23</v>
          </cell>
        </row>
        <row r="579">
          <cell r="A579">
            <v>81048</v>
          </cell>
          <cell r="B579" t="str">
            <v>CURVA 45G F0F0 JE DN 600</v>
          </cell>
          <cell r="C579" t="str">
            <v>UN</v>
          </cell>
          <cell r="D579">
            <v>1976.48</v>
          </cell>
        </row>
        <row r="580">
          <cell r="A580">
            <v>81049</v>
          </cell>
          <cell r="B580" t="str">
            <v>CURVA 22G30' F0F0 JE DN 50</v>
          </cell>
          <cell r="C580" t="str">
            <v>UN</v>
          </cell>
          <cell r="D580">
            <v>36.92</v>
          </cell>
        </row>
        <row r="581">
          <cell r="A581">
            <v>81050</v>
          </cell>
          <cell r="B581" t="str">
            <v>CURVA 22G30' F0F0 JE DN 75</v>
          </cell>
          <cell r="C581" t="str">
            <v>UN</v>
          </cell>
          <cell r="D581">
            <v>47.89</v>
          </cell>
        </row>
        <row r="582">
          <cell r="A582">
            <v>81051</v>
          </cell>
          <cell r="B582" t="str">
            <v>CURVA 22G30' F0F0 JE DN 100</v>
          </cell>
          <cell r="C582" t="str">
            <v>UN</v>
          </cell>
          <cell r="D582">
            <v>65.44</v>
          </cell>
        </row>
        <row r="583">
          <cell r="A583">
            <v>81052</v>
          </cell>
          <cell r="B583" t="str">
            <v>CURVA 22G30' F0F0 JE DN 150</v>
          </cell>
          <cell r="C583" t="str">
            <v>UN</v>
          </cell>
          <cell r="D583">
            <v>115.05</v>
          </cell>
        </row>
        <row r="584">
          <cell r="A584">
            <v>81053</v>
          </cell>
          <cell r="B584" t="str">
            <v>CURVA 22G30' F0F0 JE DN 200</v>
          </cell>
          <cell r="C584" t="str">
            <v>UN</v>
          </cell>
          <cell r="D584">
            <v>157.43</v>
          </cell>
        </row>
        <row r="585">
          <cell r="A585">
            <v>81054</v>
          </cell>
          <cell r="B585" t="str">
            <v>CURVA 22G30' F0F0 JE DN 250</v>
          </cell>
          <cell r="C585" t="str">
            <v>UN</v>
          </cell>
          <cell r="D585">
            <v>271.73</v>
          </cell>
        </row>
        <row r="586">
          <cell r="A586">
            <v>81055</v>
          </cell>
          <cell r="B586" t="str">
            <v>CURVA 22G30' F0F0 JE DN 300</v>
          </cell>
          <cell r="C586" t="str">
            <v>UN</v>
          </cell>
          <cell r="D586">
            <v>306.72000000000003</v>
          </cell>
        </row>
        <row r="587">
          <cell r="A587">
            <v>81056</v>
          </cell>
          <cell r="B587" t="str">
            <v>CURVA 22G30' F0F0 JE DN 400</v>
          </cell>
          <cell r="C587" t="str">
            <v>UN</v>
          </cell>
          <cell r="D587">
            <v>551.29</v>
          </cell>
        </row>
        <row r="588">
          <cell r="A588">
            <v>81057</v>
          </cell>
          <cell r="B588" t="str">
            <v>CURVA 22G30' F0F0 JE DN 500</v>
          </cell>
          <cell r="C588" t="str">
            <v>UN</v>
          </cell>
          <cell r="D588">
            <v>710.35</v>
          </cell>
        </row>
        <row r="589">
          <cell r="A589">
            <v>81058</v>
          </cell>
          <cell r="B589" t="str">
            <v>CURVA 22G30' F0F0 JE DN 600</v>
          </cell>
          <cell r="C589" t="str">
            <v>UN</v>
          </cell>
          <cell r="D589" t="str">
            <v>1 705,93</v>
          </cell>
        </row>
        <row r="590">
          <cell r="A590">
            <v>81059</v>
          </cell>
          <cell r="B590" t="str">
            <v>CURVA 11G15' F0F0 JE DN 300</v>
          </cell>
          <cell r="C590" t="str">
            <v>UN</v>
          </cell>
          <cell r="D590">
            <v>188.37</v>
          </cell>
        </row>
        <row r="591">
          <cell r="A591">
            <v>81060</v>
          </cell>
          <cell r="B591" t="str">
            <v>CURVA 11G15' F0F0 JE DN 400</v>
          </cell>
          <cell r="C591" t="str">
            <v>UN</v>
          </cell>
          <cell r="D591">
            <v>487.93</v>
          </cell>
        </row>
        <row r="592">
          <cell r="A592">
            <v>81061</v>
          </cell>
          <cell r="B592" t="str">
            <v>CURVA 11G15' F0F0 JE DN 500</v>
          </cell>
          <cell r="C592" t="str">
            <v>UN</v>
          </cell>
          <cell r="D592">
            <v>668.45</v>
          </cell>
        </row>
        <row r="593">
          <cell r="A593">
            <v>81062</v>
          </cell>
          <cell r="B593" t="str">
            <v>CURVA 11G15' F0F0 JE DN 600</v>
          </cell>
          <cell r="C593" t="str">
            <v>UN</v>
          </cell>
          <cell r="D593">
            <v>961.99</v>
          </cell>
        </row>
        <row r="594">
          <cell r="A594">
            <v>81063</v>
          </cell>
          <cell r="B594" t="str">
            <v>CRUZETA F0F0 JE DN 50 X 50</v>
          </cell>
          <cell r="C594" t="str">
            <v>UN</v>
          </cell>
          <cell r="D594">
            <v>74.16</v>
          </cell>
        </row>
        <row r="595">
          <cell r="A595">
            <v>81064</v>
          </cell>
          <cell r="B595" t="str">
            <v>CRUZETA F0F0 JE DN 75 X 50</v>
          </cell>
          <cell r="C595" t="str">
            <v>UN</v>
          </cell>
          <cell r="D595">
            <v>106.08</v>
          </cell>
        </row>
        <row r="596">
          <cell r="A596">
            <v>81065</v>
          </cell>
          <cell r="B596" t="str">
            <v>CRUZETA F0F0 JE DN 75 X 75</v>
          </cell>
          <cell r="C596" t="str">
            <v>UN</v>
          </cell>
          <cell r="D596">
            <v>99.51</v>
          </cell>
        </row>
        <row r="597">
          <cell r="A597">
            <v>81066</v>
          </cell>
          <cell r="B597" t="str">
            <v>CRUZETA F0F0 JE DN 100 X 50</v>
          </cell>
          <cell r="C597" t="str">
            <v>UN</v>
          </cell>
          <cell r="D597">
            <v>102.18</v>
          </cell>
        </row>
        <row r="598">
          <cell r="A598">
            <v>81067</v>
          </cell>
          <cell r="B598" t="str">
            <v>CRUZETA F0F0 JE DN 100 X 75</v>
          </cell>
          <cell r="C598" t="str">
            <v>UN</v>
          </cell>
          <cell r="D598">
            <v>111.6</v>
          </cell>
        </row>
        <row r="599">
          <cell r="A599">
            <v>81068</v>
          </cell>
          <cell r="B599" t="str">
            <v>CRUZETA F0F0 JE DN 100 X 100</v>
          </cell>
          <cell r="C599" t="str">
            <v>UN</v>
          </cell>
          <cell r="D599">
            <v>131.53</v>
          </cell>
        </row>
        <row r="600">
          <cell r="A600">
            <v>81069</v>
          </cell>
          <cell r="B600" t="str">
            <v>CRUZETA F0F0 JE DN 150 X 50</v>
          </cell>
          <cell r="C600" t="str">
            <v>UN</v>
          </cell>
          <cell r="D600">
            <v>139.62</v>
          </cell>
        </row>
        <row r="601">
          <cell r="A601">
            <v>81070</v>
          </cell>
          <cell r="B601" t="str">
            <v>CRUZETA F0F0 JE DN 150 X 75</v>
          </cell>
          <cell r="C601" t="str">
            <v>UN</v>
          </cell>
          <cell r="D601">
            <v>195.77</v>
          </cell>
        </row>
        <row r="602">
          <cell r="A602">
            <v>81071</v>
          </cell>
          <cell r="B602" t="str">
            <v>CRUZETA F0F0 JE DN 150 X 100</v>
          </cell>
          <cell r="C602" t="str">
            <v>UN</v>
          </cell>
          <cell r="D602">
            <v>215.56</v>
          </cell>
        </row>
        <row r="603">
          <cell r="A603">
            <v>81072</v>
          </cell>
          <cell r="B603" t="str">
            <v>CRUZETA F0F0 JE DN 150 X 150</v>
          </cell>
          <cell r="C603" t="str">
            <v>UN</v>
          </cell>
          <cell r="D603">
            <v>281.58999999999997</v>
          </cell>
        </row>
        <row r="604">
          <cell r="A604">
            <v>81073</v>
          </cell>
          <cell r="B604" t="str">
            <v>CRUZETA F0F0 JE DN 200 X 50</v>
          </cell>
          <cell r="C604" t="str">
            <v>UN</v>
          </cell>
          <cell r="D604">
            <v>179.5</v>
          </cell>
        </row>
        <row r="605">
          <cell r="A605">
            <v>81074</v>
          </cell>
          <cell r="B605" t="str">
            <v>CRUZETA F0F0 JE DN 200 X 75</v>
          </cell>
          <cell r="C605" t="str">
            <v>UN</v>
          </cell>
          <cell r="D605">
            <v>244.85</v>
          </cell>
        </row>
        <row r="606">
          <cell r="A606">
            <v>81075</v>
          </cell>
          <cell r="B606" t="str">
            <v>CRUZETA F0F0 JE DN 200 X 100</v>
          </cell>
          <cell r="C606" t="str">
            <v>UN</v>
          </cell>
          <cell r="D606">
            <v>283.45999999999998</v>
          </cell>
        </row>
        <row r="607">
          <cell r="A607">
            <v>81076</v>
          </cell>
          <cell r="B607" t="str">
            <v>CRUZETA F0F0 JE DN 200 X 200</v>
          </cell>
          <cell r="C607" t="str">
            <v>UN</v>
          </cell>
          <cell r="D607">
            <v>379.78</v>
          </cell>
        </row>
        <row r="608">
          <cell r="A608">
            <v>81077</v>
          </cell>
          <cell r="B608" t="str">
            <v>CRUZETA F0F0 JE DN 250 X 50</v>
          </cell>
          <cell r="C608" t="str">
            <v>UN</v>
          </cell>
          <cell r="D608">
            <v>382.45</v>
          </cell>
        </row>
        <row r="609">
          <cell r="A609">
            <v>81078</v>
          </cell>
          <cell r="B609" t="str">
            <v>CRUZETA F0F0 JE DN 250 X 75</v>
          </cell>
          <cell r="C609" t="str">
            <v>UN</v>
          </cell>
          <cell r="D609">
            <v>402.65</v>
          </cell>
        </row>
        <row r="610">
          <cell r="A610">
            <v>81079</v>
          </cell>
          <cell r="B610" t="str">
            <v>CRUZETA F0F0 JE DN 250 X 100</v>
          </cell>
          <cell r="C610" t="str">
            <v>UN</v>
          </cell>
          <cell r="D610">
            <v>430.28</v>
          </cell>
        </row>
        <row r="611">
          <cell r="A611">
            <v>81080</v>
          </cell>
          <cell r="B611" t="str">
            <v>CRUZETA F0F0 JE DN 250 X 250</v>
          </cell>
          <cell r="C611" t="str">
            <v>UN</v>
          </cell>
          <cell r="D611">
            <v>505.21</v>
          </cell>
        </row>
        <row r="612">
          <cell r="A612">
            <v>81081</v>
          </cell>
          <cell r="B612" t="str">
            <v>CRUZETA F0F0 JE DN 300 X 75</v>
          </cell>
          <cell r="C612" t="str">
            <v>UN</v>
          </cell>
          <cell r="D612">
            <v>382.11</v>
          </cell>
        </row>
        <row r="613">
          <cell r="A613">
            <v>81082</v>
          </cell>
          <cell r="B613" t="str">
            <v>CRUZETA F0F0 JE DN 300 X 100</v>
          </cell>
          <cell r="C613" t="str">
            <v>UN</v>
          </cell>
          <cell r="D613">
            <v>408.56</v>
          </cell>
        </row>
        <row r="614">
          <cell r="A614">
            <v>81083</v>
          </cell>
          <cell r="B614" t="str">
            <v>CRUZETA F0F0 JE DN 300 X 200</v>
          </cell>
          <cell r="C614" t="str">
            <v>UN</v>
          </cell>
          <cell r="D614">
            <v>532.77</v>
          </cell>
        </row>
        <row r="615">
          <cell r="A615">
            <v>81084</v>
          </cell>
          <cell r="B615" t="str">
            <v>CRUZETA F0F0 JE DN 300 X 300</v>
          </cell>
          <cell r="C615" t="str">
            <v>UN</v>
          </cell>
          <cell r="D615">
            <v>663.03</v>
          </cell>
        </row>
        <row r="616">
          <cell r="A616">
            <v>81085</v>
          </cell>
          <cell r="B616" t="str">
            <v>CRUZETA F0F0 JE DN 400 X 75</v>
          </cell>
          <cell r="C616" t="str">
            <v>UN</v>
          </cell>
          <cell r="D616">
            <v>537.94000000000005</v>
          </cell>
        </row>
        <row r="617">
          <cell r="A617">
            <v>81086</v>
          </cell>
          <cell r="B617" t="str">
            <v>CRUZETA F0F0 JE DN 400 X 100</v>
          </cell>
          <cell r="C617" t="str">
            <v>UN</v>
          </cell>
          <cell r="D617">
            <v>710.62</v>
          </cell>
        </row>
        <row r="618">
          <cell r="A618">
            <v>81087</v>
          </cell>
          <cell r="B618" t="str">
            <v>CRUZETA F0F0 JE DN 400 X 200</v>
          </cell>
          <cell r="C618" t="str">
            <v>UN</v>
          </cell>
          <cell r="D618">
            <v>695.54</v>
          </cell>
        </row>
        <row r="619">
          <cell r="A619">
            <v>81088</v>
          </cell>
          <cell r="B619" t="str">
            <v>CRUZETA F0F0 JE DN 400 X 300</v>
          </cell>
          <cell r="C619" t="str">
            <v>UN</v>
          </cell>
          <cell r="D619">
            <v>1062.54</v>
          </cell>
        </row>
        <row r="620">
          <cell r="A620">
            <v>81089</v>
          </cell>
          <cell r="B620" t="str">
            <v>CRUZETA F0F0 JE DN 400 X 400</v>
          </cell>
          <cell r="C620" t="str">
            <v>UN</v>
          </cell>
          <cell r="D620">
            <v>1347.19</v>
          </cell>
        </row>
        <row r="621">
          <cell r="A621">
            <v>81090</v>
          </cell>
          <cell r="B621" t="str">
            <v>CRUZETA F0F0 JE DN 500 X 75</v>
          </cell>
          <cell r="C621" t="str">
            <v>UN</v>
          </cell>
          <cell r="D621">
            <v>1359.59</v>
          </cell>
        </row>
        <row r="622">
          <cell r="A622">
            <v>81091</v>
          </cell>
          <cell r="B622" t="str">
            <v>CRUZETA F0F0 JE DN 500 X 100</v>
          </cell>
          <cell r="C622" t="str">
            <v>UN</v>
          </cell>
          <cell r="D622">
            <v>981.91</v>
          </cell>
        </row>
        <row r="623">
          <cell r="A623">
            <v>81092</v>
          </cell>
          <cell r="B623" t="str">
            <v>CRUZETA F0F0 JE DN 500 X 200</v>
          </cell>
          <cell r="C623" t="str">
            <v>UN</v>
          </cell>
          <cell r="D623">
            <v>1099.8399999999999</v>
          </cell>
        </row>
        <row r="624">
          <cell r="A624">
            <v>81093</v>
          </cell>
          <cell r="B624" t="str">
            <v>CRUZETA F0F0 JE DN 500 X 300</v>
          </cell>
          <cell r="C624" t="str">
            <v>UN</v>
          </cell>
          <cell r="D624">
            <v>2288.48</v>
          </cell>
        </row>
        <row r="625">
          <cell r="A625">
            <v>81094</v>
          </cell>
          <cell r="B625" t="str">
            <v>CRUZETA F0F0 JE DN 500 X 500</v>
          </cell>
          <cell r="C625" t="str">
            <v>UN</v>
          </cell>
          <cell r="D625">
            <v>2684.96</v>
          </cell>
        </row>
        <row r="626">
          <cell r="A626">
            <v>81095</v>
          </cell>
          <cell r="B626" t="str">
            <v>CRUZETA F0F0 JE DN 600 X 75</v>
          </cell>
          <cell r="C626" t="str">
            <v>UN</v>
          </cell>
          <cell r="D626">
            <v>1706.2</v>
          </cell>
        </row>
        <row r="627">
          <cell r="A627">
            <v>81096</v>
          </cell>
          <cell r="B627" t="str">
            <v>CRUZETA F0F0 JE DN 600 X 100</v>
          </cell>
          <cell r="C627" t="str">
            <v>UN</v>
          </cell>
          <cell r="D627">
            <v>1785.85</v>
          </cell>
        </row>
        <row r="628">
          <cell r="A628">
            <v>81097</v>
          </cell>
          <cell r="B628" t="str">
            <v>CRUZETA F0F0 JE DN 600 X 200</v>
          </cell>
          <cell r="C628" t="str">
            <v>UN</v>
          </cell>
          <cell r="D628">
            <v>1961.55</v>
          </cell>
        </row>
        <row r="629">
          <cell r="A629">
            <v>81098</v>
          </cell>
          <cell r="B629" t="str">
            <v>CRUZETA F0F0 JE DN 600 X 300</v>
          </cell>
          <cell r="C629" t="str">
            <v>UN</v>
          </cell>
          <cell r="D629">
            <v>2554.61</v>
          </cell>
        </row>
        <row r="630">
          <cell r="A630">
            <v>81099</v>
          </cell>
          <cell r="B630" t="str">
            <v>CRUZETA F0F0 JE DN 600 X 400</v>
          </cell>
          <cell r="C630" t="str">
            <v>UN</v>
          </cell>
          <cell r="D630">
            <v>2762.66</v>
          </cell>
        </row>
        <row r="631">
          <cell r="A631">
            <v>81101</v>
          </cell>
          <cell r="B631" t="str">
            <v>CRUZETA F0F0 JE DN 600 X 600</v>
          </cell>
          <cell r="C631" t="str">
            <v>UN</v>
          </cell>
          <cell r="D631">
            <v>3395.17</v>
          </cell>
        </row>
        <row r="632">
          <cell r="A632">
            <v>81102</v>
          </cell>
          <cell r="B632" t="str">
            <v>TE F0F0 JE DN 50 X 50</v>
          </cell>
          <cell r="C632" t="str">
            <v>UN</v>
          </cell>
          <cell r="D632">
            <v>49.42</v>
          </cell>
        </row>
        <row r="633">
          <cell r="A633">
            <v>81103</v>
          </cell>
          <cell r="B633" t="str">
            <v>TE F0F0 JE DN 75 X 50</v>
          </cell>
          <cell r="C633" t="str">
            <v>UN</v>
          </cell>
          <cell r="D633">
            <v>59.21</v>
          </cell>
        </row>
        <row r="634">
          <cell r="A634">
            <v>81104</v>
          </cell>
          <cell r="B634" t="str">
            <v>TE F0F0 JE DN 75 X 75</v>
          </cell>
          <cell r="C634" t="str">
            <v>UN</v>
          </cell>
          <cell r="D634">
            <v>71.16</v>
          </cell>
        </row>
        <row r="635">
          <cell r="A635">
            <v>81105</v>
          </cell>
          <cell r="B635" t="str">
            <v>TE F0F0 JE DN 100 X 50</v>
          </cell>
          <cell r="C635" t="str">
            <v>UN</v>
          </cell>
          <cell r="D635">
            <v>101.33</v>
          </cell>
        </row>
        <row r="636">
          <cell r="A636">
            <v>81106</v>
          </cell>
          <cell r="B636" t="str">
            <v>TE F0F0 JE DN 100 X 75</v>
          </cell>
          <cell r="C636" t="str">
            <v>UN</v>
          </cell>
          <cell r="D636">
            <v>106.39</v>
          </cell>
        </row>
        <row r="637">
          <cell r="A637">
            <v>81107</v>
          </cell>
          <cell r="B637" t="str">
            <v>TE F0F0 JE DN 100 X 100</v>
          </cell>
          <cell r="C637" t="str">
            <v>UN</v>
          </cell>
          <cell r="D637">
            <v>117.33</v>
          </cell>
        </row>
        <row r="638">
          <cell r="A638">
            <v>81108</v>
          </cell>
          <cell r="B638" t="str">
            <v>TE F0F0 JE DN 150 X 50</v>
          </cell>
          <cell r="C638" t="str">
            <v>UN</v>
          </cell>
          <cell r="D638">
            <v>138.13999999999999</v>
          </cell>
        </row>
        <row r="639">
          <cell r="A639">
            <v>81109</v>
          </cell>
          <cell r="B639" t="str">
            <v>TE F0F0 JE DN 150 X 75</v>
          </cell>
          <cell r="C639" t="str">
            <v>UN</v>
          </cell>
          <cell r="D639">
            <v>143.34</v>
          </cell>
        </row>
        <row r="640">
          <cell r="A640">
            <v>81110</v>
          </cell>
          <cell r="B640" t="str">
            <v>TE F0F0 JE DN 150 X 100</v>
          </cell>
          <cell r="C640" t="str">
            <v>UN</v>
          </cell>
          <cell r="D640">
            <v>156.41999999999999</v>
          </cell>
        </row>
        <row r="641">
          <cell r="A641">
            <v>81111</v>
          </cell>
          <cell r="B641" t="str">
            <v>TE F0F0 JE DN 150 X 150</v>
          </cell>
          <cell r="C641" t="str">
            <v>UN</v>
          </cell>
          <cell r="D641">
            <v>185.68</v>
          </cell>
        </row>
        <row r="642">
          <cell r="A642">
            <v>81112</v>
          </cell>
          <cell r="B642" t="str">
            <v>TE F0F0 JE DN 200 X 50</v>
          </cell>
          <cell r="C642" t="str">
            <v>UN</v>
          </cell>
          <cell r="D642">
            <v>170.1</v>
          </cell>
        </row>
        <row r="643">
          <cell r="A643">
            <v>81113</v>
          </cell>
          <cell r="B643" t="str">
            <v>TE F0F0 JE DN 200 X 75</v>
          </cell>
          <cell r="C643" t="str">
            <v>UN</v>
          </cell>
          <cell r="D643">
            <v>189.81</v>
          </cell>
        </row>
        <row r="644">
          <cell r="A644">
            <v>81114</v>
          </cell>
          <cell r="B644" t="str">
            <v>TE F0F0 JE DN 200 X 100</v>
          </cell>
          <cell r="C644" t="str">
            <v>UN</v>
          </cell>
          <cell r="D644">
            <v>215.91</v>
          </cell>
        </row>
        <row r="645">
          <cell r="A645">
            <v>81115</v>
          </cell>
          <cell r="B645" t="str">
            <v>TE F0F0 JE DN 200 X 200</v>
          </cell>
          <cell r="C645" t="str">
            <v>UN</v>
          </cell>
          <cell r="D645">
            <v>287.35000000000002</v>
          </cell>
        </row>
        <row r="646">
          <cell r="A646">
            <v>81116</v>
          </cell>
          <cell r="B646" t="str">
            <v>TE F0F0 JE DN 250 X 50</v>
          </cell>
          <cell r="C646" t="str">
            <v>UN</v>
          </cell>
          <cell r="D646">
            <v>285.87</v>
          </cell>
        </row>
        <row r="647">
          <cell r="A647">
            <v>81117</v>
          </cell>
          <cell r="B647" t="str">
            <v>TE F0F0 JE DN 250 X 75</v>
          </cell>
          <cell r="C647" t="str">
            <v>UN</v>
          </cell>
          <cell r="D647">
            <v>278.77999999999997</v>
          </cell>
        </row>
        <row r="648">
          <cell r="A648">
            <v>81118</v>
          </cell>
          <cell r="B648" t="str">
            <v>TE F0F0 JE DN 250 X 100</v>
          </cell>
          <cell r="C648" t="str">
            <v>UN</v>
          </cell>
          <cell r="D648">
            <v>324.17</v>
          </cell>
        </row>
        <row r="649">
          <cell r="A649">
            <v>81119</v>
          </cell>
          <cell r="B649" t="str">
            <v>TE F0F0 JE DN 250 X 250</v>
          </cell>
          <cell r="C649" t="str">
            <v>UN</v>
          </cell>
          <cell r="D649">
            <v>433.06</v>
          </cell>
        </row>
        <row r="650">
          <cell r="A650">
            <v>81120</v>
          </cell>
          <cell r="B650" t="str">
            <v>TE F0F0 JE DN 300 X 75</v>
          </cell>
          <cell r="C650" t="str">
            <v>UN</v>
          </cell>
          <cell r="D650">
            <v>370.42</v>
          </cell>
        </row>
        <row r="651">
          <cell r="A651">
            <v>81121</v>
          </cell>
          <cell r="B651" t="str">
            <v>TE F0F0 JE DN 300 X 100</v>
          </cell>
          <cell r="C651" t="str">
            <v>UN</v>
          </cell>
          <cell r="D651">
            <v>395.25</v>
          </cell>
        </row>
        <row r="652">
          <cell r="A652">
            <v>81122</v>
          </cell>
          <cell r="B652" t="str">
            <v>TE F0F0 JE DN 300 X 150</v>
          </cell>
          <cell r="C652" t="str">
            <v>UN</v>
          </cell>
          <cell r="D652">
            <v>430.06</v>
          </cell>
        </row>
        <row r="653">
          <cell r="A653">
            <v>81123</v>
          </cell>
          <cell r="B653" t="str">
            <v>TE F0F0 JE DN 300 X 200</v>
          </cell>
          <cell r="C653" t="str">
            <v>UN</v>
          </cell>
          <cell r="D653">
            <v>472.02</v>
          </cell>
        </row>
        <row r="654">
          <cell r="A654">
            <v>81124</v>
          </cell>
          <cell r="B654" t="str">
            <v>TE F0F0 JE DN 300 X 250</v>
          </cell>
          <cell r="C654" t="str">
            <v>UN</v>
          </cell>
          <cell r="D654">
            <v>506.23</v>
          </cell>
        </row>
        <row r="655">
          <cell r="A655">
            <v>81125</v>
          </cell>
          <cell r="B655" t="str">
            <v>TE F0F0 JE DN 300 X 300</v>
          </cell>
          <cell r="C655" t="str">
            <v>UN</v>
          </cell>
          <cell r="D655">
            <v>582.89</v>
          </cell>
        </row>
        <row r="656">
          <cell r="A656">
            <v>81126</v>
          </cell>
          <cell r="B656" t="str">
            <v>TE F0F0 JE DN 400 X 75</v>
          </cell>
          <cell r="C656" t="str">
            <v>UN</v>
          </cell>
          <cell r="D656">
            <v>528.96</v>
          </cell>
        </row>
        <row r="657">
          <cell r="A657">
            <v>81127</v>
          </cell>
          <cell r="B657" t="str">
            <v>TE F0F0 JE DN 400 X 100</v>
          </cell>
          <cell r="C657" t="str">
            <v>UN</v>
          </cell>
          <cell r="D657">
            <v>549.65</v>
          </cell>
        </row>
        <row r="658">
          <cell r="A658">
            <v>81128</v>
          </cell>
          <cell r="B658" t="str">
            <v>TE F0F0 JE DN 400 X 200</v>
          </cell>
          <cell r="C658" t="str">
            <v>UN</v>
          </cell>
          <cell r="D658">
            <v>661.3</v>
          </cell>
        </row>
        <row r="659">
          <cell r="A659">
            <v>81129</v>
          </cell>
          <cell r="B659" t="str">
            <v>TE F0F0 JE DN 400 X 300</v>
          </cell>
          <cell r="C659" t="str">
            <v>UN</v>
          </cell>
          <cell r="D659">
            <v>752.74</v>
          </cell>
        </row>
        <row r="660">
          <cell r="A660">
            <v>81130</v>
          </cell>
          <cell r="B660" t="str">
            <v>TE F0F0 JE DN 400 X 400</v>
          </cell>
          <cell r="C660" t="str">
            <v>UN</v>
          </cell>
          <cell r="D660">
            <v>866.47</v>
          </cell>
        </row>
        <row r="661">
          <cell r="A661">
            <v>81131</v>
          </cell>
          <cell r="B661" t="str">
            <v>TE F0F0 JE DN 500 X 100</v>
          </cell>
          <cell r="C661" t="str">
            <v>UN</v>
          </cell>
          <cell r="D661">
            <v>743.83</v>
          </cell>
        </row>
        <row r="662">
          <cell r="A662">
            <v>81132</v>
          </cell>
          <cell r="B662" t="str">
            <v>TE F0F0 JE DN 500 X 200</v>
          </cell>
          <cell r="C662" t="str">
            <v>UN</v>
          </cell>
          <cell r="D662">
            <v>844.5</v>
          </cell>
        </row>
        <row r="663">
          <cell r="A663">
            <v>81133</v>
          </cell>
          <cell r="B663" t="str">
            <v>TE F0F0 JE DN 500 X 300</v>
          </cell>
          <cell r="C663" t="str">
            <v>UN</v>
          </cell>
          <cell r="D663">
            <v>1639</v>
          </cell>
        </row>
        <row r="664">
          <cell r="A664">
            <v>81134</v>
          </cell>
          <cell r="B664" t="str">
            <v>TE F0F0 JE DN 500 X 500</v>
          </cell>
          <cell r="C664" t="str">
            <v>UN</v>
          </cell>
          <cell r="D664">
            <v>1911.33</v>
          </cell>
        </row>
        <row r="665">
          <cell r="A665">
            <v>81135</v>
          </cell>
          <cell r="B665" t="str">
            <v>TE F0F0 JE DN 600 X 100</v>
          </cell>
          <cell r="C665" t="str">
            <v>UN</v>
          </cell>
          <cell r="D665">
            <v>1492.11</v>
          </cell>
        </row>
        <row r="666">
          <cell r="A666">
            <v>81136</v>
          </cell>
          <cell r="B666" t="str">
            <v>TE F0F0 JE DN 600 X 200</v>
          </cell>
          <cell r="C666" t="str">
            <v>UN</v>
          </cell>
          <cell r="D666">
            <v>1601.31</v>
          </cell>
        </row>
        <row r="667">
          <cell r="A667">
            <v>81137</v>
          </cell>
          <cell r="B667" t="str">
            <v>TE F0F0 JE DN 600 X 300</v>
          </cell>
          <cell r="C667" t="str">
            <v>UN</v>
          </cell>
          <cell r="D667">
            <v>2068.9699999999998</v>
          </cell>
        </row>
        <row r="668">
          <cell r="A668">
            <v>81138</v>
          </cell>
          <cell r="B668" t="str">
            <v>TE F0F0 JE DN 600 X 400</v>
          </cell>
          <cell r="C668" t="str">
            <v>UN</v>
          </cell>
          <cell r="D668">
            <v>2211.44</v>
          </cell>
        </row>
        <row r="669">
          <cell r="A669">
            <v>81139</v>
          </cell>
          <cell r="B669" t="str">
            <v>TE F0F0 JE DN 600 X 600</v>
          </cell>
          <cell r="C669" t="str">
            <v>UN</v>
          </cell>
          <cell r="D669">
            <v>2402.54</v>
          </cell>
        </row>
        <row r="670">
          <cell r="A670">
            <v>81140</v>
          </cell>
          <cell r="B670" t="str">
            <v>TE F0F0 JE E FLANGE DN 50 X 50</v>
          </cell>
          <cell r="C670" t="str">
            <v>UN</v>
          </cell>
          <cell r="D670">
            <v>66.540000000000006</v>
          </cell>
        </row>
        <row r="671">
          <cell r="A671">
            <v>81141</v>
          </cell>
          <cell r="B671" t="str">
            <v>TE F0F0 JE E FLANGE DN 75 X 50</v>
          </cell>
          <cell r="C671" t="str">
            <v>UN</v>
          </cell>
          <cell r="D671">
            <v>81.14</v>
          </cell>
        </row>
        <row r="672">
          <cell r="A672">
            <v>81142</v>
          </cell>
          <cell r="B672" t="str">
            <v>TE F0F0 JE E FLANGE DN 75 X 75</v>
          </cell>
          <cell r="C672" t="str">
            <v>UN</v>
          </cell>
          <cell r="D672">
            <v>91.65</v>
          </cell>
        </row>
        <row r="673">
          <cell r="A673">
            <v>81143</v>
          </cell>
          <cell r="B673" t="str">
            <v>TE F0F0 JE E FLANGE DN 100 X 50</v>
          </cell>
          <cell r="C673" t="str">
            <v>UN</v>
          </cell>
          <cell r="D673">
            <v>85.54</v>
          </cell>
        </row>
        <row r="674">
          <cell r="A674">
            <v>81144</v>
          </cell>
          <cell r="B674" t="str">
            <v>TE F0F0 JE E FLANGE DN 150 X 50</v>
          </cell>
          <cell r="C674" t="str">
            <v>UN</v>
          </cell>
          <cell r="D674">
            <v>144.37</v>
          </cell>
        </row>
        <row r="675">
          <cell r="A675">
            <v>81145</v>
          </cell>
          <cell r="B675" t="str">
            <v>TE F0F0 JE E FLANGE DN 150 X 75</v>
          </cell>
          <cell r="C675" t="str">
            <v>UN</v>
          </cell>
          <cell r="D675">
            <v>143.03</v>
          </cell>
        </row>
        <row r="676">
          <cell r="A676">
            <v>81146</v>
          </cell>
          <cell r="B676" t="str">
            <v>TE F0F0 JE E FLANGE DN 200 X 50</v>
          </cell>
          <cell r="C676" t="str">
            <v>UN</v>
          </cell>
          <cell r="D676">
            <v>189.06</v>
          </cell>
        </row>
        <row r="677">
          <cell r="A677">
            <v>81147</v>
          </cell>
          <cell r="B677" t="str">
            <v>TE F0F0 JE E FLANGE DN 200 X 75</v>
          </cell>
          <cell r="C677" t="str">
            <v>UN</v>
          </cell>
          <cell r="D677">
            <v>195.67</v>
          </cell>
        </row>
        <row r="678">
          <cell r="A678">
            <v>81148</v>
          </cell>
          <cell r="B678" t="str">
            <v>TE F0F0 JE E FLANGE DN 200 X 100</v>
          </cell>
          <cell r="C678" t="str">
            <v>UN</v>
          </cell>
          <cell r="D678">
            <v>209.19</v>
          </cell>
        </row>
        <row r="679">
          <cell r="A679">
            <v>81149</v>
          </cell>
          <cell r="B679" t="str">
            <v>TE F0F0 JE E FLANGE DN 250 X 50</v>
          </cell>
          <cell r="C679" t="str">
            <v>UN</v>
          </cell>
          <cell r="D679">
            <v>236.52</v>
          </cell>
        </row>
        <row r="680">
          <cell r="A680">
            <v>81150</v>
          </cell>
          <cell r="B680" t="str">
            <v>TE F0F0 JE E FLANGE DN 250 X 75</v>
          </cell>
          <cell r="C680" t="str">
            <v>UN</v>
          </cell>
          <cell r="D680">
            <v>293.44</v>
          </cell>
        </row>
        <row r="681">
          <cell r="A681">
            <v>81151</v>
          </cell>
          <cell r="B681" t="str">
            <v>TE F0F0 JE E FLANGE DN 250 X 100</v>
          </cell>
          <cell r="C681" t="str">
            <v>UN</v>
          </cell>
          <cell r="D681">
            <v>343.22</v>
          </cell>
        </row>
        <row r="682">
          <cell r="A682">
            <v>81152</v>
          </cell>
          <cell r="B682" t="str">
            <v>TE F0F0 JE E FLANGE DN 300 X 100</v>
          </cell>
          <cell r="C682" t="str">
            <v>UN</v>
          </cell>
          <cell r="D682">
            <v>407.8</v>
          </cell>
        </row>
        <row r="683">
          <cell r="A683">
            <v>81153</v>
          </cell>
          <cell r="B683" t="str">
            <v>TE F0F0 JE E FLANGE DN 300 X 200</v>
          </cell>
          <cell r="C683" t="str">
            <v>UN</v>
          </cell>
          <cell r="D683">
            <v>506.68</v>
          </cell>
        </row>
        <row r="684">
          <cell r="A684">
            <v>81154</v>
          </cell>
          <cell r="B684" t="str">
            <v>TE F0F0 JE E FLANGE DN 300 X 300</v>
          </cell>
          <cell r="C684" t="str">
            <v>UN</v>
          </cell>
          <cell r="D684">
            <v>646.78</v>
          </cell>
        </row>
        <row r="685">
          <cell r="A685">
            <v>81155</v>
          </cell>
          <cell r="B685" t="str">
            <v>TE F0F0 JE E FLANGE DN 400 X 100</v>
          </cell>
          <cell r="C685" t="str">
            <v>UN</v>
          </cell>
          <cell r="D685">
            <v>1199.28</v>
          </cell>
        </row>
        <row r="686">
          <cell r="A686">
            <v>81156</v>
          </cell>
          <cell r="B686" t="str">
            <v>TE F0F0 JE E FLANGE DN 400 X 200</v>
          </cell>
          <cell r="C686" t="str">
            <v>UN</v>
          </cell>
          <cell r="D686">
            <v>693.94</v>
          </cell>
        </row>
        <row r="687">
          <cell r="A687">
            <v>81157</v>
          </cell>
          <cell r="B687" t="str">
            <v>TE F0F0 JE E FLANGE DN 400 X 300</v>
          </cell>
          <cell r="C687" t="str">
            <v>UN</v>
          </cell>
          <cell r="D687">
            <v>1298.07</v>
          </cell>
        </row>
        <row r="688">
          <cell r="A688">
            <v>81158</v>
          </cell>
          <cell r="B688" t="str">
            <v>TE F0F0 JE E FLANGE DN 400 X 400</v>
          </cell>
          <cell r="C688" t="str">
            <v>UN</v>
          </cell>
          <cell r="D688">
            <v>1671.43</v>
          </cell>
        </row>
        <row r="689">
          <cell r="A689">
            <v>81159</v>
          </cell>
          <cell r="B689" t="str">
            <v>TE F0F0 JE E FLANGE DN 500 X 100</v>
          </cell>
          <cell r="C689" t="str">
            <v>UN</v>
          </cell>
          <cell r="D689">
            <v>834.99</v>
          </cell>
        </row>
        <row r="690">
          <cell r="A690">
            <v>81160</v>
          </cell>
          <cell r="B690" t="str">
            <v>TE F0F0 JE E FLANGE DN 500 X 200</v>
          </cell>
          <cell r="C690" t="str">
            <v>UN</v>
          </cell>
          <cell r="D690">
            <v>893.83</v>
          </cell>
        </row>
        <row r="691">
          <cell r="A691">
            <v>81161</v>
          </cell>
          <cell r="B691" t="str">
            <v>TE F0F0 JE E FLANGE DN 500 X 300</v>
          </cell>
          <cell r="C691" t="str">
            <v>UN</v>
          </cell>
          <cell r="D691">
            <v>1715.02</v>
          </cell>
        </row>
        <row r="692">
          <cell r="A692">
            <v>81162</v>
          </cell>
          <cell r="B692" t="str">
            <v>TE F0F0 JE E FLANGE DN 500 X 500</v>
          </cell>
          <cell r="C692" t="str">
            <v>UN</v>
          </cell>
          <cell r="D692">
            <v>2210.2399999999998</v>
          </cell>
        </row>
        <row r="693">
          <cell r="A693">
            <v>81163</v>
          </cell>
          <cell r="B693" t="str">
            <v>TE F0F0 JE E FLANGE DN 600 X 100</v>
          </cell>
          <cell r="C693" t="str">
            <v>UN</v>
          </cell>
          <cell r="D693">
            <v>1512.2</v>
          </cell>
        </row>
        <row r="694">
          <cell r="A694">
            <v>81164</v>
          </cell>
          <cell r="B694" t="str">
            <v>TE F0F0 JE E FLANGE DN 600 X 200</v>
          </cell>
          <cell r="C694" t="str">
            <v>UN</v>
          </cell>
          <cell r="D694">
            <v>1663.61</v>
          </cell>
        </row>
        <row r="695">
          <cell r="A695">
            <v>81165</v>
          </cell>
          <cell r="B695" t="str">
            <v>TE F0F0 JE E FLANGE DN 600 X 400</v>
          </cell>
          <cell r="C695" t="str">
            <v>UN</v>
          </cell>
          <cell r="D695">
            <v>2331.2199999999998</v>
          </cell>
        </row>
        <row r="696">
          <cell r="A696">
            <v>81166</v>
          </cell>
          <cell r="B696" t="str">
            <v>TE F0F0 JE E FLANGE DN 600 X 600</v>
          </cell>
          <cell r="C696" t="str">
            <v>UN</v>
          </cell>
          <cell r="D696">
            <v>2779.04</v>
          </cell>
        </row>
        <row r="697">
          <cell r="A697">
            <v>81167</v>
          </cell>
          <cell r="B697" t="str">
            <v>REDUCAO F0F0 PB JE DN 75 X 50</v>
          </cell>
          <cell r="C697" t="str">
            <v>UN</v>
          </cell>
          <cell r="D697">
            <v>29.73</v>
          </cell>
        </row>
        <row r="698">
          <cell r="A698">
            <v>81168</v>
          </cell>
          <cell r="B698" t="str">
            <v>REDUCAO F0F0 PB JE DN 100 X 50</v>
          </cell>
          <cell r="C698" t="str">
            <v>UN</v>
          </cell>
          <cell r="D698">
            <v>33.79</v>
          </cell>
        </row>
        <row r="699">
          <cell r="A699">
            <v>81169</v>
          </cell>
          <cell r="B699" t="str">
            <v>REDUCAO F0F0 PB JE DN 100 X 75</v>
          </cell>
          <cell r="C699" t="str">
            <v>UN</v>
          </cell>
          <cell r="D699">
            <v>38.26</v>
          </cell>
        </row>
        <row r="700">
          <cell r="A700">
            <v>81170</v>
          </cell>
          <cell r="B700" t="str">
            <v>REDUCAO F0F0 PB JE DN 150 X 75</v>
          </cell>
          <cell r="C700" t="str">
            <v>UN</v>
          </cell>
          <cell r="D700">
            <v>64.05</v>
          </cell>
        </row>
        <row r="701">
          <cell r="A701">
            <v>81171</v>
          </cell>
          <cell r="B701" t="str">
            <v>REDUCAO F0F0 PB JE DN 150 X 100</v>
          </cell>
          <cell r="C701" t="str">
            <v>UN</v>
          </cell>
          <cell r="D701">
            <v>68.66</v>
          </cell>
        </row>
        <row r="702">
          <cell r="A702">
            <v>81172</v>
          </cell>
          <cell r="B702" t="str">
            <v>REDUCAO F0F0 PB JE DN 200 X 100</v>
          </cell>
          <cell r="C702" t="str">
            <v>UN</v>
          </cell>
          <cell r="D702">
            <v>110.51</v>
          </cell>
        </row>
        <row r="703">
          <cell r="A703">
            <v>81173</v>
          </cell>
          <cell r="B703" t="str">
            <v>REDUCAO F0F0 PB JE DN 200 X 150</v>
          </cell>
          <cell r="C703" t="str">
            <v>UN</v>
          </cell>
          <cell r="D703">
            <v>127.42</v>
          </cell>
        </row>
        <row r="704">
          <cell r="A704">
            <v>81174</v>
          </cell>
          <cell r="B704" t="str">
            <v>REDUCAO F0F0 PB JE DN 250 X 100</v>
          </cell>
          <cell r="C704" t="str">
            <v>UN</v>
          </cell>
          <cell r="D704">
            <v>171.72</v>
          </cell>
        </row>
        <row r="705">
          <cell r="A705">
            <v>81175</v>
          </cell>
          <cell r="B705" t="str">
            <v>REDUCAO F0F0 PB JE DN 250 X 150</v>
          </cell>
          <cell r="C705" t="str">
            <v>UN</v>
          </cell>
          <cell r="D705">
            <v>170.1</v>
          </cell>
        </row>
        <row r="706">
          <cell r="A706">
            <v>81176</v>
          </cell>
          <cell r="B706" t="str">
            <v>REDUCAO F0F0 PB JE DN 250 X 200</v>
          </cell>
          <cell r="C706" t="str">
            <v>UN</v>
          </cell>
          <cell r="D706">
            <v>141.76</v>
          </cell>
        </row>
        <row r="707">
          <cell r="A707">
            <v>81177</v>
          </cell>
          <cell r="B707" t="str">
            <v>REDUCAO F0F0 PB JE DN 300 X 150</v>
          </cell>
          <cell r="C707" t="str">
            <v>UN</v>
          </cell>
          <cell r="D707">
            <v>223.16</v>
          </cell>
        </row>
        <row r="708">
          <cell r="A708">
            <v>81178</v>
          </cell>
          <cell r="B708" t="str">
            <v>REDUCAO F0F0 PB JE DN 300 X 200</v>
          </cell>
          <cell r="C708" t="str">
            <v>UN</v>
          </cell>
          <cell r="D708">
            <v>220.54</v>
          </cell>
        </row>
        <row r="709">
          <cell r="A709">
            <v>81179</v>
          </cell>
          <cell r="B709" t="str">
            <v>REDUCAO F0F0 PB JE DN 300 X 250</v>
          </cell>
          <cell r="C709" t="str">
            <v>UN</v>
          </cell>
          <cell r="D709">
            <v>210.74</v>
          </cell>
        </row>
        <row r="710">
          <cell r="A710">
            <v>81180</v>
          </cell>
          <cell r="B710" t="str">
            <v>REDUCAO F0F0 PB JE DN 400 X 250</v>
          </cell>
          <cell r="C710" t="str">
            <v>UN</v>
          </cell>
          <cell r="D710">
            <v>376.2</v>
          </cell>
        </row>
        <row r="711">
          <cell r="A711">
            <v>81181</v>
          </cell>
          <cell r="B711" t="str">
            <v>REDUCAO F0F0 PB JE DN 400 X 300</v>
          </cell>
          <cell r="C711" t="str">
            <v>UN</v>
          </cell>
          <cell r="D711">
            <v>332.13</v>
          </cell>
        </row>
        <row r="712">
          <cell r="A712">
            <v>81182</v>
          </cell>
          <cell r="B712" t="str">
            <v>REDUCAO F0F0 PB JE DN 400 X 350</v>
          </cell>
          <cell r="C712" t="str">
            <v>UN</v>
          </cell>
          <cell r="D712">
            <v>348.33</v>
          </cell>
        </row>
        <row r="713">
          <cell r="A713">
            <v>81183</v>
          </cell>
          <cell r="B713" t="str">
            <v>REDUCAO F0F0 PB JE DN 500 X 400</v>
          </cell>
          <cell r="C713" t="str">
            <v>UN</v>
          </cell>
          <cell r="D713">
            <v>480.09</v>
          </cell>
        </row>
        <row r="714">
          <cell r="A714">
            <v>81184</v>
          </cell>
          <cell r="B714" t="str">
            <v>REDUCAO F0F0 PB JE DN 600 X 400</v>
          </cell>
          <cell r="C714" t="str">
            <v>UN</v>
          </cell>
          <cell r="D714">
            <v>923.74</v>
          </cell>
        </row>
        <row r="715">
          <cell r="A715">
            <v>81185</v>
          </cell>
          <cell r="B715" t="str">
            <v>REDUCAO F0F0 PB JE DN 600 X 500</v>
          </cell>
          <cell r="C715" t="str">
            <v>UN</v>
          </cell>
          <cell r="D715">
            <v>1116.93</v>
          </cell>
        </row>
        <row r="716">
          <cell r="A716">
            <v>81186</v>
          </cell>
          <cell r="B716" t="str">
            <v>LUVA F0F0 JE DN 50</v>
          </cell>
          <cell r="C716" t="str">
            <v>UN</v>
          </cell>
          <cell r="D716">
            <v>37.58</v>
          </cell>
        </row>
        <row r="717">
          <cell r="A717">
            <v>81187</v>
          </cell>
          <cell r="B717" t="str">
            <v>LUVA F0F0 JE DN 75</v>
          </cell>
          <cell r="C717" t="str">
            <v>UN</v>
          </cell>
          <cell r="D717">
            <v>50.17</v>
          </cell>
        </row>
        <row r="718">
          <cell r="A718">
            <v>81188</v>
          </cell>
          <cell r="B718" t="str">
            <v>LUVA F0F0 JE DN 100</v>
          </cell>
          <cell r="C718" t="str">
            <v>UN</v>
          </cell>
          <cell r="D718">
            <v>72.459999999999994</v>
          </cell>
        </row>
        <row r="719">
          <cell r="A719">
            <v>81189</v>
          </cell>
          <cell r="B719" t="str">
            <v>LUVA F0F0 JE DN 150</v>
          </cell>
          <cell r="C719" t="str">
            <v>UN</v>
          </cell>
          <cell r="D719">
            <v>126.32</v>
          </cell>
        </row>
        <row r="720">
          <cell r="A720">
            <v>81190</v>
          </cell>
          <cell r="B720" t="str">
            <v>LUVA F0F0 JE DN 200</v>
          </cell>
          <cell r="C720" t="str">
            <v>UN</v>
          </cell>
          <cell r="D720">
            <v>163.92</v>
          </cell>
        </row>
        <row r="721">
          <cell r="A721">
            <v>81191</v>
          </cell>
          <cell r="B721" t="str">
            <v>LUVA F0F0 JE DN 250</v>
          </cell>
          <cell r="C721" t="str">
            <v>UN</v>
          </cell>
          <cell r="D721">
            <v>210.66</v>
          </cell>
        </row>
        <row r="722">
          <cell r="A722">
            <v>81192</v>
          </cell>
          <cell r="B722" t="str">
            <v>LUVA F0F0 JE DN 300</v>
          </cell>
          <cell r="C722" t="str">
            <v>UN</v>
          </cell>
          <cell r="D722">
            <v>291.94</v>
          </cell>
        </row>
        <row r="723">
          <cell r="A723">
            <v>81193</v>
          </cell>
          <cell r="B723" t="str">
            <v>LUVA F0F0 JE DN 400</v>
          </cell>
          <cell r="C723" t="str">
            <v>UN</v>
          </cell>
          <cell r="D723">
            <v>517.03</v>
          </cell>
        </row>
        <row r="724">
          <cell r="A724">
            <v>81194</v>
          </cell>
          <cell r="B724" t="str">
            <v>LUVA F0F0 JE DN 500</v>
          </cell>
          <cell r="C724" t="str">
            <v>UN</v>
          </cell>
          <cell r="D724">
            <v>671.02</v>
          </cell>
        </row>
        <row r="725">
          <cell r="A725">
            <v>81195</v>
          </cell>
          <cell r="B725" t="str">
            <v>LUVA F0F0 JE DN 600</v>
          </cell>
          <cell r="C725" t="str">
            <v>UN</v>
          </cell>
          <cell r="D725">
            <v>995.64</v>
          </cell>
        </row>
        <row r="726">
          <cell r="A726">
            <v>81196</v>
          </cell>
          <cell r="B726" t="str">
            <v>CAP F0F0 JE DN 50</v>
          </cell>
          <cell r="C726" t="str">
            <v>UN</v>
          </cell>
          <cell r="D726">
            <v>14.98</v>
          </cell>
        </row>
        <row r="727">
          <cell r="A727">
            <v>81197</v>
          </cell>
          <cell r="B727" t="str">
            <v>CAP F0F0 JE DN 75</v>
          </cell>
          <cell r="C727" t="str">
            <v>UN</v>
          </cell>
          <cell r="D727">
            <v>22.02</v>
          </cell>
        </row>
        <row r="728">
          <cell r="A728">
            <v>81198</v>
          </cell>
          <cell r="B728" t="str">
            <v>CAP F0F0 JE DN 100</v>
          </cell>
          <cell r="C728" t="str">
            <v>UN</v>
          </cell>
          <cell r="D728">
            <v>31.82</v>
          </cell>
        </row>
        <row r="729">
          <cell r="A729">
            <v>81199</v>
          </cell>
          <cell r="B729" t="str">
            <v>CAP F0F0 JE DN 150</v>
          </cell>
          <cell r="C729" t="str">
            <v>UN</v>
          </cell>
          <cell r="D729">
            <v>55.55</v>
          </cell>
        </row>
        <row r="730">
          <cell r="A730">
            <v>81201</v>
          </cell>
          <cell r="B730" t="str">
            <v>CAP F0F0 JE DN 200</v>
          </cell>
          <cell r="C730" t="str">
            <v>UN</v>
          </cell>
          <cell r="D730">
            <v>87.79</v>
          </cell>
        </row>
        <row r="731">
          <cell r="A731">
            <v>81202</v>
          </cell>
          <cell r="B731" t="str">
            <v>CAP F0F0 JE DN 250</v>
          </cell>
          <cell r="C731" t="str">
            <v>UN</v>
          </cell>
          <cell r="D731">
            <v>127.24</v>
          </cell>
        </row>
        <row r="732">
          <cell r="A732">
            <v>81203</v>
          </cell>
          <cell r="B732" t="str">
            <v>CAP F0F0 JE DN 300</v>
          </cell>
          <cell r="C732" t="str">
            <v>UN</v>
          </cell>
          <cell r="D732">
            <v>217.31</v>
          </cell>
        </row>
        <row r="733">
          <cell r="A733">
            <v>81204</v>
          </cell>
          <cell r="B733" t="str">
            <v>CAP F0F0 JE DN 400</v>
          </cell>
          <cell r="C733" t="str">
            <v>UN</v>
          </cell>
          <cell r="D733">
            <v>368.47</v>
          </cell>
        </row>
        <row r="734">
          <cell r="A734">
            <v>81205</v>
          </cell>
          <cell r="B734" t="str">
            <v>CAP F0F0 JE DN 500</v>
          </cell>
          <cell r="C734" t="str">
            <v>UN</v>
          </cell>
          <cell r="D734">
            <v>512.89</v>
          </cell>
        </row>
        <row r="735">
          <cell r="A735">
            <v>81206</v>
          </cell>
          <cell r="B735" t="str">
            <v>CAP F0F0 JE DN 600</v>
          </cell>
          <cell r="C735" t="str">
            <v>UN</v>
          </cell>
          <cell r="D735">
            <v>736.87</v>
          </cell>
        </row>
        <row r="736">
          <cell r="A736">
            <v>81207</v>
          </cell>
          <cell r="B736" t="str">
            <v>EXTREMIDADE F0F0 FLANGE E JE DN 50</v>
          </cell>
          <cell r="C736" t="str">
            <v>UN</v>
          </cell>
          <cell r="D736">
            <v>40.159999999999997</v>
          </cell>
        </row>
        <row r="737">
          <cell r="A737">
            <v>81208</v>
          </cell>
          <cell r="B737" t="str">
            <v>EXTREMIDADE F0F0 FLANGE E JE DN 75</v>
          </cell>
          <cell r="C737" t="str">
            <v>UN</v>
          </cell>
          <cell r="D737">
            <v>58.58</v>
          </cell>
        </row>
        <row r="738">
          <cell r="A738">
            <v>81209</v>
          </cell>
          <cell r="B738" t="str">
            <v>EXTREMIDADE F0F0 FLANGE E JE DN 100</v>
          </cell>
          <cell r="C738" t="str">
            <v>UN</v>
          </cell>
          <cell r="D738">
            <v>71.489999999999995</v>
          </cell>
        </row>
        <row r="739">
          <cell r="A739">
            <v>81210</v>
          </cell>
          <cell r="B739" t="str">
            <v>EXTREMIDADE F0F0 FLANGE E JE DN 150</v>
          </cell>
          <cell r="C739" t="str">
            <v>UN</v>
          </cell>
          <cell r="D739">
            <v>102.35</v>
          </cell>
        </row>
        <row r="740">
          <cell r="A740">
            <v>81211</v>
          </cell>
          <cell r="B740" t="str">
            <v>EXTREMIDADE F0F0 FLANGE E JE DN 200</v>
          </cell>
          <cell r="C740" t="str">
            <v>UN</v>
          </cell>
          <cell r="D740">
            <v>125.56</v>
          </cell>
        </row>
        <row r="741">
          <cell r="A741">
            <v>81212</v>
          </cell>
          <cell r="B741" t="str">
            <v>EXTREMIDADE F0F0 FLANGE E JE DN 250</v>
          </cell>
          <cell r="C741" t="str">
            <v>UN</v>
          </cell>
          <cell r="D741">
            <v>241.79</v>
          </cell>
        </row>
        <row r="742">
          <cell r="A742">
            <v>81213</v>
          </cell>
          <cell r="B742" t="str">
            <v>EXTREMIDADE F0F0 FLANGE E JE DN 300</v>
          </cell>
          <cell r="C742" t="str">
            <v>UN</v>
          </cell>
          <cell r="D742">
            <v>262.7</v>
          </cell>
        </row>
        <row r="743">
          <cell r="A743">
            <v>81214</v>
          </cell>
          <cell r="B743" t="str">
            <v>EXTREMIDADE F0F0 FLANGE E JE DN 400</v>
          </cell>
          <cell r="C743" t="str">
            <v>UN</v>
          </cell>
          <cell r="D743">
            <v>412.92</v>
          </cell>
        </row>
        <row r="744">
          <cell r="A744">
            <v>81215</v>
          </cell>
          <cell r="B744" t="str">
            <v>EXTREMIDADE F0F0 FLANGE E JE DN 500</v>
          </cell>
          <cell r="C744" t="str">
            <v>UN</v>
          </cell>
          <cell r="D744">
            <v>538.19000000000005</v>
          </cell>
        </row>
        <row r="745">
          <cell r="A745">
            <v>81216</v>
          </cell>
          <cell r="B745" t="str">
            <v>EXTREMIDADE F0F0 FLANGE E JE DN 600</v>
          </cell>
          <cell r="C745" t="str">
            <v>UN</v>
          </cell>
          <cell r="D745">
            <v>935.58</v>
          </cell>
        </row>
        <row r="746">
          <cell r="A746">
            <v>81217</v>
          </cell>
          <cell r="B746" t="str">
            <v>EXTREMIDADE F0F0 FP DN 50</v>
          </cell>
          <cell r="C746" t="str">
            <v>UN</v>
          </cell>
          <cell r="D746">
            <v>46.07</v>
          </cell>
        </row>
        <row r="747">
          <cell r="A747">
            <v>81218</v>
          </cell>
          <cell r="B747" t="str">
            <v>EXTREMIDADE F0F0 FP DN 75</v>
          </cell>
          <cell r="C747" t="str">
            <v>UN</v>
          </cell>
          <cell r="D747">
            <v>57.52</v>
          </cell>
        </row>
        <row r="748">
          <cell r="A748">
            <v>81219</v>
          </cell>
          <cell r="B748" t="str">
            <v>EXTREMIDADE F0F0 FP DN 100</v>
          </cell>
          <cell r="C748" t="str">
            <v>UN</v>
          </cell>
          <cell r="D748">
            <v>70.59</v>
          </cell>
        </row>
        <row r="749">
          <cell r="A749">
            <v>81220</v>
          </cell>
          <cell r="B749" t="str">
            <v>EXTREMIDADE F0F0 FP DN 150</v>
          </cell>
          <cell r="C749" t="str">
            <v>UN</v>
          </cell>
          <cell r="D749">
            <v>121.02</v>
          </cell>
        </row>
        <row r="750">
          <cell r="A750">
            <v>81221</v>
          </cell>
          <cell r="B750" t="str">
            <v>EXTREMIDADE F0F0 FP DN 200</v>
          </cell>
          <cell r="C750" t="str">
            <v>UN</v>
          </cell>
          <cell r="D750">
            <v>161.68</v>
          </cell>
        </row>
        <row r="751">
          <cell r="A751">
            <v>81222</v>
          </cell>
          <cell r="B751" t="str">
            <v>EXTREMIDADE F0F0 FP DN 250</v>
          </cell>
          <cell r="C751" t="str">
            <v>UN</v>
          </cell>
          <cell r="D751">
            <v>656.02</v>
          </cell>
        </row>
        <row r="752">
          <cell r="A752">
            <v>81223</v>
          </cell>
          <cell r="B752" t="str">
            <v>EXTREMIDADE F0F0 FP DN 300</v>
          </cell>
          <cell r="C752" t="str">
            <v>UN</v>
          </cell>
          <cell r="D752">
            <v>377.46</v>
          </cell>
        </row>
        <row r="753">
          <cell r="A753">
            <v>81224</v>
          </cell>
          <cell r="B753" t="str">
            <v>EXTREMIDADE F0F0 FP DN 400</v>
          </cell>
          <cell r="C753" t="str">
            <v>UN</v>
          </cell>
          <cell r="D753">
            <v>1171.71</v>
          </cell>
        </row>
        <row r="754">
          <cell r="A754">
            <v>81225</v>
          </cell>
          <cell r="B754" t="str">
            <v>EXTREMIDADE F0F0 FP DN 500</v>
          </cell>
          <cell r="C754" t="str">
            <v>UN</v>
          </cell>
          <cell r="D754">
            <v>1457.05</v>
          </cell>
        </row>
        <row r="755">
          <cell r="A755">
            <v>81226</v>
          </cell>
          <cell r="B755" t="str">
            <v>EXTREMIDADE F0F0 FP DN 600</v>
          </cell>
          <cell r="C755" t="str">
            <v>UN</v>
          </cell>
          <cell r="D755">
            <v>927.66</v>
          </cell>
        </row>
        <row r="756">
          <cell r="A756">
            <v>81227</v>
          </cell>
          <cell r="B756" t="str">
            <v>REDUCAO F0F0 PB P/ PVC PBA EB-183 DN 100 X 50</v>
          </cell>
          <cell r="C756" t="str">
            <v>UN</v>
          </cell>
          <cell r="D756">
            <v>31.96</v>
          </cell>
        </row>
        <row r="757">
          <cell r="A757">
            <v>81228</v>
          </cell>
          <cell r="B757" t="str">
            <v>REDUCAO F0F0 PB P/ PVC PBA EB-183 DN 100 X 75</v>
          </cell>
          <cell r="C757" t="str">
            <v>UN</v>
          </cell>
          <cell r="D757">
            <v>36.47</v>
          </cell>
        </row>
        <row r="758">
          <cell r="A758">
            <v>81229</v>
          </cell>
          <cell r="B758" t="str">
            <v>REDUCAO F0F0 PB P/ PVC PBA EB-183 DN 150 X 75</v>
          </cell>
          <cell r="C758" t="str">
            <v>UN</v>
          </cell>
          <cell r="D758">
            <v>46.23</v>
          </cell>
        </row>
        <row r="759">
          <cell r="A759">
            <v>81230</v>
          </cell>
          <cell r="B759" t="str">
            <v>REDUCAO F0F0 PB  P/ PVC PBA EB-183 DN 150 X 100</v>
          </cell>
          <cell r="C759" t="str">
            <v>UN</v>
          </cell>
          <cell r="D759">
            <v>48.3</v>
          </cell>
        </row>
        <row r="760">
          <cell r="A760">
            <v>81231</v>
          </cell>
          <cell r="B760" t="str">
            <v>REDUCAO F0F0 PB P/ PVC PBA EB-183 DN 200 X 100</v>
          </cell>
          <cell r="C760" t="str">
            <v>UN</v>
          </cell>
          <cell r="D760">
            <v>87.4</v>
          </cell>
        </row>
        <row r="761">
          <cell r="A761">
            <v>81232</v>
          </cell>
          <cell r="B761" t="str">
            <v>CRUZETA F0F0 C/DERIV. P/PVC PBA EB-183 DN 150 X 50</v>
          </cell>
          <cell r="C761" t="str">
            <v>UN</v>
          </cell>
          <cell r="D761">
            <v>139.86000000000001</v>
          </cell>
        </row>
        <row r="762">
          <cell r="A762">
            <v>81233</v>
          </cell>
          <cell r="B762" t="str">
            <v>CRUZETA F0F0 C/DERIV. P/PVC PBA EB-183 DN 150 X 75</v>
          </cell>
          <cell r="C762" t="str">
            <v>UN</v>
          </cell>
          <cell r="D762">
            <v>195.7</v>
          </cell>
        </row>
        <row r="763">
          <cell r="A763">
            <v>81234</v>
          </cell>
          <cell r="B763" t="str">
            <v>CRUZETA F0F0 C/DERIV.P/PVC PBA EB-183 DN 150 X 100</v>
          </cell>
          <cell r="C763" t="str">
            <v>UN</v>
          </cell>
          <cell r="D763">
            <v>215.73</v>
          </cell>
        </row>
        <row r="764">
          <cell r="A764">
            <v>81235</v>
          </cell>
          <cell r="B764" t="str">
            <v>CRUZETA F0F0 C/DERIV. P/PVC PBA EB-183 DN 200 X 50</v>
          </cell>
          <cell r="C764" t="str">
            <v>UN</v>
          </cell>
          <cell r="D764">
            <v>235.54</v>
          </cell>
        </row>
        <row r="765">
          <cell r="A765">
            <v>81236</v>
          </cell>
          <cell r="B765" t="str">
            <v>CRUZETA F0F0 C/DERIV. P/PVC PBA EB-183 DN 200 X 75</v>
          </cell>
          <cell r="C765" t="str">
            <v>UN</v>
          </cell>
          <cell r="D765">
            <v>270.19</v>
          </cell>
        </row>
        <row r="766">
          <cell r="A766">
            <v>81237</v>
          </cell>
          <cell r="B766" t="str">
            <v>CRUZETA F0F0 C/DERIV.P/PVC PBA EB-183 DN 200 X 100</v>
          </cell>
          <cell r="C766" t="str">
            <v>UN</v>
          </cell>
          <cell r="D766">
            <v>281.56</v>
          </cell>
        </row>
        <row r="767">
          <cell r="A767">
            <v>81238</v>
          </cell>
          <cell r="B767" t="str">
            <v>CRUZETA F0F0 C/DERIV. P/PVC PBA EB-183 DN 250 X 50</v>
          </cell>
          <cell r="C767" t="str">
            <v>UN</v>
          </cell>
          <cell r="D767">
            <v>328.07</v>
          </cell>
        </row>
        <row r="768">
          <cell r="A768">
            <v>81239</v>
          </cell>
          <cell r="B768" t="str">
            <v>CRUZETA F0F0 C/DERIV. P/PVC PBA EB-183 DN 250 X 75</v>
          </cell>
          <cell r="C768" t="str">
            <v>UN</v>
          </cell>
          <cell r="D768">
            <v>348.66</v>
          </cell>
        </row>
        <row r="769">
          <cell r="A769">
            <v>81240</v>
          </cell>
          <cell r="B769" t="str">
            <v>CRUZETA F0F0 C/DERIV.P/PVC PBA EB-183 DN 250 X 100</v>
          </cell>
          <cell r="C769" t="str">
            <v>UN</v>
          </cell>
          <cell r="D769">
            <v>344.9</v>
          </cell>
        </row>
        <row r="770">
          <cell r="A770">
            <v>81241</v>
          </cell>
          <cell r="B770" t="str">
            <v>TE F0F0 C/DERIVACOES P/PVC PBA EB-183 DN 150 X 50</v>
          </cell>
          <cell r="C770" t="str">
            <v>UN</v>
          </cell>
          <cell r="D770">
            <v>127.59</v>
          </cell>
        </row>
        <row r="771">
          <cell r="A771">
            <v>81242</v>
          </cell>
          <cell r="B771" t="str">
            <v>TE F0F0 C/DERIVACOES P/PVC PBA EB-183 DN 150 X 75</v>
          </cell>
          <cell r="C771" t="str">
            <v>UN</v>
          </cell>
          <cell r="D771">
            <v>133.05000000000001</v>
          </cell>
        </row>
        <row r="772">
          <cell r="A772">
            <v>81243</v>
          </cell>
          <cell r="B772" t="str">
            <v>TE F0F0 C/DERIVACOES P/PVC PBA EB-183 DN 150 X 100</v>
          </cell>
          <cell r="C772" t="str">
            <v>UN</v>
          </cell>
          <cell r="D772">
            <v>142.78</v>
          </cell>
        </row>
        <row r="773">
          <cell r="A773">
            <v>81244</v>
          </cell>
          <cell r="B773" t="str">
            <v>TE F0F0 C/DERIVACOES P/PVC PBA EB-183 DN 200 X 50</v>
          </cell>
          <cell r="C773" t="str">
            <v>UN</v>
          </cell>
          <cell r="D773">
            <v>166.03</v>
          </cell>
        </row>
        <row r="774">
          <cell r="A774">
            <v>81245</v>
          </cell>
          <cell r="B774" t="str">
            <v>TE F0F0 C/DERIVACOES P/PVC PBA EB-183 DN 200 X 75</v>
          </cell>
          <cell r="C774" t="str">
            <v>UN</v>
          </cell>
          <cell r="D774">
            <v>175.3</v>
          </cell>
        </row>
        <row r="775">
          <cell r="A775">
            <v>81246</v>
          </cell>
          <cell r="B775" t="str">
            <v>TE F0F0 C/DERIVACOES P/PVC PBA EB-183 DN 200 X 100</v>
          </cell>
          <cell r="C775" t="str">
            <v>UN</v>
          </cell>
          <cell r="D775">
            <v>192.17</v>
          </cell>
        </row>
        <row r="776">
          <cell r="A776">
            <v>81247</v>
          </cell>
          <cell r="B776" t="str">
            <v>TE F0F0 C/DERIVACOES P/PVC PBA EB-183 DN 250 X 50</v>
          </cell>
          <cell r="C776" t="str">
            <v>UN</v>
          </cell>
          <cell r="D776">
            <v>264.99</v>
          </cell>
        </row>
        <row r="777">
          <cell r="A777">
            <v>81248</v>
          </cell>
          <cell r="B777" t="str">
            <v>TE F0F0 C/DERIVACOES P/PVC PBA EB-183 DN 250 X 75</v>
          </cell>
          <cell r="C777" t="str">
            <v>UN</v>
          </cell>
          <cell r="D777">
            <v>279.27999999999997</v>
          </cell>
        </row>
        <row r="778">
          <cell r="A778">
            <v>81249</v>
          </cell>
          <cell r="B778" t="str">
            <v>TE F0F0 C/DERIVACOES P/PVC PBA EB-183 DN 250 X 100</v>
          </cell>
          <cell r="C778" t="str">
            <v>UN</v>
          </cell>
          <cell r="D778">
            <v>290.69</v>
          </cell>
        </row>
        <row r="779">
          <cell r="A779">
            <v>81250</v>
          </cell>
          <cell r="B779" t="str">
            <v>CURVA 90G F0F0 JM DN 300</v>
          </cell>
          <cell r="C779" t="str">
            <v>UN</v>
          </cell>
          <cell r="D779">
            <v>1084.3599999999999</v>
          </cell>
        </row>
        <row r="780">
          <cell r="A780">
            <v>81251</v>
          </cell>
          <cell r="B780" t="str">
            <v>CURVA 45G F0F0 JM DN 300</v>
          </cell>
          <cell r="C780" t="str">
            <v>UN</v>
          </cell>
          <cell r="D780">
            <v>938.11</v>
          </cell>
        </row>
        <row r="781">
          <cell r="A781">
            <v>81252</v>
          </cell>
          <cell r="B781" t="str">
            <v>CURVA 45G F0F0 JM DN 400</v>
          </cell>
          <cell r="C781" t="str">
            <v>UN</v>
          </cell>
          <cell r="D781">
            <v>3778.94</v>
          </cell>
        </row>
        <row r="782">
          <cell r="A782">
            <v>81253</v>
          </cell>
          <cell r="B782" t="str">
            <v>CURVA 45G F0F0 JM DN 500</v>
          </cell>
          <cell r="C782" t="str">
            <v>UN</v>
          </cell>
          <cell r="D782">
            <v>2317.0100000000002</v>
          </cell>
        </row>
        <row r="783">
          <cell r="A783">
            <v>81254</v>
          </cell>
          <cell r="B783" t="str">
            <v>CURVA 45G F0F0 JM DN 600</v>
          </cell>
          <cell r="C783" t="str">
            <v>UN</v>
          </cell>
          <cell r="D783">
            <v>3601.65</v>
          </cell>
        </row>
        <row r="784">
          <cell r="A784">
            <v>81255</v>
          </cell>
          <cell r="B784" t="str">
            <v>CURVA 45G F0F0 JM DN 700</v>
          </cell>
          <cell r="C784" t="str">
            <v>UN</v>
          </cell>
          <cell r="D784">
            <v>4489.8900000000003</v>
          </cell>
        </row>
        <row r="785">
          <cell r="A785">
            <v>81256</v>
          </cell>
          <cell r="B785" t="str">
            <v>CURVA 45G F0F0 JM DN 800</v>
          </cell>
          <cell r="C785" t="str">
            <v>UN</v>
          </cell>
          <cell r="D785">
            <v>5790.42</v>
          </cell>
        </row>
        <row r="786">
          <cell r="A786">
            <v>81257</v>
          </cell>
          <cell r="B786" t="str">
            <v>CURVA 45G F0F0 JM DN 900</v>
          </cell>
          <cell r="C786" t="str">
            <v>UN</v>
          </cell>
          <cell r="D786">
            <v>7321.86</v>
          </cell>
        </row>
        <row r="787">
          <cell r="A787">
            <v>81258</v>
          </cell>
          <cell r="B787" t="str">
            <v>CURVA 45G F0F0 JM DN 1000</v>
          </cell>
          <cell r="C787" t="str">
            <v>UN</v>
          </cell>
          <cell r="D787">
            <v>10187.200000000001</v>
          </cell>
        </row>
        <row r="788">
          <cell r="A788">
            <v>81259</v>
          </cell>
          <cell r="B788" t="str">
            <v>CURVA 45G F0F0 JM DN 1200</v>
          </cell>
          <cell r="C788" t="str">
            <v>UN</v>
          </cell>
          <cell r="D788">
            <v>14350.35</v>
          </cell>
        </row>
        <row r="789">
          <cell r="A789">
            <v>81260</v>
          </cell>
          <cell r="B789" t="str">
            <v>CURVA 22G30' F0F0 JM DN 300</v>
          </cell>
          <cell r="C789" t="str">
            <v>UN</v>
          </cell>
          <cell r="D789">
            <v>920.81</v>
          </cell>
        </row>
        <row r="790">
          <cell r="A790">
            <v>81261</v>
          </cell>
          <cell r="B790" t="str">
            <v>CURVA 22G30' F0F0 JM DN 400</v>
          </cell>
          <cell r="C790" t="str">
            <v>UN</v>
          </cell>
          <cell r="D790" t="str">
            <v>2 385,57</v>
          </cell>
        </row>
        <row r="791">
          <cell r="A791">
            <v>81262</v>
          </cell>
          <cell r="B791" t="str">
            <v>CURVA 22G30' F0F0 JM DN 500</v>
          </cell>
          <cell r="C791" t="str">
            <v>UN</v>
          </cell>
          <cell r="D791" t="str">
            <v>2 450,61</v>
          </cell>
        </row>
        <row r="792">
          <cell r="A792">
            <v>81263</v>
          </cell>
          <cell r="B792" t="str">
            <v>CURVA 22G30' F0F0 JM DN 600</v>
          </cell>
          <cell r="C792" t="str">
            <v>UN</v>
          </cell>
          <cell r="D792" t="str">
            <v>3 081,58</v>
          </cell>
        </row>
        <row r="793">
          <cell r="A793">
            <v>81264</v>
          </cell>
          <cell r="B793" t="str">
            <v>CURVA 22G30' F0F0 JM DN 700</v>
          </cell>
          <cell r="C793" t="str">
            <v>UN</v>
          </cell>
          <cell r="D793" t="str">
            <v>3 934,07</v>
          </cell>
        </row>
        <row r="794">
          <cell r="A794">
            <v>81265</v>
          </cell>
          <cell r="B794" t="str">
            <v>CURVA 22G30' F0F0 JM DN 800</v>
          </cell>
          <cell r="C794" t="str">
            <v>UN</v>
          </cell>
          <cell r="D794" t="str">
            <v>5 296,96</v>
          </cell>
        </row>
        <row r="795">
          <cell r="A795">
            <v>81266</v>
          </cell>
          <cell r="B795" t="str">
            <v>CURVA 22G30' F0F0 JM DN 900</v>
          </cell>
          <cell r="C795" t="str">
            <v>UN</v>
          </cell>
          <cell r="D795" t="str">
            <v>6 546,94</v>
          </cell>
        </row>
        <row r="796">
          <cell r="A796">
            <v>81267</v>
          </cell>
          <cell r="B796" t="str">
            <v>CURVA 22G30' F0F0 JM DN 1000</v>
          </cell>
          <cell r="C796" t="str">
            <v>UN</v>
          </cell>
          <cell r="D796" t="str">
            <v>9 007,95</v>
          </cell>
        </row>
        <row r="797">
          <cell r="A797">
            <v>81268</v>
          </cell>
          <cell r="B797" t="str">
            <v>CURVA 22G30' F0F0 JM DN 1200</v>
          </cell>
          <cell r="C797" t="str">
            <v>UN</v>
          </cell>
          <cell r="D797" t="str">
            <v>13 072,42</v>
          </cell>
        </row>
        <row r="798">
          <cell r="A798">
            <v>81269</v>
          </cell>
          <cell r="B798" t="str">
            <v>CURVA 11G15' F0F0 JM DN 300</v>
          </cell>
          <cell r="C798" t="str">
            <v>UI</v>
          </cell>
          <cell r="D798">
            <v>848.22</v>
          </cell>
        </row>
        <row r="799">
          <cell r="A799">
            <v>81270</v>
          </cell>
          <cell r="B799" t="str">
            <v>CURVA 11G15' F0F0 JM DN 400</v>
          </cell>
          <cell r="C799" t="str">
            <v>UN</v>
          </cell>
          <cell r="D799" t="str">
            <v>2 297,54</v>
          </cell>
        </row>
        <row r="800">
          <cell r="A800">
            <v>81271</v>
          </cell>
          <cell r="B800" t="str">
            <v>CURVA 11G30' F0F0 JM DN 500</v>
          </cell>
          <cell r="C800" t="str">
            <v>UN</v>
          </cell>
          <cell r="D800" t="str">
            <v>2 382,54</v>
          </cell>
        </row>
        <row r="801">
          <cell r="A801">
            <v>81272</v>
          </cell>
          <cell r="B801" t="str">
            <v>CURVA 11G30' F0F0 JM DN 600</v>
          </cell>
          <cell r="C801" t="str">
            <v>UN</v>
          </cell>
          <cell r="D801" t="str">
            <v>2 758,82</v>
          </cell>
        </row>
        <row r="802">
          <cell r="A802">
            <v>81273</v>
          </cell>
          <cell r="B802" t="str">
            <v>CURVA 11G30' F0F0 JM DN 700</v>
          </cell>
          <cell r="C802" t="str">
            <v>UN</v>
          </cell>
          <cell r="D802" t="str">
            <v>3 642,64</v>
          </cell>
        </row>
        <row r="803">
          <cell r="A803">
            <v>81274</v>
          </cell>
          <cell r="B803" t="str">
            <v>CURVA 11G15' F0F0 JM DN 800</v>
          </cell>
          <cell r="C803" t="str">
            <v>UN</v>
          </cell>
          <cell r="D803" t="str">
            <v>4 566,73</v>
          </cell>
        </row>
        <row r="804">
          <cell r="A804">
            <v>81275</v>
          </cell>
          <cell r="B804" t="str">
            <v>CURVA 11G15' F0F0 JM DN 900</v>
          </cell>
          <cell r="C804" t="str">
            <v>UN</v>
          </cell>
          <cell r="D804" t="str">
            <v>5 931,44</v>
          </cell>
        </row>
        <row r="805">
          <cell r="A805">
            <v>81276</v>
          </cell>
          <cell r="B805" t="str">
            <v>CURVA 11G30' F0F0 JM DN 1000</v>
          </cell>
          <cell r="C805" t="str">
            <v>UN</v>
          </cell>
          <cell r="D805" t="str">
            <v>7 859,97</v>
          </cell>
        </row>
        <row r="806">
          <cell r="A806">
            <v>81277</v>
          </cell>
          <cell r="B806" t="str">
            <v>CURVA 11G15' F0F0 JM DN 1200</v>
          </cell>
          <cell r="C806" t="str">
            <v>UN</v>
          </cell>
          <cell r="D806" t="str">
            <v>10 267,43</v>
          </cell>
        </row>
        <row r="807">
          <cell r="A807">
            <v>81278</v>
          </cell>
          <cell r="B807" t="str">
            <v>TE F0F0 JM E FLANGE DN 300 X 100</v>
          </cell>
          <cell r="C807" t="str">
            <v>UN</v>
          </cell>
          <cell r="D807">
            <v>751.98</v>
          </cell>
        </row>
        <row r="808">
          <cell r="A808">
            <v>81279</v>
          </cell>
          <cell r="B808" t="str">
            <v>TE F0F0 JM E FLANGE DN 300 X 200</v>
          </cell>
          <cell r="C808" t="str">
            <v>UN</v>
          </cell>
          <cell r="D808">
            <v>870.04</v>
          </cell>
        </row>
        <row r="809">
          <cell r="A809">
            <v>81280</v>
          </cell>
          <cell r="B809" t="str">
            <v>TE F0F0 JM E FLANGE DN 300 X 300</v>
          </cell>
          <cell r="C809" t="str">
            <v>UN</v>
          </cell>
          <cell r="D809">
            <v>1085.8499999999999</v>
          </cell>
        </row>
        <row r="810">
          <cell r="A810">
            <v>81281</v>
          </cell>
          <cell r="B810" t="str">
            <v>TE F0F0 JM E FLANGE DN 400 X 100</v>
          </cell>
          <cell r="C810" t="str">
            <v>UN</v>
          </cell>
          <cell r="D810">
            <v>1283.07</v>
          </cell>
        </row>
        <row r="811">
          <cell r="A811">
            <v>81282</v>
          </cell>
          <cell r="B811" t="str">
            <v>TE F0F0 JM E FLANGE DN 400 X 200</v>
          </cell>
          <cell r="C811" t="str">
            <v>UN</v>
          </cell>
          <cell r="D811">
            <v>1418.63</v>
          </cell>
        </row>
        <row r="812">
          <cell r="A812">
            <v>81283</v>
          </cell>
          <cell r="B812" t="str">
            <v>TE F0F0 JM E FLANGE DN 400 X 300</v>
          </cell>
          <cell r="C812" t="str">
            <v>UN</v>
          </cell>
          <cell r="D812">
            <v>2019.49</v>
          </cell>
        </row>
        <row r="813">
          <cell r="A813">
            <v>81284</v>
          </cell>
          <cell r="B813" t="str">
            <v>TE F0F0 JM E FLANGE DN 400 X 400</v>
          </cell>
          <cell r="C813" t="str">
            <v>UN</v>
          </cell>
          <cell r="D813">
            <v>2177.19</v>
          </cell>
        </row>
        <row r="814">
          <cell r="A814">
            <v>81285</v>
          </cell>
          <cell r="B814" t="str">
            <v>TE F0F0 JM E FLANGE DN 500 X 100</v>
          </cell>
          <cell r="C814" t="str">
            <v>UN</v>
          </cell>
          <cell r="D814">
            <v>2102.44</v>
          </cell>
        </row>
        <row r="815">
          <cell r="A815">
            <v>81286</v>
          </cell>
          <cell r="B815" t="str">
            <v>TE F0F0 JM E FLANGE DN 500 X 200</v>
          </cell>
          <cell r="C815" t="str">
            <v>UN</v>
          </cell>
          <cell r="D815">
            <v>2266.17</v>
          </cell>
        </row>
        <row r="816">
          <cell r="A816">
            <v>81287</v>
          </cell>
          <cell r="B816" t="str">
            <v>TE F0F0 JM E FLANGE DN 500 X 300</v>
          </cell>
          <cell r="C816" t="str">
            <v>UN</v>
          </cell>
          <cell r="D816">
            <v>2463.23</v>
          </cell>
        </row>
        <row r="817">
          <cell r="A817">
            <v>81288</v>
          </cell>
          <cell r="B817" t="str">
            <v>TE F0F0 JM E FLANGE DN 500 X 500</v>
          </cell>
          <cell r="C817" t="str">
            <v>UN</v>
          </cell>
          <cell r="D817">
            <v>3023.61</v>
          </cell>
        </row>
        <row r="818">
          <cell r="A818">
            <v>81289</v>
          </cell>
          <cell r="B818" t="str">
            <v>TE F0F0 JM E FLANGE DN 600 X 100</v>
          </cell>
          <cell r="C818" t="str">
            <v>UN</v>
          </cell>
          <cell r="D818">
            <v>2577.1</v>
          </cell>
        </row>
        <row r="819">
          <cell r="A819">
            <v>81290</v>
          </cell>
          <cell r="B819" t="str">
            <v>TE F0F0 JM E FLANGE DN 600 X 200</v>
          </cell>
          <cell r="C819" t="str">
            <v>UN</v>
          </cell>
          <cell r="D819">
            <v>2836.18</v>
          </cell>
        </row>
        <row r="820">
          <cell r="A820">
            <v>81291</v>
          </cell>
          <cell r="B820" t="str">
            <v>TE F0F0 JM E FLANGE DN 600 X 300</v>
          </cell>
          <cell r="C820" t="str">
            <v>UN</v>
          </cell>
          <cell r="D820">
            <v>3081.55</v>
          </cell>
        </row>
        <row r="821">
          <cell r="A821">
            <v>81292</v>
          </cell>
          <cell r="B821" t="str">
            <v>TE F0F0 JM E FLANGE DN 600 X 400</v>
          </cell>
          <cell r="C821" t="str">
            <v>UN</v>
          </cell>
          <cell r="D821">
            <v>3463.07</v>
          </cell>
        </row>
        <row r="822">
          <cell r="A822">
            <v>81293</v>
          </cell>
          <cell r="B822" t="str">
            <v>TE F0F0 JM E FLANGE DN 600 X 600</v>
          </cell>
          <cell r="C822" t="str">
            <v>UN</v>
          </cell>
          <cell r="D822">
            <v>3994.35</v>
          </cell>
        </row>
        <row r="823">
          <cell r="A823">
            <v>81294</v>
          </cell>
          <cell r="B823" t="str">
            <v>TE F0F0 JM E FLANGE DN 700 X 200</v>
          </cell>
          <cell r="C823" t="str">
            <v>UN</v>
          </cell>
          <cell r="D823">
            <v>3654.58</v>
          </cell>
        </row>
        <row r="824">
          <cell r="A824">
            <v>81295</v>
          </cell>
          <cell r="B824" t="str">
            <v>TE F0F0 JM E FLANGE DN 700 X 400</v>
          </cell>
          <cell r="C824" t="str">
            <v>UN</v>
          </cell>
          <cell r="D824">
            <v>4291.41</v>
          </cell>
        </row>
        <row r="825">
          <cell r="A825">
            <v>81296</v>
          </cell>
          <cell r="B825" t="str">
            <v>TE F0F0 JM E FLANGE DN 700 X 700</v>
          </cell>
          <cell r="C825" t="str">
            <v>UN</v>
          </cell>
          <cell r="D825">
            <v>5293.72</v>
          </cell>
        </row>
        <row r="826">
          <cell r="A826">
            <v>81297</v>
          </cell>
          <cell r="B826" t="str">
            <v>TE F0F0 JM E FLANGE DN 800 X 200</v>
          </cell>
          <cell r="C826" t="str">
            <v>UN</v>
          </cell>
          <cell r="D826">
            <v>4707.54</v>
          </cell>
        </row>
        <row r="827">
          <cell r="A827">
            <v>81298</v>
          </cell>
          <cell r="B827" t="str">
            <v>TE F0F0 JM E FLANGE DN 800 X 400</v>
          </cell>
          <cell r="C827" t="str">
            <v>UN</v>
          </cell>
          <cell r="D827">
            <v>5462.69</v>
          </cell>
        </row>
        <row r="828">
          <cell r="A828">
            <v>81299</v>
          </cell>
          <cell r="B828" t="str">
            <v>TE F0F0 JM E FLANGE DN 800 X 600</v>
          </cell>
          <cell r="C828" t="str">
            <v>UN</v>
          </cell>
          <cell r="D828">
            <v>7256.45</v>
          </cell>
        </row>
        <row r="829">
          <cell r="A829">
            <v>81301</v>
          </cell>
          <cell r="B829" t="str">
            <v>TE F0F0 JM E FLANGE DN 800 X 800</v>
          </cell>
          <cell r="C829" t="str">
            <v>UN</v>
          </cell>
          <cell r="D829">
            <v>7501.9</v>
          </cell>
        </row>
        <row r="830">
          <cell r="A830">
            <v>81302</v>
          </cell>
          <cell r="B830" t="str">
            <v>TE F0F0 JM E FLANGE DN 900 X 200</v>
          </cell>
          <cell r="C830" t="str">
            <v>UN</v>
          </cell>
          <cell r="D830">
            <v>5853.9</v>
          </cell>
        </row>
        <row r="831">
          <cell r="A831">
            <v>81303</v>
          </cell>
          <cell r="B831" t="str">
            <v>TE F0F0 JM E FLANGE DN 900 X 300</v>
          </cell>
          <cell r="C831" t="str">
            <v>UN</v>
          </cell>
          <cell r="D831">
            <v>6379.92</v>
          </cell>
        </row>
        <row r="832">
          <cell r="A832">
            <v>81304</v>
          </cell>
          <cell r="B832" t="str">
            <v>TE F0F0 JM E FLANGE DN 900 X 400</v>
          </cell>
          <cell r="C832" t="str">
            <v>UN</v>
          </cell>
          <cell r="D832">
            <v>6905.94</v>
          </cell>
        </row>
        <row r="833">
          <cell r="A833">
            <v>81305</v>
          </cell>
          <cell r="B833" t="str">
            <v>TE F0F0 JM E FLANGE DN 900 X 600</v>
          </cell>
          <cell r="C833" t="str">
            <v>UN</v>
          </cell>
          <cell r="D833">
            <v>8742.01</v>
          </cell>
        </row>
        <row r="834">
          <cell r="A834">
            <v>81306</v>
          </cell>
          <cell r="B834" t="str">
            <v>TE F0F0 JM E FLANGE DN 900 X 900</v>
          </cell>
          <cell r="C834" t="str">
            <v>UN</v>
          </cell>
          <cell r="D834">
            <v>10658.68</v>
          </cell>
        </row>
        <row r="835">
          <cell r="A835">
            <v>81307</v>
          </cell>
          <cell r="B835" t="str">
            <v>TE F0F0 JM E FLANGE DN 1000 X 200</v>
          </cell>
          <cell r="C835" t="str">
            <v>UN</v>
          </cell>
          <cell r="D835">
            <v>8937.2199999999993</v>
          </cell>
        </row>
        <row r="836">
          <cell r="A836">
            <v>81308</v>
          </cell>
          <cell r="B836" t="str">
            <v>TE F0F0 JM E FLANGE DN 1000 X 400</v>
          </cell>
          <cell r="C836" t="str">
            <v>UN</v>
          </cell>
          <cell r="D836">
            <v>9648.69</v>
          </cell>
        </row>
        <row r="837">
          <cell r="A837">
            <v>81309</v>
          </cell>
          <cell r="B837" t="str">
            <v>TE F0F0 JM E FLANGE DN 1000 X 600</v>
          </cell>
          <cell r="C837" t="str">
            <v>UN</v>
          </cell>
          <cell r="D837">
            <v>12319.84</v>
          </cell>
        </row>
        <row r="838">
          <cell r="A838">
            <v>81310</v>
          </cell>
          <cell r="B838" t="str">
            <v>TE F0F0 JM E FLANGE DN 1000 X 1000</v>
          </cell>
          <cell r="C838" t="str">
            <v>UN</v>
          </cell>
          <cell r="D838">
            <v>13580.86</v>
          </cell>
        </row>
        <row r="839">
          <cell r="A839">
            <v>81311</v>
          </cell>
          <cell r="B839" t="str">
            <v>TE F0F0 JM E FLANGE DN 1200 X 200</v>
          </cell>
          <cell r="C839" t="str">
            <v>UN</v>
          </cell>
          <cell r="D839">
            <v>11000.68</v>
          </cell>
        </row>
        <row r="840">
          <cell r="A840">
            <v>81312</v>
          </cell>
          <cell r="B840" t="str">
            <v>TE F0F0 JM E FLANGE DN 1200 X 400</v>
          </cell>
          <cell r="C840" t="str">
            <v>UN</v>
          </cell>
          <cell r="D840">
            <v>12224.91</v>
          </cell>
        </row>
        <row r="841">
          <cell r="A841">
            <v>81313</v>
          </cell>
          <cell r="B841" t="str">
            <v>TE F0F0 JM E FLANGE DN 1200 X 600</v>
          </cell>
          <cell r="C841" t="str">
            <v>UN</v>
          </cell>
          <cell r="D841">
            <v>14607.71</v>
          </cell>
        </row>
        <row r="842">
          <cell r="A842">
            <v>81314</v>
          </cell>
          <cell r="B842" t="str">
            <v>TE F0F0 JM E FLANGE DN 1200 X 800</v>
          </cell>
          <cell r="C842" t="str">
            <v>UN</v>
          </cell>
          <cell r="D842">
            <v>17040.79</v>
          </cell>
        </row>
        <row r="843">
          <cell r="A843">
            <v>81315</v>
          </cell>
          <cell r="B843" t="str">
            <v>TE F0F0 JM E FLANGE DN 1200 X 1000</v>
          </cell>
          <cell r="C843" t="str">
            <v>UN</v>
          </cell>
          <cell r="D843">
            <v>18297.78</v>
          </cell>
        </row>
        <row r="844">
          <cell r="A844">
            <v>81316</v>
          </cell>
          <cell r="B844" t="str">
            <v>TE F0F0 JM E FLANGE DN 1200 X 1200</v>
          </cell>
          <cell r="C844" t="str">
            <v>UN</v>
          </cell>
          <cell r="D844">
            <v>16233.02</v>
          </cell>
        </row>
        <row r="845">
          <cell r="A845">
            <v>81317</v>
          </cell>
          <cell r="B845" t="str">
            <v>REDUCAO F0F0 JM DN 300 X 150</v>
          </cell>
          <cell r="C845" t="str">
            <v>UN</v>
          </cell>
          <cell r="D845">
            <v>715.3</v>
          </cell>
        </row>
        <row r="846">
          <cell r="A846">
            <v>81318</v>
          </cell>
          <cell r="B846" t="str">
            <v>REDUCAO F0F0 JM DN 300 X 200</v>
          </cell>
          <cell r="C846" t="str">
            <v>UN</v>
          </cell>
          <cell r="D846">
            <v>751.77</v>
          </cell>
        </row>
        <row r="847">
          <cell r="A847">
            <v>81319</v>
          </cell>
          <cell r="B847" t="str">
            <v>REDUCAO FOFO JM DN 300 X 250</v>
          </cell>
          <cell r="C847" t="str">
            <v>UN</v>
          </cell>
          <cell r="D847">
            <v>738.14</v>
          </cell>
        </row>
        <row r="848">
          <cell r="A848">
            <v>81320</v>
          </cell>
          <cell r="B848" t="str">
            <v>REDUCAO F0F0 JM DN 400 X 250</v>
          </cell>
          <cell r="C848" t="str">
            <v>UN</v>
          </cell>
          <cell r="D848">
            <v>1149.45</v>
          </cell>
        </row>
        <row r="849">
          <cell r="A849">
            <v>81321</v>
          </cell>
          <cell r="B849" t="str">
            <v>REDUCAO F0F0 JM DN 400 X 300</v>
          </cell>
          <cell r="C849" t="str">
            <v>UN</v>
          </cell>
          <cell r="D849">
            <v>1770.89</v>
          </cell>
        </row>
        <row r="850">
          <cell r="A850">
            <v>81322</v>
          </cell>
          <cell r="B850" t="str">
            <v>REDUCAO F0F0 JM DN 500 X 400</v>
          </cell>
          <cell r="C850" t="str">
            <v>UN</v>
          </cell>
          <cell r="D850">
            <v>1592.06</v>
          </cell>
        </row>
        <row r="851">
          <cell r="A851">
            <v>81323</v>
          </cell>
          <cell r="B851" t="str">
            <v>REDUCAO F0F0 JM DN 600 X 400</v>
          </cell>
          <cell r="C851" t="str">
            <v>UN</v>
          </cell>
          <cell r="D851">
            <v>2565.63</v>
          </cell>
        </row>
        <row r="852">
          <cell r="A852">
            <v>81324</v>
          </cell>
          <cell r="B852" t="str">
            <v>REDUCAO F0F0 JM DN 600 X 500</v>
          </cell>
          <cell r="C852" t="str">
            <v>UN</v>
          </cell>
          <cell r="D852">
            <v>2571.85</v>
          </cell>
        </row>
        <row r="853">
          <cell r="A853">
            <v>81325</v>
          </cell>
          <cell r="B853" t="str">
            <v>REDUCAO F0F0 JM DN 700 X 500</v>
          </cell>
          <cell r="C853" t="str">
            <v>UN</v>
          </cell>
          <cell r="D853">
            <v>3675.74</v>
          </cell>
        </row>
        <row r="854">
          <cell r="A854">
            <v>81326</v>
          </cell>
          <cell r="B854" t="str">
            <v>REDUCAO F0F0 JM DN 700 X 600</v>
          </cell>
          <cell r="C854" t="str">
            <v>UN</v>
          </cell>
          <cell r="D854">
            <v>3611.89</v>
          </cell>
        </row>
        <row r="855">
          <cell r="A855">
            <v>81327</v>
          </cell>
          <cell r="B855" t="str">
            <v>REDUCAO F0F0 JM DN 800 X 600</v>
          </cell>
          <cell r="C855" t="str">
            <v>UN</v>
          </cell>
          <cell r="D855">
            <v>4920.9399999999996</v>
          </cell>
        </row>
        <row r="856">
          <cell r="A856">
            <v>81328</v>
          </cell>
          <cell r="B856" t="str">
            <v>REDUCAO F0F0 JM DN 800 X 700</v>
          </cell>
          <cell r="C856" t="str">
            <v>UN</v>
          </cell>
          <cell r="D856">
            <v>4799.96</v>
          </cell>
        </row>
        <row r="857">
          <cell r="A857">
            <v>81329</v>
          </cell>
          <cell r="B857" t="str">
            <v>REDUCAO F0F0 JM DN 900 X 700</v>
          </cell>
          <cell r="C857" t="str">
            <v>UN</v>
          </cell>
          <cell r="D857">
            <v>5817.65</v>
          </cell>
        </row>
        <row r="858">
          <cell r="A858">
            <v>81330</v>
          </cell>
          <cell r="B858" t="str">
            <v>REDUCAO F0F0 JM DN 900 X 800</v>
          </cell>
          <cell r="C858" t="str">
            <v>UN</v>
          </cell>
          <cell r="D858">
            <v>5741.25</v>
          </cell>
        </row>
        <row r="859">
          <cell r="A859">
            <v>81331</v>
          </cell>
          <cell r="B859" t="str">
            <v>REDUCAO F0F0 JM DN 1000 X 800</v>
          </cell>
          <cell r="C859" t="str">
            <v>UN</v>
          </cell>
          <cell r="D859">
            <v>7554.03</v>
          </cell>
        </row>
        <row r="860">
          <cell r="A860">
            <v>81332</v>
          </cell>
          <cell r="B860" t="str">
            <v>REDUCAO F0F0 JM DN 1000 X 900</v>
          </cell>
          <cell r="C860" t="str">
            <v>UN</v>
          </cell>
          <cell r="D860">
            <v>6839.29</v>
          </cell>
        </row>
        <row r="861">
          <cell r="A861">
            <v>81333</v>
          </cell>
          <cell r="B861" t="str">
            <v>REDUCAO F0F0 JM DN 1200 X 1000</v>
          </cell>
          <cell r="C861" t="str">
            <v>UN</v>
          </cell>
          <cell r="D861">
            <v>10414.4</v>
          </cell>
        </row>
        <row r="862">
          <cell r="A862">
            <v>81334</v>
          </cell>
          <cell r="B862" t="str">
            <v>LUVA DE CORRER F0F0 JM DN 50</v>
          </cell>
          <cell r="C862" t="str">
            <v>UN</v>
          </cell>
          <cell r="D862">
            <v>81.41</v>
          </cell>
        </row>
        <row r="863">
          <cell r="A863">
            <v>81335</v>
          </cell>
          <cell r="B863" t="str">
            <v>LUVA DE CORRER F0F0 JM DN 75</v>
          </cell>
          <cell r="C863" t="str">
            <v>UN</v>
          </cell>
          <cell r="D863">
            <v>189.66</v>
          </cell>
        </row>
        <row r="864">
          <cell r="A864">
            <v>81336</v>
          </cell>
          <cell r="B864" t="str">
            <v>LUVA DE CORRER F0F0 JM DN 100</v>
          </cell>
          <cell r="C864" t="str">
            <v>UN</v>
          </cell>
          <cell r="D864">
            <v>164.76</v>
          </cell>
        </row>
        <row r="865">
          <cell r="A865">
            <v>81337</v>
          </cell>
          <cell r="B865" t="str">
            <v>LUVA DE CORRER F0F0 JM DN 150</v>
          </cell>
          <cell r="C865" t="str">
            <v>UN</v>
          </cell>
          <cell r="D865">
            <v>274.87</v>
          </cell>
        </row>
        <row r="866">
          <cell r="A866">
            <v>81338</v>
          </cell>
          <cell r="B866" t="str">
            <v>LUVA DE CORRER F0F0 JM DN 200</v>
          </cell>
          <cell r="C866" t="str">
            <v>UN</v>
          </cell>
          <cell r="D866">
            <v>411.66</v>
          </cell>
        </row>
        <row r="867">
          <cell r="A867">
            <v>81339</v>
          </cell>
          <cell r="B867" t="str">
            <v>LUVA DE CORRER F0F0 JM DN 250</v>
          </cell>
          <cell r="C867" t="str">
            <v>UN</v>
          </cell>
          <cell r="D867">
            <v>596.38</v>
          </cell>
        </row>
        <row r="868">
          <cell r="A868">
            <v>81340</v>
          </cell>
          <cell r="B868" t="str">
            <v>LUVA DE CORRER F0F0 JM DN 300</v>
          </cell>
          <cell r="C868" t="str">
            <v>UN</v>
          </cell>
          <cell r="D868">
            <v>680.92</v>
          </cell>
        </row>
        <row r="869">
          <cell r="A869">
            <v>81341</v>
          </cell>
          <cell r="B869" t="str">
            <v>LUVA DE CORRER F0F0 JM DN 400</v>
          </cell>
          <cell r="C869" t="str">
            <v>UN</v>
          </cell>
          <cell r="D869">
            <v>1073.3699999999999</v>
          </cell>
        </row>
        <row r="870">
          <cell r="A870">
            <v>81342</v>
          </cell>
          <cell r="B870" t="str">
            <v>LUVA DE CORRER F0F0 JM DN 500</v>
          </cell>
          <cell r="C870" t="str">
            <v>UN</v>
          </cell>
          <cell r="D870">
            <v>1402.65</v>
          </cell>
        </row>
        <row r="871">
          <cell r="A871">
            <v>81343</v>
          </cell>
          <cell r="B871" t="str">
            <v>LUVA DE CORRER F0F0 JM DN 600</v>
          </cell>
          <cell r="C871" t="str">
            <v>UN</v>
          </cell>
          <cell r="D871">
            <v>2196.5500000000002</v>
          </cell>
        </row>
        <row r="872">
          <cell r="A872">
            <v>81344</v>
          </cell>
          <cell r="B872" t="str">
            <v>LUVA DE CORRER F0F0 JM DN 700</v>
          </cell>
          <cell r="C872" t="str">
            <v>UN</v>
          </cell>
          <cell r="D872">
            <v>2333.9</v>
          </cell>
        </row>
        <row r="873">
          <cell r="A873">
            <v>81345</v>
          </cell>
          <cell r="B873" t="str">
            <v>LUVA DE CORRER F0F0 JM DN 800</v>
          </cell>
          <cell r="C873" t="str">
            <v>UN</v>
          </cell>
          <cell r="D873">
            <v>3164.7</v>
          </cell>
        </row>
        <row r="874">
          <cell r="A874">
            <v>81346</v>
          </cell>
          <cell r="B874" t="str">
            <v>LUVA DE CORRER F0F0 JM DN 900</v>
          </cell>
          <cell r="C874" t="str">
            <v>UN</v>
          </cell>
          <cell r="D874">
            <v>3869.56</v>
          </cell>
        </row>
        <row r="875">
          <cell r="A875">
            <v>81347</v>
          </cell>
          <cell r="B875" t="str">
            <v>LUVA DE CORRER F0F0 JM DN 1000</v>
          </cell>
          <cell r="C875" t="str">
            <v>UN</v>
          </cell>
          <cell r="D875">
            <v>6515.16</v>
          </cell>
        </row>
        <row r="876">
          <cell r="A876">
            <v>81348</v>
          </cell>
          <cell r="B876" t="str">
            <v>LUVA DE CORRER F0F0 JM DN 1200</v>
          </cell>
          <cell r="C876" t="str">
            <v>UN</v>
          </cell>
          <cell r="D876">
            <v>7953.16</v>
          </cell>
        </row>
        <row r="877">
          <cell r="A877">
            <v>81349</v>
          </cell>
          <cell r="B877" t="str">
            <v>EXTREMIDADE F0F0 FLANGE E JM DN 300</v>
          </cell>
          <cell r="C877" t="str">
            <v>UN</v>
          </cell>
          <cell r="D877">
            <v>505.31</v>
          </cell>
        </row>
        <row r="878">
          <cell r="A878">
            <v>81350</v>
          </cell>
          <cell r="B878" t="str">
            <v>EXTREMIDADE F0F0 FLANGE E JM DN 400</v>
          </cell>
          <cell r="C878" t="str">
            <v>UN</v>
          </cell>
          <cell r="D878">
            <v>1571.3</v>
          </cell>
        </row>
        <row r="879">
          <cell r="A879">
            <v>81351</v>
          </cell>
          <cell r="B879" t="str">
            <v>EXTREMIDADE F0F0 FLANGE E JM DN 500</v>
          </cell>
          <cell r="C879" t="str">
            <v>UN</v>
          </cell>
          <cell r="D879">
            <v>979.21</v>
          </cell>
        </row>
        <row r="880">
          <cell r="A880">
            <v>81352</v>
          </cell>
          <cell r="B880" t="str">
            <v>EXTREMIDADE F0F0 FLANGE E JM DN 600</v>
          </cell>
          <cell r="C880" t="str">
            <v>UN</v>
          </cell>
          <cell r="D880">
            <v>1036.6300000000001</v>
          </cell>
        </row>
        <row r="881">
          <cell r="A881">
            <v>81353</v>
          </cell>
          <cell r="B881" t="str">
            <v>EXTREMIDADE F0F0 FLANGE E JM DN 700</v>
          </cell>
          <cell r="C881" t="str">
            <v>UN</v>
          </cell>
          <cell r="D881">
            <v>3094.38</v>
          </cell>
        </row>
        <row r="882">
          <cell r="A882">
            <v>81354</v>
          </cell>
          <cell r="B882" t="str">
            <v>EXTREMIDADE F0F0 FLANGE E JM DN 800</v>
          </cell>
          <cell r="C882" t="str">
            <v>UN</v>
          </cell>
          <cell r="D882">
            <v>4295.9799999999996</v>
          </cell>
        </row>
        <row r="883">
          <cell r="A883">
            <v>81355</v>
          </cell>
          <cell r="B883" t="str">
            <v>EXTREMIDADE FOFO FLANGE E JM DN 900</v>
          </cell>
          <cell r="C883" t="str">
            <v>UN</v>
          </cell>
          <cell r="D883">
            <v>4749.5</v>
          </cell>
        </row>
        <row r="884">
          <cell r="A884">
            <v>81356</v>
          </cell>
          <cell r="B884" t="str">
            <v>EXTREMIDADE F0F0 FLANGE E JM DN 1000</v>
          </cell>
          <cell r="C884" t="str">
            <v>UN</v>
          </cell>
          <cell r="D884">
            <v>6058.64</v>
          </cell>
        </row>
        <row r="885">
          <cell r="A885">
            <v>81357</v>
          </cell>
          <cell r="B885" t="str">
            <v>EXTREMIDADE F0F0 FLANGE E JM DN 1200</v>
          </cell>
          <cell r="C885" t="str">
            <v>UN</v>
          </cell>
          <cell r="D885">
            <v>7387.43</v>
          </cell>
        </row>
        <row r="886">
          <cell r="A886">
            <v>81362</v>
          </cell>
          <cell r="B886" t="str">
            <v>EXTREMIDADE F0F0 FP DN 700</v>
          </cell>
          <cell r="C886" t="str">
            <v>UN</v>
          </cell>
          <cell r="D886">
            <v>1674.11</v>
          </cell>
        </row>
        <row r="887">
          <cell r="A887">
            <v>81363</v>
          </cell>
          <cell r="B887" t="str">
            <v>EXTREMIDADE F0F0 FP DN 800</v>
          </cell>
          <cell r="C887" t="str">
            <v>UN</v>
          </cell>
          <cell r="D887">
            <v>2229.64</v>
          </cell>
        </row>
        <row r="888">
          <cell r="A888">
            <v>81364</v>
          </cell>
          <cell r="B888" t="str">
            <v>EXTREMIDADE F0F0 FP DN 900</v>
          </cell>
          <cell r="C888" t="str">
            <v>UN</v>
          </cell>
          <cell r="D888">
            <v>2462.87</v>
          </cell>
        </row>
        <row r="889">
          <cell r="A889">
            <v>81365</v>
          </cell>
          <cell r="B889" t="str">
            <v>EXTREMIDADE F0F0 FP DN 1000</v>
          </cell>
          <cell r="C889" t="str">
            <v>UN</v>
          </cell>
          <cell r="D889">
            <v>3305.69</v>
          </cell>
        </row>
        <row r="890">
          <cell r="A890">
            <v>81366</v>
          </cell>
          <cell r="B890" t="str">
            <v>EXTREMIDADE F0F0 FP DN 1200</v>
          </cell>
          <cell r="C890" t="str">
            <v>UN</v>
          </cell>
          <cell r="D890">
            <v>3837.02</v>
          </cell>
        </row>
        <row r="891">
          <cell r="A891">
            <v>81367</v>
          </cell>
          <cell r="B891" t="str">
            <v>CONTRA FLANGE F0F0 JM DN 50</v>
          </cell>
          <cell r="C891" t="str">
            <v>UN</v>
          </cell>
          <cell r="D891">
            <v>14.39</v>
          </cell>
        </row>
        <row r="892">
          <cell r="A892">
            <v>81368</v>
          </cell>
          <cell r="B892" t="str">
            <v>CONTRA FLANGE F0F0 JM DN 75</v>
          </cell>
          <cell r="C892" t="str">
            <v>UN</v>
          </cell>
          <cell r="D892">
            <v>17.38</v>
          </cell>
        </row>
        <row r="893">
          <cell r="A893">
            <v>81369</v>
          </cell>
          <cell r="B893" t="str">
            <v>CONTRA FLANGE F0F0 JM DN 100</v>
          </cell>
          <cell r="C893" t="str">
            <v>UN</v>
          </cell>
          <cell r="D893">
            <v>20.46</v>
          </cell>
        </row>
        <row r="894">
          <cell r="A894">
            <v>81370</v>
          </cell>
          <cell r="B894" t="str">
            <v>CONTRA FLANGE F0F0 JM DN 150</v>
          </cell>
          <cell r="C894" t="str">
            <v>UN</v>
          </cell>
          <cell r="D894">
            <v>50.14</v>
          </cell>
        </row>
        <row r="895">
          <cell r="A895">
            <v>81371</v>
          </cell>
          <cell r="B895" t="str">
            <v>CONTRA FLANGE F0F0 JM DN 200</v>
          </cell>
          <cell r="C895" t="str">
            <v>UN</v>
          </cell>
          <cell r="D895">
            <v>82.15</v>
          </cell>
        </row>
        <row r="896">
          <cell r="A896">
            <v>81372</v>
          </cell>
          <cell r="B896" t="str">
            <v>CONTRA FLANGE F0F0 JM DN 250</v>
          </cell>
          <cell r="C896" t="str">
            <v>UN</v>
          </cell>
          <cell r="D896">
            <v>108.49</v>
          </cell>
        </row>
        <row r="897">
          <cell r="A897">
            <v>81373</v>
          </cell>
          <cell r="B897" t="str">
            <v>CONTRA FLANGE F0F0 JM DN 300</v>
          </cell>
          <cell r="C897" t="str">
            <v>UN</v>
          </cell>
          <cell r="D897">
            <v>121.81</v>
          </cell>
        </row>
        <row r="898">
          <cell r="A898">
            <v>81375</v>
          </cell>
          <cell r="B898" t="str">
            <v>CONTRA FLANGE F0F0 JM DN 400</v>
          </cell>
          <cell r="C898" t="str">
            <v>UN</v>
          </cell>
          <cell r="D898">
            <v>228.82</v>
          </cell>
        </row>
        <row r="899">
          <cell r="A899">
            <v>81376</v>
          </cell>
          <cell r="B899" t="str">
            <v>CONTRA FLANGE F0F0 JM DN 500</v>
          </cell>
          <cell r="C899" t="str">
            <v>UN</v>
          </cell>
          <cell r="D899">
            <v>291.07</v>
          </cell>
        </row>
        <row r="900">
          <cell r="A900">
            <v>81377</v>
          </cell>
          <cell r="B900" t="str">
            <v>CONTRA FLANGE F0F0 JM DN 600</v>
          </cell>
          <cell r="C900" t="str">
            <v>UN</v>
          </cell>
          <cell r="D900">
            <v>353.77</v>
          </cell>
        </row>
        <row r="901">
          <cell r="A901">
            <v>81378</v>
          </cell>
          <cell r="B901" t="str">
            <v>CONTRA FLANGE F0F0 JM DN 700</v>
          </cell>
          <cell r="C901" t="str">
            <v>UN</v>
          </cell>
          <cell r="D901">
            <v>429.39</v>
          </cell>
        </row>
        <row r="902">
          <cell r="A902">
            <v>81379</v>
          </cell>
          <cell r="B902" t="str">
            <v>CONTRA FLANGE F0F0 JM DN 800</v>
          </cell>
          <cell r="C902" t="str">
            <v>UN</v>
          </cell>
          <cell r="D902">
            <v>587.19000000000005</v>
          </cell>
        </row>
        <row r="903">
          <cell r="A903">
            <v>81380</v>
          </cell>
          <cell r="B903" t="str">
            <v>CONTRA FLANGE F0F0 JM DN 900</v>
          </cell>
          <cell r="C903" t="str">
            <v>UN</v>
          </cell>
          <cell r="D903">
            <v>704.58</v>
          </cell>
        </row>
        <row r="904">
          <cell r="A904">
            <v>81381</v>
          </cell>
          <cell r="B904" t="str">
            <v>CONTRA FLANGE F0F0 JM DN 1000</v>
          </cell>
          <cell r="C904" t="str">
            <v>UN</v>
          </cell>
          <cell r="D904">
            <v>1310.68</v>
          </cell>
        </row>
        <row r="905">
          <cell r="A905">
            <v>81382</v>
          </cell>
          <cell r="B905" t="str">
            <v>CONTRA FLANGE F0F0 JM DN 1200</v>
          </cell>
          <cell r="C905" t="str">
            <v>UN</v>
          </cell>
          <cell r="D905">
            <v>1674.55</v>
          </cell>
        </row>
        <row r="906">
          <cell r="A906">
            <v>81383</v>
          </cell>
          <cell r="B906" t="str">
            <v>BOLSA DE TUBO F0F0 JE TRAVADA DN 300</v>
          </cell>
          <cell r="C906" t="str">
            <v>UN</v>
          </cell>
          <cell r="D906">
            <v>0</v>
          </cell>
        </row>
        <row r="907">
          <cell r="A907">
            <v>81384</v>
          </cell>
          <cell r="B907" t="str">
            <v>BOLSA DE TUBO F0F0 JE TRAVADA DN 400</v>
          </cell>
          <cell r="C907" t="str">
            <v>UN</v>
          </cell>
          <cell r="D907">
            <v>0</v>
          </cell>
        </row>
        <row r="908">
          <cell r="A908">
            <v>81385</v>
          </cell>
          <cell r="B908" t="str">
            <v>BOLSA DE TUBO F0F0 JE TRAVADA DN 500</v>
          </cell>
          <cell r="C908" t="str">
            <v>UN</v>
          </cell>
          <cell r="D908">
            <v>0</v>
          </cell>
        </row>
        <row r="909">
          <cell r="A909">
            <v>81386</v>
          </cell>
          <cell r="B909" t="str">
            <v>BOLSA DE TUBO F0F0 JE TRAVADA DN 600</v>
          </cell>
          <cell r="C909" t="str">
            <v>UN</v>
          </cell>
          <cell r="D909">
            <v>0</v>
          </cell>
        </row>
        <row r="910">
          <cell r="A910">
            <v>81387</v>
          </cell>
          <cell r="B910" t="str">
            <v>BOLSA DE TUBO F0F0 JE TRAVADA DN 700</v>
          </cell>
          <cell r="C910" t="str">
            <v>UN</v>
          </cell>
          <cell r="D910">
            <v>0</v>
          </cell>
        </row>
        <row r="911">
          <cell r="A911">
            <v>81388</v>
          </cell>
          <cell r="B911" t="str">
            <v>BOLSA DE TUBO F0F0 JE TRAVADA DN 800</v>
          </cell>
          <cell r="C911" t="str">
            <v>UN</v>
          </cell>
          <cell r="D911">
            <v>0</v>
          </cell>
        </row>
        <row r="912">
          <cell r="A912">
            <v>81389</v>
          </cell>
          <cell r="B912" t="str">
            <v>BOLSA DE TUBO F0F0 JE TRAVADA DN 900</v>
          </cell>
          <cell r="C912" t="str">
            <v>UN</v>
          </cell>
          <cell r="D912">
            <v>0</v>
          </cell>
        </row>
        <row r="913">
          <cell r="A913">
            <v>81390</v>
          </cell>
          <cell r="B913" t="str">
            <v>BOLSA DE TUBO F0F0 JE TRAVADA DN 1000</v>
          </cell>
          <cell r="C913" t="str">
            <v>UN</v>
          </cell>
          <cell r="D913">
            <v>0</v>
          </cell>
        </row>
        <row r="914">
          <cell r="A914">
            <v>81391</v>
          </cell>
          <cell r="B914" t="str">
            <v>BOLSA DE TUBO F0F0 JE TRAVADA DN 1200</v>
          </cell>
          <cell r="C914" t="str">
            <v>UN</v>
          </cell>
          <cell r="D914">
            <v>0</v>
          </cell>
        </row>
        <row r="915">
          <cell r="A915">
            <v>81392</v>
          </cell>
          <cell r="B915" t="str">
            <v>BOLSA DE CONEXOES F0F0 JM TRAVADA DN 300</v>
          </cell>
          <cell r="C915" t="str">
            <v>UN</v>
          </cell>
          <cell r="D915">
            <v>0</v>
          </cell>
        </row>
        <row r="916">
          <cell r="A916">
            <v>81393</v>
          </cell>
          <cell r="B916" t="str">
            <v>BOLSA DE CONEXOES F0F0 JM TRAVADA DN 400</v>
          </cell>
          <cell r="C916" t="str">
            <v>UN</v>
          </cell>
          <cell r="D916">
            <v>0</v>
          </cell>
        </row>
        <row r="917">
          <cell r="A917">
            <v>81394</v>
          </cell>
          <cell r="B917" t="str">
            <v>BOLSA DE CONEXOES F0F0 JM TRAVADA DN 500</v>
          </cell>
          <cell r="C917" t="str">
            <v>UN</v>
          </cell>
          <cell r="D917">
            <v>0</v>
          </cell>
        </row>
        <row r="918">
          <cell r="A918">
            <v>81395</v>
          </cell>
          <cell r="B918" t="str">
            <v>BOLSA DE CONEXOES F0F0 JM TRAVADA DN 600</v>
          </cell>
          <cell r="C918" t="str">
            <v>UN</v>
          </cell>
          <cell r="D918">
            <v>0</v>
          </cell>
        </row>
        <row r="919">
          <cell r="A919">
            <v>81396</v>
          </cell>
          <cell r="B919" t="str">
            <v>BOLSA DE CONEXOES F0F0 JM TRAVADA DN 700</v>
          </cell>
          <cell r="C919" t="str">
            <v>UN</v>
          </cell>
          <cell r="D919">
            <v>0</v>
          </cell>
        </row>
        <row r="920">
          <cell r="A920">
            <v>81397</v>
          </cell>
          <cell r="B920" t="str">
            <v>BOLSA DE CONEXOES F0F0 JM TRAVADA DN 800</v>
          </cell>
          <cell r="C920" t="str">
            <v>UN</v>
          </cell>
          <cell r="D920">
            <v>0</v>
          </cell>
        </row>
        <row r="921">
          <cell r="A921">
            <v>81398</v>
          </cell>
          <cell r="B921" t="str">
            <v>BOLSA DE CONEXOES F0F0 JM TRAVADA DN 900</v>
          </cell>
          <cell r="C921" t="str">
            <v>UN</v>
          </cell>
          <cell r="D921">
            <v>0</v>
          </cell>
        </row>
        <row r="922">
          <cell r="A922">
            <v>81399</v>
          </cell>
          <cell r="B922" t="str">
            <v>BOLSA DE CONEXOES F0F0 JM TRAVADA DN 1000</v>
          </cell>
          <cell r="C922" t="str">
            <v>UN</v>
          </cell>
          <cell r="D922">
            <v>0</v>
          </cell>
        </row>
        <row r="923">
          <cell r="A923">
            <v>81401</v>
          </cell>
          <cell r="B923" t="str">
            <v>BOLSA DE CONEXOES F0F0 JM TRAVADA DN 1200</v>
          </cell>
          <cell r="C923" t="str">
            <v>UN</v>
          </cell>
          <cell r="D923">
            <v>0</v>
          </cell>
        </row>
        <row r="924">
          <cell r="A924">
            <v>81402</v>
          </cell>
          <cell r="B924" t="str">
            <v>TUBO F0F0 K-12 C/FLANGES L = 0,25M DN 50</v>
          </cell>
          <cell r="C924" t="str">
            <v>UN</v>
          </cell>
          <cell r="D924">
            <v>66.099999999999994</v>
          </cell>
        </row>
        <row r="925">
          <cell r="A925">
            <v>81403</v>
          </cell>
          <cell r="B925" t="str">
            <v>TUBO F0F0 K-12 C/FLANGES L = 0,50M DN 50</v>
          </cell>
          <cell r="C925" t="str">
            <v>UN</v>
          </cell>
          <cell r="D925">
            <v>77.94</v>
          </cell>
        </row>
        <row r="926">
          <cell r="A926">
            <v>81404</v>
          </cell>
          <cell r="B926" t="str">
            <v>TUBO F0F0 K-12 C/FLANGES L = 1,00M DN 50</v>
          </cell>
          <cell r="C926" t="str">
            <v>UN</v>
          </cell>
          <cell r="D926">
            <v>162.16999999999999</v>
          </cell>
        </row>
        <row r="927">
          <cell r="A927">
            <v>81405</v>
          </cell>
          <cell r="B927" t="str">
            <v>TUBO F0F0 K-12 C/FLANGES L = 1,50M DN 50</v>
          </cell>
          <cell r="C927" t="str">
            <v>UN</v>
          </cell>
          <cell r="D927">
            <v>171.8</v>
          </cell>
        </row>
        <row r="928">
          <cell r="A928">
            <v>81406</v>
          </cell>
          <cell r="B928" t="str">
            <v>TUBO F0F0 K-12 C/FLANGES L = 2,00M DN 50</v>
          </cell>
          <cell r="C928" t="str">
            <v>UN</v>
          </cell>
          <cell r="D928">
            <v>181.4</v>
          </cell>
        </row>
        <row r="929">
          <cell r="A929">
            <v>81407</v>
          </cell>
          <cell r="B929" t="str">
            <v>TUBO F0F0 K-12 C/FLANGES L = 2,50M DN 50</v>
          </cell>
          <cell r="C929" t="str">
            <v>UN</v>
          </cell>
          <cell r="D929">
            <v>190.99</v>
          </cell>
        </row>
        <row r="930">
          <cell r="A930">
            <v>81408</v>
          </cell>
          <cell r="B930" t="str">
            <v>TUBO F0F0 K-12 C/FLANGES L = 2,90M DN 50</v>
          </cell>
          <cell r="C930" t="str">
            <v>UN</v>
          </cell>
          <cell r="D930">
            <v>200.6</v>
          </cell>
        </row>
        <row r="931">
          <cell r="A931">
            <v>81409</v>
          </cell>
          <cell r="B931" t="str">
            <v>TUBO F0F0 K-12 C/FLANGES L = 0,25M DN 75</v>
          </cell>
          <cell r="C931" t="str">
            <v>UN</v>
          </cell>
          <cell r="D931">
            <v>84.38</v>
          </cell>
        </row>
        <row r="932">
          <cell r="A932">
            <v>81410</v>
          </cell>
          <cell r="B932" t="str">
            <v>TUBO F0F0 K-12 C/FLANGES L = 0,50M DN 75</v>
          </cell>
          <cell r="C932" t="str">
            <v>UN</v>
          </cell>
          <cell r="D932">
            <v>101.81</v>
          </cell>
        </row>
        <row r="933">
          <cell r="A933">
            <v>81411</v>
          </cell>
          <cell r="B933" t="str">
            <v>TUBO F0F0 K-12 C/FLANGES L = 1,00M DN 75</v>
          </cell>
          <cell r="C933" t="str">
            <v>UN</v>
          </cell>
          <cell r="D933">
            <v>209.39</v>
          </cell>
        </row>
        <row r="934">
          <cell r="A934">
            <v>81412</v>
          </cell>
          <cell r="B934" t="str">
            <v>TUBO F0F0 K-12 C/FLANGES L = 1,50M DN 75</v>
          </cell>
          <cell r="C934" t="str">
            <v>UN</v>
          </cell>
          <cell r="D934">
            <v>221.82</v>
          </cell>
        </row>
        <row r="935">
          <cell r="A935">
            <v>81413</v>
          </cell>
          <cell r="B935" t="str">
            <v>TUBO F0F0 K-12 C/FLANGES L = 2,00M DN 75</v>
          </cell>
          <cell r="C935" t="str">
            <v>UN</v>
          </cell>
          <cell r="D935">
            <v>234.21</v>
          </cell>
        </row>
        <row r="936">
          <cell r="A936">
            <v>81414</v>
          </cell>
          <cell r="B936" t="str">
            <v>TUBO F0F0 K-12 C/FLANGES L = 2,50M DN 75</v>
          </cell>
          <cell r="C936" t="str">
            <v>UN</v>
          </cell>
          <cell r="D936">
            <v>246.6</v>
          </cell>
        </row>
        <row r="937">
          <cell r="A937">
            <v>81415</v>
          </cell>
          <cell r="B937" t="str">
            <v>TUBO F0F0 K-12 C/FLANGES L = 3,00M DN 75</v>
          </cell>
          <cell r="C937" t="str">
            <v>UN</v>
          </cell>
          <cell r="D937">
            <v>259.01</v>
          </cell>
        </row>
        <row r="938">
          <cell r="A938">
            <v>81416</v>
          </cell>
          <cell r="B938" t="str">
            <v>TUBO F0F0 K-12 C/FLANGES L = 3,50M DN 75</v>
          </cell>
          <cell r="C938" t="str">
            <v>UN</v>
          </cell>
          <cell r="D938">
            <v>271.37</v>
          </cell>
        </row>
        <row r="939">
          <cell r="A939">
            <v>81417</v>
          </cell>
          <cell r="B939" t="str">
            <v>TUBO F0F0 K-12 C/FLANGES L = 4,00M DN 75</v>
          </cell>
          <cell r="C939" t="str">
            <v>UN</v>
          </cell>
          <cell r="D939">
            <v>289.33999999999997</v>
          </cell>
        </row>
        <row r="940">
          <cell r="A940">
            <v>81418</v>
          </cell>
          <cell r="B940" t="str">
            <v>TUBO F0F0 K-12 C/FLANGES L = 4,50M DN 75</v>
          </cell>
          <cell r="C940" t="str">
            <v>UN</v>
          </cell>
          <cell r="D940">
            <v>301.70999999999998</v>
          </cell>
        </row>
        <row r="941">
          <cell r="A941">
            <v>81419</v>
          </cell>
          <cell r="B941" t="str">
            <v>TUBO F0F0 K-12 C/FLANGES L = 5,00M DN 75</v>
          </cell>
          <cell r="C941" t="str">
            <v>UN</v>
          </cell>
          <cell r="D941">
            <v>314.08999999999997</v>
          </cell>
        </row>
        <row r="942">
          <cell r="A942">
            <v>81420</v>
          </cell>
          <cell r="B942" t="str">
            <v>TUBO F0F0 K-12 C/FLANGES L = 5,50M DN 75</v>
          </cell>
          <cell r="C942" t="str">
            <v>UN</v>
          </cell>
          <cell r="D942">
            <v>326.5</v>
          </cell>
        </row>
        <row r="943">
          <cell r="A943">
            <v>81421</v>
          </cell>
          <cell r="B943" t="str">
            <v>TUBO FOFO K-12 C/FLANGES L = 5,80M DN 75</v>
          </cell>
          <cell r="C943" t="str">
            <v>UN</v>
          </cell>
          <cell r="D943">
            <v>333.95</v>
          </cell>
        </row>
        <row r="944">
          <cell r="A944">
            <v>81422</v>
          </cell>
          <cell r="B944" t="str">
            <v>TUBO F0F0 K-12 C/FLANGES L = 0,25M DN 100</v>
          </cell>
          <cell r="C944" t="str">
            <v>UN</v>
          </cell>
          <cell r="D944">
            <v>102.67</v>
          </cell>
        </row>
        <row r="945">
          <cell r="A945">
            <v>81423</v>
          </cell>
          <cell r="B945" t="str">
            <v>TUBO F0F0 K-12 C/FLANGES L = 0,50M DN 100</v>
          </cell>
          <cell r="C945" t="str">
            <v>UN</v>
          </cell>
          <cell r="D945">
            <v>141.83000000000001</v>
          </cell>
        </row>
        <row r="946">
          <cell r="A946">
            <v>81424</v>
          </cell>
          <cell r="B946" t="str">
            <v>TUBO F0F0 K-12 C/FLANGES L = 1,00M DN 100</v>
          </cell>
          <cell r="C946" t="str">
            <v>UN</v>
          </cell>
          <cell r="D946">
            <v>234.68</v>
          </cell>
        </row>
        <row r="947">
          <cell r="A947">
            <v>81425</v>
          </cell>
          <cell r="B947" t="str">
            <v>TUBO F0F0 K-12 C/FLANGES L = 1,50M DN 100</v>
          </cell>
          <cell r="C947" t="str">
            <v>UN</v>
          </cell>
          <cell r="D947">
            <v>251.83</v>
          </cell>
        </row>
        <row r="948">
          <cell r="A948">
            <v>81426</v>
          </cell>
          <cell r="B948" t="str">
            <v>TUBO F0F0 K-12 C/FLANGES L = 2,00M DN 100</v>
          </cell>
          <cell r="C948" t="str">
            <v>UN</v>
          </cell>
          <cell r="D948">
            <v>269.01</v>
          </cell>
        </row>
        <row r="949">
          <cell r="A949">
            <v>81427</v>
          </cell>
          <cell r="B949" t="str">
            <v>TUBO F0F0 K-12 C/FLANGES L = 2,50M DN 100</v>
          </cell>
          <cell r="C949" t="str">
            <v>UN</v>
          </cell>
          <cell r="D949">
            <v>286.18</v>
          </cell>
        </row>
        <row r="950">
          <cell r="A950">
            <v>81428</v>
          </cell>
          <cell r="B950" t="str">
            <v>TUBO F0F0 K-12 C/FLANGES L = 3,00M DN 100</v>
          </cell>
          <cell r="C950" t="str">
            <v>UN</v>
          </cell>
          <cell r="D950">
            <v>303.33</v>
          </cell>
        </row>
        <row r="951">
          <cell r="A951">
            <v>81429</v>
          </cell>
          <cell r="B951" t="str">
            <v>TUBO F0F0 K-12 C/FLANGES L = 3,50M DN 100</v>
          </cell>
          <cell r="C951" t="str">
            <v>UN</v>
          </cell>
          <cell r="D951">
            <v>320.49</v>
          </cell>
        </row>
        <row r="952">
          <cell r="A952">
            <v>81430</v>
          </cell>
          <cell r="B952" t="str">
            <v>TUBO F0F0 K-12 C/FLANGES L = 4,00M DN 100</v>
          </cell>
          <cell r="C952" t="str">
            <v>UN</v>
          </cell>
          <cell r="D952">
            <v>342.09</v>
          </cell>
        </row>
        <row r="953">
          <cell r="A953">
            <v>81431</v>
          </cell>
          <cell r="B953" t="str">
            <v>TUBO F0F0 K-12 C/FLANGES L = 4,50M DN 100</v>
          </cell>
          <cell r="C953" t="str">
            <v>UN</v>
          </cell>
          <cell r="D953">
            <v>359.32</v>
          </cell>
        </row>
        <row r="954">
          <cell r="A954">
            <v>81432</v>
          </cell>
          <cell r="B954" t="str">
            <v>TUBO F0F0 K-12 C/FLANGES L = 5,00M DN 100</v>
          </cell>
          <cell r="C954" t="str">
            <v>UN</v>
          </cell>
          <cell r="D954">
            <v>376.42</v>
          </cell>
        </row>
        <row r="955">
          <cell r="A955">
            <v>81433</v>
          </cell>
          <cell r="B955" t="str">
            <v>TUBO F0F0 K-12 C/FLANGES L = 5,50M DN 100</v>
          </cell>
          <cell r="C955" t="str">
            <v>UN</v>
          </cell>
          <cell r="D955">
            <v>393.62</v>
          </cell>
        </row>
        <row r="956">
          <cell r="A956">
            <v>81434</v>
          </cell>
          <cell r="B956" t="str">
            <v>TUBO F0F0 K-12 C/FLANGES L = 5,80M DN 100</v>
          </cell>
          <cell r="C956" t="str">
            <v>UN</v>
          </cell>
          <cell r="D956">
            <v>403.92</v>
          </cell>
        </row>
        <row r="957">
          <cell r="A957">
            <v>81435</v>
          </cell>
          <cell r="B957" t="str">
            <v>TUBO F0F0 K-12 C/FLANGES L = 0,25M DN 150</v>
          </cell>
          <cell r="C957" t="str">
            <v>UN</v>
          </cell>
          <cell r="D957">
            <v>160.21</v>
          </cell>
        </row>
        <row r="958">
          <cell r="A958">
            <v>81436</v>
          </cell>
          <cell r="B958" t="str">
            <v>TUBO F0F0 K-12 C/FLANGES L = 0,50M DN 150</v>
          </cell>
          <cell r="C958" t="str">
            <v>UN</v>
          </cell>
          <cell r="D958">
            <v>214.99</v>
          </cell>
        </row>
        <row r="959">
          <cell r="A959">
            <v>81437</v>
          </cell>
          <cell r="B959" t="str">
            <v>TUBO F0F0 K-12 C/FLANGES L = 1,00M DN 150</v>
          </cell>
          <cell r="C959" t="str">
            <v>UN</v>
          </cell>
          <cell r="D959">
            <v>323.08999999999997</v>
          </cell>
        </row>
        <row r="960">
          <cell r="A960">
            <v>81438</v>
          </cell>
          <cell r="B960" t="str">
            <v>TUBO F0F0 K-12 C/FLANGES L = 1,50M DN 150</v>
          </cell>
          <cell r="C960" t="str">
            <v>UN</v>
          </cell>
          <cell r="D960">
            <v>349.8</v>
          </cell>
        </row>
        <row r="961">
          <cell r="A961">
            <v>81439</v>
          </cell>
          <cell r="B961" t="str">
            <v>TUBO F0F0 K-12 C/FLANGES L = 2,00M DN 150</v>
          </cell>
          <cell r="C961" t="str">
            <v>UN</v>
          </cell>
          <cell r="D961">
            <v>376.53</v>
          </cell>
        </row>
        <row r="962">
          <cell r="A962">
            <v>81440</v>
          </cell>
          <cell r="B962" t="str">
            <v>TUBO F0F0 K-12 C/FLANGES L = 2,50M DN 150</v>
          </cell>
          <cell r="C962" t="str">
            <v>UN</v>
          </cell>
          <cell r="D962">
            <v>403.22</v>
          </cell>
        </row>
        <row r="963">
          <cell r="A963">
            <v>81441</v>
          </cell>
          <cell r="B963" t="str">
            <v>TUBO F0F0 K-12 C/FLANGES L = 3,00M DN 150</v>
          </cell>
          <cell r="C963" t="str">
            <v>UN</v>
          </cell>
          <cell r="D963">
            <v>429.91</v>
          </cell>
        </row>
        <row r="964">
          <cell r="A964">
            <v>81442</v>
          </cell>
          <cell r="B964" t="str">
            <v>TUBO F0F0 K-12 C/FLANGES L = 3,50M DN 150</v>
          </cell>
          <cell r="C964" t="str">
            <v>UN</v>
          </cell>
          <cell r="D964">
            <v>456.57</v>
          </cell>
        </row>
        <row r="965">
          <cell r="A965">
            <v>81443</v>
          </cell>
          <cell r="B965" t="str">
            <v>TUBO F0F0 K-12 C/FLANGES L = 4,00M DN 150</v>
          </cell>
          <cell r="C965" t="str">
            <v>UN</v>
          </cell>
          <cell r="D965">
            <v>487.78</v>
          </cell>
        </row>
        <row r="966">
          <cell r="A966">
            <v>81444</v>
          </cell>
          <cell r="B966" t="str">
            <v>TUBO F0F0 K-12 C/FLANGES L = 4,50M DN 150</v>
          </cell>
          <cell r="C966" t="str">
            <v>UN</v>
          </cell>
          <cell r="D966">
            <v>514.46</v>
          </cell>
        </row>
        <row r="967">
          <cell r="A967">
            <v>81445</v>
          </cell>
          <cell r="B967" t="str">
            <v>TUBO F0F0 K-12 C/FLANGES L = 5,00M DN 150</v>
          </cell>
          <cell r="C967" t="str">
            <v>UN</v>
          </cell>
          <cell r="D967">
            <v>541.14</v>
          </cell>
        </row>
        <row r="968">
          <cell r="A968">
            <v>81446</v>
          </cell>
          <cell r="B968" t="str">
            <v>TUBO F0F0 K-12 C/FLANGES L = 5,50M DN 150</v>
          </cell>
          <cell r="C968" t="str">
            <v>UN</v>
          </cell>
          <cell r="D968">
            <v>567.79999999999995</v>
          </cell>
        </row>
        <row r="969">
          <cell r="A969">
            <v>81447</v>
          </cell>
          <cell r="B969" t="str">
            <v>TUBO F0F0 K-12 C/FLANGES L = 5,80M DN 150</v>
          </cell>
          <cell r="C969" t="str">
            <v>UN</v>
          </cell>
          <cell r="D969">
            <v>583.87</v>
          </cell>
        </row>
        <row r="970">
          <cell r="A970">
            <v>81448</v>
          </cell>
          <cell r="B970" t="str">
            <v>TUBO F0F0 K-12 C/FLANGES L = 0,25M DN 200</v>
          </cell>
          <cell r="C970" t="str">
            <v>UN</v>
          </cell>
          <cell r="D970">
            <v>227.49</v>
          </cell>
        </row>
        <row r="971">
          <cell r="A971">
            <v>81449</v>
          </cell>
          <cell r="B971" t="str">
            <v>TUBO F0F0 K-12 C/FLANGES L = 0,50M DN 200</v>
          </cell>
          <cell r="C971" t="str">
            <v>UN</v>
          </cell>
          <cell r="D971">
            <v>284.45999999999998</v>
          </cell>
        </row>
        <row r="972">
          <cell r="A972">
            <v>81450</v>
          </cell>
          <cell r="B972" t="str">
            <v>TUBO F0F0 K-12 C/FLANGES L = 1,00M DN 200</v>
          </cell>
          <cell r="C972" t="str">
            <v>UN</v>
          </cell>
          <cell r="D972">
            <v>415.76</v>
          </cell>
        </row>
        <row r="973">
          <cell r="A973">
            <v>81451</v>
          </cell>
          <cell r="B973" t="str">
            <v>TUBO F0F0 K-12 C/FLANGES L = 1,50M DN 200</v>
          </cell>
          <cell r="C973" t="str">
            <v>UN</v>
          </cell>
          <cell r="D973">
            <v>453.7</v>
          </cell>
        </row>
        <row r="974">
          <cell r="A974">
            <v>81452</v>
          </cell>
          <cell r="B974" t="str">
            <v>TUBO F0F0 K-12 C/FLANGES L = 2,00M DN 200</v>
          </cell>
          <cell r="C974" t="str">
            <v>UN</v>
          </cell>
          <cell r="D974">
            <v>491.68</v>
          </cell>
        </row>
        <row r="975">
          <cell r="A975">
            <v>81453</v>
          </cell>
          <cell r="B975" t="str">
            <v>TUBO F0F0 K-12 C/FLANGES L = 2,50M DN 200</v>
          </cell>
          <cell r="C975" t="str">
            <v>UN</v>
          </cell>
          <cell r="D975">
            <v>529.69000000000005</v>
          </cell>
        </row>
        <row r="976">
          <cell r="A976">
            <v>81454</v>
          </cell>
          <cell r="B976" t="str">
            <v>TUBO F0F0 K-12 C/FLANGES L = 3,00M DN 200</v>
          </cell>
          <cell r="C976" t="str">
            <v>UN</v>
          </cell>
          <cell r="D976">
            <v>567.65</v>
          </cell>
        </row>
        <row r="977">
          <cell r="A977">
            <v>81455</v>
          </cell>
          <cell r="B977" t="str">
            <v>TUBO F0F0 K-12 C/FLANGES L = 3,50M DN 200</v>
          </cell>
          <cell r="C977" t="str">
            <v>UN</v>
          </cell>
          <cell r="D977">
            <v>605.57000000000005</v>
          </cell>
        </row>
        <row r="978">
          <cell r="A978">
            <v>81456</v>
          </cell>
          <cell r="B978" t="str">
            <v>TUBO F0F0 K-12 C/FLANGES L = 4,00M DN 200</v>
          </cell>
          <cell r="C978" t="str">
            <v>UN</v>
          </cell>
          <cell r="D978">
            <v>643.62</v>
          </cell>
        </row>
        <row r="979">
          <cell r="A979">
            <v>81457</v>
          </cell>
          <cell r="B979" t="str">
            <v>TUBO F0F0 K-12 C/FLANGES L = 4,50M DN 200</v>
          </cell>
          <cell r="C979" t="str">
            <v>UN</v>
          </cell>
          <cell r="D979">
            <v>681.54</v>
          </cell>
        </row>
        <row r="980">
          <cell r="A980">
            <v>81458</v>
          </cell>
          <cell r="B980" t="str">
            <v>TUBO F0F0 K-12 C/FLANGES L = 5,00M DN 200</v>
          </cell>
          <cell r="C980" t="str">
            <v>UN</v>
          </cell>
          <cell r="D980">
            <v>719.5</v>
          </cell>
        </row>
        <row r="981">
          <cell r="A981">
            <v>81459</v>
          </cell>
          <cell r="B981" t="str">
            <v>TUBO F0F0 K-12 C/FLANGES L = 5,50M DN 200</v>
          </cell>
          <cell r="C981" t="str">
            <v>UN</v>
          </cell>
          <cell r="D981">
            <v>757.5</v>
          </cell>
        </row>
        <row r="982">
          <cell r="A982">
            <v>81460</v>
          </cell>
          <cell r="B982" t="str">
            <v>TUBO F0F0 K-12 C/FLANGES L = 5,80M DN 200</v>
          </cell>
          <cell r="C982" t="str">
            <v>UN</v>
          </cell>
          <cell r="D982">
            <v>780.27</v>
          </cell>
        </row>
        <row r="983">
          <cell r="A983">
            <v>81461</v>
          </cell>
          <cell r="B983" t="str">
            <v>TUBO F0F0 K-12 C/FLANGES L = 0,25M DN 250</v>
          </cell>
          <cell r="C983" t="str">
            <v>UN</v>
          </cell>
          <cell r="D983">
            <v>339.46</v>
          </cell>
        </row>
        <row r="984">
          <cell r="A984">
            <v>81462</v>
          </cell>
          <cell r="B984" t="str">
            <v>TUBO F0F0 K-12 C/FLANGES L = 0,50M DN 250</v>
          </cell>
          <cell r="C984" t="str">
            <v>UN</v>
          </cell>
          <cell r="D984">
            <v>473.68</v>
          </cell>
        </row>
        <row r="985">
          <cell r="A985">
            <v>81463</v>
          </cell>
          <cell r="B985" t="str">
            <v>TUBO F0F0 K-12 C/FLANGES L = 1,00M DN 250</v>
          </cell>
          <cell r="C985" t="str">
            <v>UN</v>
          </cell>
          <cell r="D985">
            <v>516.30999999999995</v>
          </cell>
        </row>
        <row r="986">
          <cell r="A986">
            <v>81464</v>
          </cell>
          <cell r="B986" t="str">
            <v>TUBO F0F0 K-12 C/FLANGES L = 1,50M DN 250</v>
          </cell>
          <cell r="C986" t="str">
            <v>UN</v>
          </cell>
          <cell r="D986">
            <v>566.66</v>
          </cell>
        </row>
        <row r="987">
          <cell r="A987">
            <v>81465</v>
          </cell>
          <cell r="B987" t="str">
            <v>TUBO F0F0 K-12 C/FALNGES L = 2,00M DN 250</v>
          </cell>
          <cell r="C987" t="str">
            <v>UN</v>
          </cell>
          <cell r="D987">
            <v>616.95000000000005</v>
          </cell>
        </row>
        <row r="988">
          <cell r="A988">
            <v>81466</v>
          </cell>
          <cell r="B988" t="str">
            <v>TUBO F0F0 K-12 C/FLANGES L = 2,50M DN 250</v>
          </cell>
          <cell r="C988" t="str">
            <v>UN</v>
          </cell>
          <cell r="D988">
            <v>667.27</v>
          </cell>
        </row>
        <row r="989">
          <cell r="A989">
            <v>81467</v>
          </cell>
          <cell r="B989" t="str">
            <v>TUBO F0F0 K-12 C/FLANGES L = 3,00M DN 250</v>
          </cell>
          <cell r="C989" t="str">
            <v>UN</v>
          </cell>
          <cell r="D989">
            <v>717.58</v>
          </cell>
        </row>
        <row r="990">
          <cell r="A990">
            <v>81468</v>
          </cell>
          <cell r="B990" t="str">
            <v>TUBO F0F0 K-12 C/FLANGES L = 3,50M DN 250</v>
          </cell>
          <cell r="C990" t="str">
            <v>UN</v>
          </cell>
          <cell r="D990">
            <v>767.84</v>
          </cell>
        </row>
        <row r="991">
          <cell r="A991">
            <v>81469</v>
          </cell>
          <cell r="B991" t="str">
            <v>TUBO F0F0 K-12 C/FLANGES L = 4,00M DN 250</v>
          </cell>
          <cell r="C991" t="str">
            <v>UN</v>
          </cell>
          <cell r="D991">
            <v>825.36</v>
          </cell>
        </row>
        <row r="992">
          <cell r="A992">
            <v>81470</v>
          </cell>
          <cell r="B992" t="str">
            <v>TUBO FOFO K-12 C/FLANGES L = 4,50M DN 250</v>
          </cell>
          <cell r="C992" t="str">
            <v>UN</v>
          </cell>
          <cell r="D992">
            <v>875.67</v>
          </cell>
        </row>
        <row r="993">
          <cell r="A993">
            <v>81471</v>
          </cell>
          <cell r="B993" t="str">
            <v>TUBO F0F0 K-12 C/FLANGES L = 5,00M DN 250</v>
          </cell>
          <cell r="C993" t="str">
            <v>UN</v>
          </cell>
          <cell r="D993">
            <v>925.97</v>
          </cell>
        </row>
        <row r="994">
          <cell r="A994">
            <v>81472</v>
          </cell>
          <cell r="B994" t="str">
            <v>TUBO F0F0 K-12 C/FLANGES L = 5,50M DN 250</v>
          </cell>
          <cell r="C994" t="str">
            <v>UN</v>
          </cell>
          <cell r="D994">
            <v>976.3</v>
          </cell>
        </row>
        <row r="995">
          <cell r="A995">
            <v>81473</v>
          </cell>
          <cell r="B995" t="str">
            <v>TUBO F0F0 K-12 C/FLANGES L = 5,80M DN 250</v>
          </cell>
          <cell r="C995" t="str">
            <v>UN</v>
          </cell>
          <cell r="D995">
            <v>1006.49</v>
          </cell>
        </row>
        <row r="996">
          <cell r="A996">
            <v>81474</v>
          </cell>
          <cell r="B996" t="str">
            <v>TUBO F0F0 K-12 C/FLANGES L = 0,25M DN 300</v>
          </cell>
          <cell r="C996" t="str">
            <v>UN</v>
          </cell>
          <cell r="D996">
            <v>542.08000000000004</v>
          </cell>
        </row>
        <row r="997">
          <cell r="A997">
            <v>81475</v>
          </cell>
          <cell r="B997" t="str">
            <v>TUBO F0F0 K-12 C/FLANGES L = 0,50M DN 300</v>
          </cell>
          <cell r="C997" t="str">
            <v>UN</v>
          </cell>
          <cell r="D997">
            <v>571.94000000000005</v>
          </cell>
        </row>
        <row r="998">
          <cell r="A998">
            <v>81476</v>
          </cell>
          <cell r="B998" t="str">
            <v>TUBO F0F0 K-12 C/FLANGES L = 1,00M DN 300</v>
          </cell>
          <cell r="C998" t="str">
            <v>UN</v>
          </cell>
          <cell r="D998">
            <v>643.63</v>
          </cell>
        </row>
        <row r="999">
          <cell r="A999">
            <v>81477</v>
          </cell>
          <cell r="B999" t="str">
            <v>TUBO F0F0 K-12 C/FLANGES L = 1,50M DN 300</v>
          </cell>
          <cell r="C999" t="str">
            <v>UN</v>
          </cell>
          <cell r="D999">
            <v>709.12</v>
          </cell>
        </row>
        <row r="1000">
          <cell r="A1000">
            <v>81478</v>
          </cell>
          <cell r="B1000" t="str">
            <v>TUBO F0F0 K-12 C/FLANGES L = 2,00M DN 300</v>
          </cell>
          <cell r="C1000" t="str">
            <v>UN</v>
          </cell>
          <cell r="D1000">
            <v>774.58</v>
          </cell>
        </row>
        <row r="1001">
          <cell r="A1001">
            <v>81479</v>
          </cell>
          <cell r="B1001" t="str">
            <v>TUBO F0F0 K-12 C/FLANGES L = 2,50M DN 300</v>
          </cell>
          <cell r="C1001" t="str">
            <v>UN</v>
          </cell>
          <cell r="D1001">
            <v>840.08</v>
          </cell>
        </row>
        <row r="1002">
          <cell r="A1002">
            <v>81480</v>
          </cell>
          <cell r="B1002" t="str">
            <v>TUBO F0F0 K-12 C/FLANGES L = 3,00M DN 300</v>
          </cell>
          <cell r="C1002" t="str">
            <v>UN</v>
          </cell>
          <cell r="D1002">
            <v>905.62</v>
          </cell>
        </row>
        <row r="1003">
          <cell r="A1003">
            <v>81481</v>
          </cell>
          <cell r="B1003" t="str">
            <v>TUBO F0F0 K-12 C/FLANGES L = 3,50M DN 300</v>
          </cell>
          <cell r="C1003" t="str">
            <v>UN</v>
          </cell>
          <cell r="D1003">
            <v>971.09</v>
          </cell>
        </row>
        <row r="1004">
          <cell r="A1004">
            <v>81482</v>
          </cell>
          <cell r="B1004" t="str">
            <v>TUBO F0F0 K-12 C/FLANGES L = 4,00M DN 300</v>
          </cell>
          <cell r="C1004" t="str">
            <v>UN</v>
          </cell>
          <cell r="D1004">
            <v>1039.3499999999999</v>
          </cell>
        </row>
        <row r="1005">
          <cell r="A1005">
            <v>81483</v>
          </cell>
          <cell r="B1005" t="str">
            <v>TUBO F0F0 K-12 C/FLANGES L = 4,50M DN 300</v>
          </cell>
          <cell r="C1005" t="str">
            <v>UN</v>
          </cell>
          <cell r="D1005">
            <v>1104.8499999999999</v>
          </cell>
        </row>
        <row r="1006">
          <cell r="A1006">
            <v>81484</v>
          </cell>
          <cell r="B1006" t="str">
            <v>TUBO F0F0 K-12 C/FLANGES L = 5,00M DN 300</v>
          </cell>
          <cell r="C1006" t="str">
            <v>UN</v>
          </cell>
          <cell r="D1006">
            <v>1170.3800000000001</v>
          </cell>
        </row>
        <row r="1007">
          <cell r="A1007">
            <v>81485</v>
          </cell>
          <cell r="B1007" t="str">
            <v>TUBO F0F0 K-12 C/FLANGES L = 5,50M DN 300</v>
          </cell>
          <cell r="C1007" t="str">
            <v>UN</v>
          </cell>
          <cell r="D1007">
            <v>1235.8699999999999</v>
          </cell>
        </row>
        <row r="1008">
          <cell r="A1008">
            <v>81486</v>
          </cell>
          <cell r="B1008" t="str">
            <v>TUBO F0F0 K-12 C/FLANGES L = 5,80M DN 300</v>
          </cell>
          <cell r="C1008" t="str">
            <v>UN</v>
          </cell>
          <cell r="D1008">
            <v>1275.1199999999999</v>
          </cell>
        </row>
        <row r="1009">
          <cell r="A1009">
            <v>81487</v>
          </cell>
          <cell r="B1009" t="str">
            <v>TUBO F0F0 K-12 C/FLANGES L = 0,25M DN 400</v>
          </cell>
          <cell r="C1009" t="str">
            <v>UN</v>
          </cell>
          <cell r="D1009">
            <v>932.16</v>
          </cell>
        </row>
        <row r="1010">
          <cell r="A1010">
            <v>81488</v>
          </cell>
          <cell r="B1010" t="str">
            <v>TUBO F0F0 K-12 C/FLANGES L = 0,50M DN 400</v>
          </cell>
          <cell r="C1010" t="str">
            <v>UN</v>
          </cell>
          <cell r="D1010">
            <v>1503.68</v>
          </cell>
        </row>
        <row r="1011">
          <cell r="A1011">
            <v>81489</v>
          </cell>
          <cell r="B1011" t="str">
            <v>TUBO F0F0 K-12 C/FLANGES L = 1,00M DN 400</v>
          </cell>
          <cell r="C1011" t="str">
            <v>UN</v>
          </cell>
          <cell r="D1011">
            <v>866.18</v>
          </cell>
        </row>
        <row r="1012">
          <cell r="A1012">
            <v>81490</v>
          </cell>
          <cell r="B1012" t="str">
            <v>TUBO F0F0 K-12 C/FLANGES L = 1,50M DN 400</v>
          </cell>
          <cell r="C1012" t="str">
            <v>UN</v>
          </cell>
          <cell r="D1012">
            <v>954.71</v>
          </cell>
        </row>
        <row r="1013">
          <cell r="A1013">
            <v>81491</v>
          </cell>
          <cell r="B1013" t="str">
            <v>TUBO F0F0 K-12 C/FLANGES L = 2,00M DN 400</v>
          </cell>
          <cell r="C1013" t="str">
            <v>UN</v>
          </cell>
          <cell r="D1013">
            <v>1043.1500000000001</v>
          </cell>
        </row>
        <row r="1014">
          <cell r="A1014">
            <v>81492</v>
          </cell>
          <cell r="B1014" t="str">
            <v>TUBO F0F0 K-12 C/FLANGES L = 2,50M DN 400</v>
          </cell>
          <cell r="C1014" t="str">
            <v>UN</v>
          </cell>
          <cell r="D1014">
            <v>1131.68</v>
          </cell>
        </row>
        <row r="1015">
          <cell r="A1015">
            <v>81493</v>
          </cell>
          <cell r="B1015" t="str">
            <v>TUBO F0F0 K-12 C/FLANGES L = 3,00M DN 400</v>
          </cell>
          <cell r="C1015" t="str">
            <v>UN</v>
          </cell>
          <cell r="D1015">
            <v>1220.21</v>
          </cell>
        </row>
        <row r="1016">
          <cell r="A1016">
            <v>81494</v>
          </cell>
          <cell r="B1016" t="str">
            <v>TUBO F0F0 K-12 C/FLANGES L = 3,50M DN 400</v>
          </cell>
          <cell r="C1016" t="str">
            <v>UN</v>
          </cell>
          <cell r="D1016">
            <v>1308.7</v>
          </cell>
        </row>
        <row r="1017">
          <cell r="A1017">
            <v>81495</v>
          </cell>
          <cell r="B1017" t="str">
            <v>TUBO F0F0 K-12 C/FLANGES L = 4,00M DN 400</v>
          </cell>
          <cell r="C1017" t="str">
            <v>UN</v>
          </cell>
          <cell r="D1017">
            <v>1402.74</v>
          </cell>
        </row>
        <row r="1018">
          <cell r="A1018">
            <v>81496</v>
          </cell>
          <cell r="B1018" t="str">
            <v>TUBO F0F0 K-12 C/FLANGES L = 4,50M DN 400</v>
          </cell>
          <cell r="C1018" t="str">
            <v>UN</v>
          </cell>
          <cell r="D1018">
            <v>1491.19</v>
          </cell>
        </row>
        <row r="1019">
          <cell r="A1019">
            <v>81497</v>
          </cell>
          <cell r="B1019" t="str">
            <v>TUBO F0F0 K-12 C/FLANGES L = 5,00M DN 400</v>
          </cell>
          <cell r="C1019" t="str">
            <v>UN</v>
          </cell>
          <cell r="D1019">
            <v>1579.68</v>
          </cell>
        </row>
        <row r="1020">
          <cell r="A1020">
            <v>81498</v>
          </cell>
          <cell r="B1020" t="str">
            <v>TUBO F0F0 K-12 C/FLANGES L = 5,50M DN 400</v>
          </cell>
          <cell r="C1020" t="str">
            <v>UN</v>
          </cell>
          <cell r="D1020">
            <v>1668.21</v>
          </cell>
        </row>
        <row r="1021">
          <cell r="A1021">
            <v>81499</v>
          </cell>
          <cell r="B1021" t="str">
            <v>TUBO F0F0 K-12 C/FLANGES L = 5,80M DN 400</v>
          </cell>
          <cell r="C1021" t="str">
            <v>UN</v>
          </cell>
          <cell r="D1021">
            <v>1721.26</v>
          </cell>
        </row>
        <row r="1022">
          <cell r="A1022">
            <v>81501</v>
          </cell>
          <cell r="B1022" t="str">
            <v>TUBO F0F0 K-12 C/FLANGES L = 0,25M DN 500</v>
          </cell>
          <cell r="C1022" t="str">
            <v>UN</v>
          </cell>
          <cell r="D1022">
            <v>957.63</v>
          </cell>
        </row>
        <row r="1023">
          <cell r="A1023">
            <v>81502</v>
          </cell>
          <cell r="B1023" t="str">
            <v>TUBO F0F0 K-12 C/FLANGES L = 0,50M DN 500</v>
          </cell>
          <cell r="C1023" t="str">
            <v>UN</v>
          </cell>
          <cell r="D1023">
            <v>1142.53</v>
          </cell>
        </row>
        <row r="1024">
          <cell r="A1024">
            <v>81503</v>
          </cell>
          <cell r="B1024" t="str">
            <v>TUBO F0F0 K-12 C/FLANGES L = 1,00M DN 500</v>
          </cell>
          <cell r="C1024" t="str">
            <v>UN</v>
          </cell>
          <cell r="D1024">
            <v>1162.33</v>
          </cell>
        </row>
        <row r="1025">
          <cell r="A1025">
            <v>81504</v>
          </cell>
          <cell r="B1025" t="str">
            <v>TUBO F0F0 K-12 C/FLANGES L = 1,50M DN 500</v>
          </cell>
          <cell r="C1025" t="str">
            <v>UN</v>
          </cell>
          <cell r="D1025">
            <v>1284.5</v>
          </cell>
        </row>
        <row r="1026">
          <cell r="A1026">
            <v>81505</v>
          </cell>
          <cell r="B1026" t="str">
            <v>TUBO F0F0 K-12 C/FLANGES L = 2,00M DN 500</v>
          </cell>
          <cell r="C1026" t="str">
            <v>UN</v>
          </cell>
          <cell r="D1026">
            <v>1406.57</v>
          </cell>
        </row>
        <row r="1027">
          <cell r="A1027">
            <v>81506</v>
          </cell>
          <cell r="B1027" t="str">
            <v>TUBO F0F0 K-12 C/FLANGES L = 2,50M DN 500</v>
          </cell>
          <cell r="C1027" t="str">
            <v>UN</v>
          </cell>
          <cell r="D1027">
            <v>1528.74</v>
          </cell>
        </row>
        <row r="1028">
          <cell r="A1028">
            <v>81507</v>
          </cell>
          <cell r="B1028" t="str">
            <v>TUBO F0F0 K-12 C/FLANGES L = 3,00M DN 500</v>
          </cell>
          <cell r="C1028" t="str">
            <v>UN</v>
          </cell>
          <cell r="D1028">
            <v>1650.86</v>
          </cell>
        </row>
        <row r="1029">
          <cell r="A1029">
            <v>81508</v>
          </cell>
          <cell r="B1029" t="str">
            <v>TUBO F0F0 K-12 C/FLANGES L = 3,50M DN 500</v>
          </cell>
          <cell r="C1029" t="str">
            <v>UN</v>
          </cell>
          <cell r="D1029">
            <v>1772.99</v>
          </cell>
        </row>
        <row r="1030">
          <cell r="A1030">
            <v>81509</v>
          </cell>
          <cell r="B1030" t="str">
            <v>TUBO F0F0 K-12 C/FLANGES L = 4,00M DN 500</v>
          </cell>
          <cell r="C1030" t="str">
            <v>UN</v>
          </cell>
          <cell r="D1030">
            <v>1897.89</v>
          </cell>
        </row>
        <row r="1031">
          <cell r="A1031">
            <v>81510</v>
          </cell>
          <cell r="B1031" t="str">
            <v>TUBO F0F0 K-12 C/FLANGES L = 4,50M DN 500</v>
          </cell>
          <cell r="C1031" t="str">
            <v>UN</v>
          </cell>
          <cell r="D1031">
            <v>2020</v>
          </cell>
        </row>
        <row r="1032">
          <cell r="A1032">
            <v>81511</v>
          </cell>
          <cell r="B1032" t="str">
            <v>TUBO F0F0 K-12 C/FLANGES L = 5,00M DN 500</v>
          </cell>
          <cell r="C1032" t="str">
            <v>UN</v>
          </cell>
          <cell r="D1032">
            <v>2142.08</v>
          </cell>
        </row>
        <row r="1033">
          <cell r="A1033">
            <v>81512</v>
          </cell>
          <cell r="B1033" t="str">
            <v>TUBO F0F0 K-12 C/FLANGES L = 5,50M DN 500</v>
          </cell>
          <cell r="C1033" t="str">
            <v>UN</v>
          </cell>
          <cell r="D1033">
            <v>2264.1999999999998</v>
          </cell>
        </row>
        <row r="1034">
          <cell r="A1034">
            <v>81513</v>
          </cell>
          <cell r="B1034" t="str">
            <v>TUBO F0F0 K-12 C/FLANGES L = 5,80M DN 500</v>
          </cell>
          <cell r="C1034" t="str">
            <v>UN</v>
          </cell>
          <cell r="D1034">
            <v>2337.52</v>
          </cell>
        </row>
        <row r="1035">
          <cell r="A1035">
            <v>81514</v>
          </cell>
          <cell r="B1035" t="str">
            <v>TUBO F0F0 K-12 C/FLANGES L = 0,25M DN 600</v>
          </cell>
          <cell r="C1035" t="str">
            <v>UN</v>
          </cell>
          <cell r="D1035">
            <v>1804.85</v>
          </cell>
        </row>
        <row r="1036">
          <cell r="A1036">
            <v>81515</v>
          </cell>
          <cell r="B1036" t="str">
            <v>TUBO F0F0 K-12 C/FLANGES L = 0,50M DN 600</v>
          </cell>
          <cell r="C1036" t="str">
            <v>UN</v>
          </cell>
          <cell r="D1036">
            <v>2074.73</v>
          </cell>
        </row>
        <row r="1037">
          <cell r="A1037">
            <v>81516</v>
          </cell>
          <cell r="B1037" t="str">
            <v>TUBO F0F0 K-12 C/FLANGES L = 1,00M DN 600</v>
          </cell>
          <cell r="C1037" t="str">
            <v>UN</v>
          </cell>
          <cell r="D1037">
            <v>1579.31</v>
          </cell>
        </row>
        <row r="1038">
          <cell r="A1038">
            <v>81517</v>
          </cell>
          <cell r="B1038" t="str">
            <v>TUBO F0F0 K-12 C/FLANGES L = 1,50M DN 600</v>
          </cell>
          <cell r="C1038" t="str">
            <v>UN</v>
          </cell>
          <cell r="D1038">
            <v>1740.39</v>
          </cell>
        </row>
        <row r="1039">
          <cell r="A1039">
            <v>81518</v>
          </cell>
          <cell r="B1039" t="str">
            <v>TUBO F0F0 K-12 C/FLANGES L = 2,00M DN 600</v>
          </cell>
          <cell r="C1039" t="str">
            <v>UN</v>
          </cell>
          <cell r="D1039">
            <v>1901.41</v>
          </cell>
        </row>
        <row r="1040">
          <cell r="A1040">
            <v>81519</v>
          </cell>
          <cell r="B1040" t="str">
            <v>TUBO F0F0 K-12 C/FLANGES L = 2,50M DN 600</v>
          </cell>
          <cell r="C1040" t="str">
            <v>UN</v>
          </cell>
          <cell r="D1040">
            <v>2062.5100000000002</v>
          </cell>
        </row>
        <row r="1041">
          <cell r="A1041">
            <v>81520</v>
          </cell>
          <cell r="B1041" t="str">
            <v>TUBO F0F0 K-12 C/FLANGES L = 3,00M DN 600</v>
          </cell>
          <cell r="C1041" t="str">
            <v>UN</v>
          </cell>
          <cell r="D1041">
            <v>2223.61</v>
          </cell>
        </row>
        <row r="1042">
          <cell r="A1042">
            <v>81521</v>
          </cell>
          <cell r="B1042" t="str">
            <v>TUBO F0F0 K-12 C/FLANGES L = 3,50M DN 600</v>
          </cell>
          <cell r="C1042" t="str">
            <v>UN</v>
          </cell>
          <cell r="D1042">
            <v>2384.61</v>
          </cell>
        </row>
        <row r="1043">
          <cell r="A1043">
            <v>81522</v>
          </cell>
          <cell r="B1043" t="str">
            <v>TUBO F0F0 K-12 C/FLANGES L = 4,00M DN 600</v>
          </cell>
          <cell r="C1043" t="str">
            <v>UN</v>
          </cell>
          <cell r="D1043">
            <v>2551.1799999999998</v>
          </cell>
        </row>
        <row r="1044">
          <cell r="A1044">
            <v>81523</v>
          </cell>
          <cell r="B1044" t="str">
            <v>TUBO F0F0 K-12 C/FLANGES L = 4,50M DN 600</v>
          </cell>
          <cell r="C1044" t="str">
            <v>UN</v>
          </cell>
          <cell r="D1044">
            <v>2712.26</v>
          </cell>
        </row>
        <row r="1045">
          <cell r="A1045">
            <v>81524</v>
          </cell>
          <cell r="B1045" t="str">
            <v>TUBO F0F0 K-12 C/FLANGES L = 5,00M DN 600</v>
          </cell>
          <cell r="C1045" t="str">
            <v>UN</v>
          </cell>
          <cell r="D1045">
            <v>2873.36</v>
          </cell>
        </row>
        <row r="1046">
          <cell r="A1046">
            <v>81525</v>
          </cell>
          <cell r="B1046" t="str">
            <v>TUBO F0F0 K-12 C/FLANGES L = 5,50M DN 600</v>
          </cell>
          <cell r="C1046" t="str">
            <v>UN</v>
          </cell>
          <cell r="D1046">
            <v>3034.44</v>
          </cell>
        </row>
        <row r="1047">
          <cell r="A1047">
            <v>81526</v>
          </cell>
          <cell r="B1047" t="str">
            <v>TUBO F0F0 K-12 C/FLANGES L = 5,80M DN 600</v>
          </cell>
          <cell r="C1047" t="str">
            <v>UN</v>
          </cell>
          <cell r="D1047">
            <v>3131.1</v>
          </cell>
        </row>
        <row r="1048">
          <cell r="A1048">
            <v>81527</v>
          </cell>
          <cell r="B1048" t="str">
            <v>TUBO F0F0 K-12 C/FLANGES L = 0,25M DN 700</v>
          </cell>
          <cell r="C1048" t="str">
            <v>UN</v>
          </cell>
          <cell r="D1048">
            <v>2110.89</v>
          </cell>
        </row>
        <row r="1049">
          <cell r="A1049">
            <v>81528</v>
          </cell>
          <cell r="B1049" t="str">
            <v>TUBO F0F0 K-12 C/FLANGES L = 0,50M DN 700</v>
          </cell>
          <cell r="C1049" t="str">
            <v>UN</v>
          </cell>
          <cell r="D1049">
            <v>2468.2399999999998</v>
          </cell>
        </row>
        <row r="1050">
          <cell r="A1050">
            <v>81529</v>
          </cell>
          <cell r="B1050" t="str">
            <v>TUBO F0F0 K-12 C/FLANGES L = 1,00M DN 700</v>
          </cell>
          <cell r="C1050" t="str">
            <v>UN</v>
          </cell>
          <cell r="D1050">
            <v>3692.86</v>
          </cell>
        </row>
        <row r="1051">
          <cell r="A1051">
            <v>81530</v>
          </cell>
          <cell r="B1051" t="str">
            <v>TUBO F0F0 K-12 C/FLANGES L = 1,50M DN 700</v>
          </cell>
          <cell r="C1051" t="str">
            <v>UN</v>
          </cell>
          <cell r="D1051">
            <v>3910.11</v>
          </cell>
        </row>
        <row r="1052">
          <cell r="A1052">
            <v>81531</v>
          </cell>
          <cell r="B1052" t="str">
            <v>TUBO F0F0 K-12 C/FLANGES L = 2,00M DN 700</v>
          </cell>
          <cell r="C1052" t="str">
            <v>UN</v>
          </cell>
          <cell r="D1052">
            <v>4127.33</v>
          </cell>
        </row>
        <row r="1053">
          <cell r="A1053">
            <v>81532</v>
          </cell>
          <cell r="B1053" t="str">
            <v>TUBO F0F0 K-12 C/FLANGES L = 2,50M DN 700</v>
          </cell>
          <cell r="C1053" t="str">
            <v>UN</v>
          </cell>
          <cell r="D1053">
            <v>4344.62</v>
          </cell>
        </row>
        <row r="1054">
          <cell r="A1054">
            <v>81533</v>
          </cell>
          <cell r="B1054" t="str">
            <v>TUBO F0F0 K-12 C/FLANGES L = 3,00M DN 700</v>
          </cell>
          <cell r="C1054" t="str">
            <v>UN</v>
          </cell>
          <cell r="D1054">
            <v>4561.88</v>
          </cell>
        </row>
        <row r="1055">
          <cell r="A1055">
            <v>81534</v>
          </cell>
          <cell r="B1055" t="str">
            <v>TUBO F0F0 K-12 C/FLANGES L = 3,50M DN 700</v>
          </cell>
          <cell r="C1055" t="str">
            <v>UN</v>
          </cell>
          <cell r="D1055">
            <v>4779.1000000000004</v>
          </cell>
        </row>
        <row r="1056">
          <cell r="A1056">
            <v>81535</v>
          </cell>
          <cell r="B1056" t="str">
            <v>TUBO F0F0 K-12 C/FLANGES L = 4,00M DN 700</v>
          </cell>
          <cell r="C1056" t="str">
            <v>UN</v>
          </cell>
          <cell r="D1056">
            <v>4996.3500000000004</v>
          </cell>
        </row>
        <row r="1057">
          <cell r="A1057">
            <v>81536</v>
          </cell>
          <cell r="B1057" t="str">
            <v>TUBO F0F0 K-12 C/FLANGES L = 4,50M DN 700</v>
          </cell>
          <cell r="C1057" t="str">
            <v>UN</v>
          </cell>
          <cell r="D1057">
            <v>5213.6099999999997</v>
          </cell>
        </row>
        <row r="1058">
          <cell r="A1058">
            <v>81537</v>
          </cell>
          <cell r="B1058" t="str">
            <v>TUBO F0F0 K-12 C/FLANGES L = 5,00M DN 700</v>
          </cell>
          <cell r="C1058" t="str">
            <v>UN</v>
          </cell>
          <cell r="D1058">
            <v>5430.89</v>
          </cell>
        </row>
        <row r="1059">
          <cell r="A1059">
            <v>81538</v>
          </cell>
          <cell r="B1059" t="str">
            <v>TUBO F0F0 K-12 C/FLANGES L = 5,50M DN 700</v>
          </cell>
          <cell r="C1059" t="str">
            <v>UN</v>
          </cell>
          <cell r="D1059">
            <v>5648.19</v>
          </cell>
        </row>
        <row r="1060">
          <cell r="A1060">
            <v>81539</v>
          </cell>
          <cell r="B1060" t="str">
            <v>TUBO F0F0 K-12 C/FLANGES L = 6,00M DN 700</v>
          </cell>
          <cell r="C1060" t="str">
            <v>UN</v>
          </cell>
          <cell r="D1060">
            <v>5865.44</v>
          </cell>
        </row>
        <row r="1061">
          <cell r="A1061">
            <v>81540</v>
          </cell>
          <cell r="B1061" t="str">
            <v>TUBO F0F0 K-12 C/FLANGES L = 6,50M DN 700</v>
          </cell>
          <cell r="C1061" t="str">
            <v>UN</v>
          </cell>
          <cell r="D1061">
            <v>6082.7</v>
          </cell>
        </row>
        <row r="1062">
          <cell r="A1062">
            <v>81541</v>
          </cell>
          <cell r="B1062" t="str">
            <v>TUBO F0F0 K-12 C/FLANGES L = 6,80M DN 700</v>
          </cell>
          <cell r="C1062" t="str">
            <v>UN</v>
          </cell>
          <cell r="D1062">
            <v>6213.06</v>
          </cell>
        </row>
        <row r="1063">
          <cell r="A1063">
            <v>81542</v>
          </cell>
          <cell r="B1063" t="str">
            <v>TUBO F0F0 K-12 C/FLANGES L = 0,25M DN 800</v>
          </cell>
          <cell r="C1063" t="str">
            <v>UN</v>
          </cell>
          <cell r="D1063">
            <v>2639.86</v>
          </cell>
        </row>
        <row r="1064">
          <cell r="A1064">
            <v>81543</v>
          </cell>
          <cell r="B1064" t="str">
            <v>TUBO F0F0 K-12 C/FLANGES L = 0,50M DN 800</v>
          </cell>
          <cell r="C1064" t="str">
            <v>UN</v>
          </cell>
          <cell r="D1064">
            <v>3077.08</v>
          </cell>
        </row>
        <row r="1065">
          <cell r="A1065">
            <v>81544</v>
          </cell>
          <cell r="B1065" t="str">
            <v>TUBO F0F0 K-12 C/FLANGES L = 1,00M DN 800</v>
          </cell>
          <cell r="C1065" t="str">
            <v>UN</v>
          </cell>
          <cell r="D1065">
            <v>4536.93</v>
          </cell>
        </row>
        <row r="1066">
          <cell r="A1066">
            <v>81545</v>
          </cell>
          <cell r="B1066" t="str">
            <v>TUBO F0F0 K-12 C/FLANGES L = 1,50M DN 800</v>
          </cell>
          <cell r="C1066" t="str">
            <v>UN</v>
          </cell>
          <cell r="D1066">
            <v>4805.93</v>
          </cell>
        </row>
        <row r="1067">
          <cell r="A1067">
            <v>81546</v>
          </cell>
          <cell r="B1067" t="str">
            <v>TUBO F0F0 K-12 C/FLANGES L = 2,00M DN 800</v>
          </cell>
          <cell r="C1067" t="str">
            <v>UN</v>
          </cell>
          <cell r="D1067">
            <v>5074.9399999999996</v>
          </cell>
        </row>
        <row r="1068">
          <cell r="A1068">
            <v>81547</v>
          </cell>
          <cell r="B1068" t="str">
            <v>TUBO F0F0 K-12 C/FLANGES L = 2,50M DN 800</v>
          </cell>
          <cell r="C1068" t="str">
            <v>UN</v>
          </cell>
          <cell r="D1068">
            <v>5343.94</v>
          </cell>
        </row>
        <row r="1069">
          <cell r="A1069">
            <v>81548</v>
          </cell>
          <cell r="B1069" t="str">
            <v>TUBO F0F0 K-12 C/FLANGES L = 3,00M DN 800</v>
          </cell>
          <cell r="C1069" t="str">
            <v>UN</v>
          </cell>
          <cell r="D1069">
            <v>5612.92</v>
          </cell>
        </row>
        <row r="1070">
          <cell r="A1070">
            <v>81549</v>
          </cell>
          <cell r="B1070" t="str">
            <v>TUBO F0F0 K-12 C/FLANGES L = 3,50M DN 800</v>
          </cell>
          <cell r="C1070" t="str">
            <v>UN</v>
          </cell>
          <cell r="D1070">
            <v>5881.84</v>
          </cell>
        </row>
        <row r="1071">
          <cell r="A1071">
            <v>81550</v>
          </cell>
          <cell r="B1071" t="str">
            <v>TUBO F0F0 K-12 C/FLANGES L = 4,00M DN 800</v>
          </cell>
          <cell r="C1071" t="str">
            <v>UN</v>
          </cell>
          <cell r="D1071">
            <v>6150.88</v>
          </cell>
        </row>
        <row r="1072">
          <cell r="A1072">
            <v>81551</v>
          </cell>
          <cell r="B1072" t="str">
            <v>TUBO F0F0 K-12 C/FLANGES L = 4,50M DN 800</v>
          </cell>
          <cell r="C1072" t="str">
            <v>UN</v>
          </cell>
          <cell r="D1072">
            <v>6419.89</v>
          </cell>
        </row>
        <row r="1073">
          <cell r="A1073">
            <v>81552</v>
          </cell>
          <cell r="B1073" t="str">
            <v>TUBO F0F0 K-12 C/FLANGES L = 5,00M DN 800</v>
          </cell>
          <cell r="C1073" t="str">
            <v>UN</v>
          </cell>
          <cell r="D1073">
            <v>6688.88</v>
          </cell>
        </row>
        <row r="1074">
          <cell r="A1074">
            <v>81553</v>
          </cell>
          <cell r="B1074" t="str">
            <v>TUBO F0F0 K-12 C/FLANGES L = 5,50M DN 800</v>
          </cell>
          <cell r="C1074" t="str">
            <v>UN</v>
          </cell>
          <cell r="D1074">
            <v>6957.89</v>
          </cell>
        </row>
        <row r="1075">
          <cell r="A1075">
            <v>81554</v>
          </cell>
          <cell r="B1075" t="str">
            <v>TUBO F0F0 K-12 C/FLANGES L = 6,00M DN 800</v>
          </cell>
          <cell r="C1075" t="str">
            <v>UN</v>
          </cell>
          <cell r="D1075">
            <v>7226.78</v>
          </cell>
        </row>
        <row r="1076">
          <cell r="A1076">
            <v>81555</v>
          </cell>
          <cell r="B1076" t="str">
            <v>TUBO F0F0 K-12 C/FLANGES L = 6,50M DN 800</v>
          </cell>
          <cell r="C1076" t="str">
            <v>UN</v>
          </cell>
          <cell r="D1076">
            <v>7495.88</v>
          </cell>
        </row>
        <row r="1077">
          <cell r="A1077">
            <v>81556</v>
          </cell>
          <cell r="B1077" t="str">
            <v>TUBO F0F0 K-12 C/FLANGES L = 6,80M DN 800</v>
          </cell>
          <cell r="C1077" t="str">
            <v>UN</v>
          </cell>
          <cell r="D1077">
            <v>7657.25</v>
          </cell>
        </row>
        <row r="1078">
          <cell r="A1078">
            <v>81557</v>
          </cell>
          <cell r="B1078" t="str">
            <v>TUBO F0F0 K-12 C/FLANGES L = 0,25M DN 900</v>
          </cell>
          <cell r="C1078" t="str">
            <v>UN</v>
          </cell>
          <cell r="D1078">
            <v>2952.48</v>
          </cell>
        </row>
        <row r="1079">
          <cell r="A1079">
            <v>81558</v>
          </cell>
          <cell r="B1079" t="str">
            <v>TUBO F0F0 K-12 C/FLANGES L = 0,50M DN 900</v>
          </cell>
          <cell r="C1079" t="str">
            <v>UN</v>
          </cell>
          <cell r="D1079">
            <v>3424.56</v>
          </cell>
        </row>
        <row r="1080">
          <cell r="A1080">
            <v>81559</v>
          </cell>
          <cell r="B1080" t="str">
            <v>TUBO F0F0 K-12 C/FLANGES L = 1,00M DN 900</v>
          </cell>
          <cell r="C1080" t="str">
            <v>UN</v>
          </cell>
          <cell r="D1080">
            <v>6181.28</v>
          </cell>
        </row>
        <row r="1081">
          <cell r="A1081">
            <v>81560</v>
          </cell>
          <cell r="B1081" t="str">
            <v>TUBO F0F0 K-12 C/FLANGES L = 1,50M DN 900</v>
          </cell>
          <cell r="C1081" t="str">
            <v>UN</v>
          </cell>
          <cell r="D1081">
            <v>6505.73</v>
          </cell>
        </row>
        <row r="1082">
          <cell r="A1082">
            <v>81561</v>
          </cell>
          <cell r="B1082" t="str">
            <v>TUBO F0F0 K-12 C/FLANGES L = 2,00M DN 900</v>
          </cell>
          <cell r="C1082" t="str">
            <v>UN</v>
          </cell>
          <cell r="D1082">
            <v>6830.23</v>
          </cell>
        </row>
        <row r="1083">
          <cell r="A1083">
            <v>81562</v>
          </cell>
          <cell r="B1083" t="str">
            <v>TUBO F0F0 K-12 C/FLANGES L = 0,25M DN 1000</v>
          </cell>
          <cell r="C1083" t="str">
            <v>UN</v>
          </cell>
          <cell r="D1083">
            <v>3937.9</v>
          </cell>
        </row>
        <row r="1084">
          <cell r="A1084">
            <v>81563</v>
          </cell>
          <cell r="B1084" t="str">
            <v>TUBO F0F0 K-12 C/FLANGES L = 0,50M DN 1000</v>
          </cell>
          <cell r="C1084" t="str">
            <v>UN</v>
          </cell>
          <cell r="D1084">
            <v>4573.91</v>
          </cell>
        </row>
        <row r="1085">
          <cell r="A1085">
            <v>81564</v>
          </cell>
          <cell r="B1085" t="str">
            <v>TUBO F0F0 K-12 C/FLANGES L = 1,00M DN 1000</v>
          </cell>
          <cell r="C1085" t="str">
            <v>UN</v>
          </cell>
          <cell r="D1085">
            <v>7885.29</v>
          </cell>
        </row>
        <row r="1086">
          <cell r="A1086">
            <v>81565</v>
          </cell>
          <cell r="B1086" t="str">
            <v>TUBO F0F0 K-12 C/FLANGES L = 1,50M DN 1000</v>
          </cell>
          <cell r="C1086" t="str">
            <v>UN</v>
          </cell>
          <cell r="D1086">
            <v>8268.31</v>
          </cell>
        </row>
        <row r="1087">
          <cell r="A1087">
            <v>81566</v>
          </cell>
          <cell r="B1087" t="str">
            <v>TUBO F0F0 K-12 C/FLANGES L = 2,00M DN 1000</v>
          </cell>
          <cell r="C1087" t="str">
            <v>UN</v>
          </cell>
          <cell r="D1087">
            <v>8651.34</v>
          </cell>
        </row>
        <row r="1088">
          <cell r="A1088">
            <v>81567</v>
          </cell>
          <cell r="B1088" t="str">
            <v>CURVA 90G F0F0 C/FLANGES DN 400</v>
          </cell>
          <cell r="C1088" t="str">
            <v>UN</v>
          </cell>
          <cell r="D1088">
            <v>882.52</v>
          </cell>
        </row>
        <row r="1089">
          <cell r="A1089">
            <v>81568</v>
          </cell>
          <cell r="B1089" t="str">
            <v>CURVA 90G F0F0 C/FLANGES DN 500</v>
          </cell>
          <cell r="C1089" t="str">
            <v>UN</v>
          </cell>
          <cell r="D1089">
            <v>1517.46</v>
          </cell>
        </row>
        <row r="1090">
          <cell r="A1090">
            <v>81569</v>
          </cell>
          <cell r="B1090" t="str">
            <v>CURVA 90G F0F0 C/FLANGES DN 600</v>
          </cell>
          <cell r="C1090" t="str">
            <v>UN</v>
          </cell>
          <cell r="D1090">
            <v>2138.98</v>
          </cell>
        </row>
        <row r="1091">
          <cell r="A1091">
            <v>81570</v>
          </cell>
          <cell r="B1091" t="str">
            <v>CURVA 90G F0F0 C/FLANGES DN 700</v>
          </cell>
          <cell r="C1091" t="str">
            <v>UN</v>
          </cell>
          <cell r="D1091">
            <v>3974.4</v>
          </cell>
        </row>
        <row r="1092">
          <cell r="A1092">
            <v>81571</v>
          </cell>
          <cell r="B1092" t="str">
            <v>CURVA 90G F0F0 C/FLANGES DN 800</v>
          </cell>
          <cell r="C1092" t="str">
            <v>UN</v>
          </cell>
          <cell r="D1092">
            <v>5783.35</v>
          </cell>
        </row>
        <row r="1093">
          <cell r="A1093">
            <v>81572</v>
          </cell>
          <cell r="B1093" t="str">
            <v>CURVA 90G F0F0 C/FLANGES DN 900</v>
          </cell>
          <cell r="C1093" t="str">
            <v>UN</v>
          </cell>
          <cell r="D1093">
            <v>6639.76</v>
          </cell>
        </row>
        <row r="1094">
          <cell r="A1094">
            <v>81573</v>
          </cell>
          <cell r="B1094" t="str">
            <v>CURVA 90G F0F0 C/FLANGES DN 1000</v>
          </cell>
          <cell r="C1094" t="str">
            <v>UN</v>
          </cell>
          <cell r="D1094">
            <v>9105.3799999999992</v>
          </cell>
        </row>
        <row r="1095">
          <cell r="A1095">
            <v>81574</v>
          </cell>
          <cell r="B1095" t="str">
            <v>CURVA DE PE 90G F0F0 C/FLANGES DN 50</v>
          </cell>
          <cell r="C1095" t="str">
            <v>UN</v>
          </cell>
          <cell r="D1095">
            <v>70.89</v>
          </cell>
        </row>
        <row r="1096">
          <cell r="A1096">
            <v>81575</v>
          </cell>
          <cell r="B1096" t="str">
            <v>CURVA DE PE 90G F0F0 C/FLANGES DN 75</v>
          </cell>
          <cell r="C1096" t="str">
            <v>UN</v>
          </cell>
          <cell r="D1096">
            <v>111.46</v>
          </cell>
        </row>
        <row r="1097">
          <cell r="A1097">
            <v>81576</v>
          </cell>
          <cell r="B1097" t="str">
            <v>CURVA DE PE 90G F0F0 C/FLANGES DN 100</v>
          </cell>
          <cell r="C1097" t="str">
            <v>UN</v>
          </cell>
          <cell r="D1097">
            <v>172.42</v>
          </cell>
        </row>
        <row r="1098">
          <cell r="A1098">
            <v>81577</v>
          </cell>
          <cell r="B1098" t="str">
            <v>CURVA DE PE 90G F0F0 C/FLANGES DN 150</v>
          </cell>
          <cell r="C1098" t="str">
            <v>UN</v>
          </cell>
          <cell r="D1098">
            <v>271.01</v>
          </cell>
        </row>
        <row r="1099">
          <cell r="A1099">
            <v>81578</v>
          </cell>
          <cell r="B1099" t="str">
            <v>CURVA DE PE 90G F0F0 C/FLANGES DN 200</v>
          </cell>
          <cell r="C1099" t="str">
            <v>UN</v>
          </cell>
          <cell r="D1099">
            <v>363.29</v>
          </cell>
        </row>
        <row r="1100">
          <cell r="A1100">
            <v>81579</v>
          </cell>
          <cell r="B1100" t="str">
            <v>CURVA DE PE 90G F0F0 C/FLANGES DN 250</v>
          </cell>
          <cell r="C1100" t="str">
            <v>UN</v>
          </cell>
          <cell r="D1100">
            <v>451.06</v>
          </cell>
        </row>
        <row r="1101">
          <cell r="A1101">
            <v>81580</v>
          </cell>
          <cell r="B1101" t="str">
            <v>CURVA DE PE 90G F0F0 C/FLANGES DN 300</v>
          </cell>
          <cell r="C1101" t="str">
            <v>UN</v>
          </cell>
          <cell r="D1101">
            <v>1649.06</v>
          </cell>
        </row>
        <row r="1102">
          <cell r="A1102">
            <v>81581</v>
          </cell>
          <cell r="B1102" t="str">
            <v>CURVA DE PE 90G F0F0 C/FLANGES DN 400</v>
          </cell>
          <cell r="C1102" t="str">
            <v>UN</v>
          </cell>
          <cell r="D1102">
            <v>2206.89</v>
          </cell>
        </row>
        <row r="1103">
          <cell r="A1103">
            <v>81582</v>
          </cell>
          <cell r="B1103" t="str">
            <v>CURVA DE PE 90G F0F0 C/FLANGES DN 500</v>
          </cell>
          <cell r="C1103" t="str">
            <v>UN</v>
          </cell>
          <cell r="D1103">
            <v>2919.15</v>
          </cell>
        </row>
        <row r="1104">
          <cell r="A1104">
            <v>81583</v>
          </cell>
          <cell r="B1104" t="str">
            <v>CURVA DE PE 90G F0F0 C/FLANGES DN 600</v>
          </cell>
          <cell r="C1104" t="str">
            <v>UN</v>
          </cell>
          <cell r="D1104">
            <v>3465.87</v>
          </cell>
        </row>
        <row r="1105">
          <cell r="A1105">
            <v>81584</v>
          </cell>
          <cell r="B1105" t="str">
            <v>CURVA 45G F0F0 C/FLANGES DN 50</v>
          </cell>
          <cell r="C1105" t="str">
            <v>UN</v>
          </cell>
          <cell r="D1105">
            <v>56.39</v>
          </cell>
        </row>
        <row r="1106">
          <cell r="A1106">
            <v>81585</v>
          </cell>
          <cell r="B1106" t="str">
            <v>CURVA 45G F0F0 C/FLANGES DN 75</v>
          </cell>
          <cell r="C1106" t="str">
            <v>UN</v>
          </cell>
          <cell r="D1106">
            <v>85.11</v>
          </cell>
        </row>
        <row r="1107">
          <cell r="A1107">
            <v>81586</v>
          </cell>
          <cell r="B1107" t="str">
            <v>CURVA 45G F0F0 C/FLANGES DN 100</v>
          </cell>
          <cell r="C1107" t="str">
            <v>UN</v>
          </cell>
          <cell r="D1107">
            <v>98.87</v>
          </cell>
        </row>
        <row r="1108">
          <cell r="A1108">
            <v>81587</v>
          </cell>
          <cell r="B1108" t="str">
            <v>CURVA 45G F0F0 C/FLANGES DN 150</v>
          </cell>
          <cell r="C1108" t="str">
            <v>UN</v>
          </cell>
          <cell r="D1108">
            <v>137.01</v>
          </cell>
        </row>
        <row r="1109">
          <cell r="A1109">
            <v>81588</v>
          </cell>
          <cell r="B1109" t="str">
            <v>CURVA 45G F0F0 C/FLANGES DN 200</v>
          </cell>
          <cell r="C1109" t="str">
            <v>UN</v>
          </cell>
          <cell r="D1109">
            <v>207.05</v>
          </cell>
        </row>
        <row r="1110">
          <cell r="A1110">
            <v>81589</v>
          </cell>
          <cell r="B1110" t="str">
            <v>CURVA 45G F0F0 C/FLANGES DN 250</v>
          </cell>
          <cell r="C1110" t="str">
            <v>UN</v>
          </cell>
          <cell r="D1110">
            <v>441.99</v>
          </cell>
        </row>
        <row r="1111">
          <cell r="A1111">
            <v>81590</v>
          </cell>
          <cell r="B1111" t="str">
            <v>CURVA 45G F0F0 C/FLANGES DN 300</v>
          </cell>
          <cell r="C1111" t="str">
            <v>UN</v>
          </cell>
          <cell r="D1111">
            <v>616.16</v>
          </cell>
        </row>
        <row r="1112">
          <cell r="A1112">
            <v>81591</v>
          </cell>
          <cell r="B1112" t="str">
            <v>CURVA 45G F0F0 C/FLANGES DN 400</v>
          </cell>
          <cell r="C1112" t="str">
            <v>UN</v>
          </cell>
          <cell r="D1112">
            <v>1445.86</v>
          </cell>
        </row>
        <row r="1113">
          <cell r="A1113">
            <v>81592</v>
          </cell>
          <cell r="B1113" t="str">
            <v>CURVA 45G F0F0 C/FLANGES DN 500</v>
          </cell>
          <cell r="C1113" t="str">
            <v>UN</v>
          </cell>
          <cell r="D1113">
            <v>1625.09</v>
          </cell>
        </row>
        <row r="1114">
          <cell r="A1114">
            <v>81593</v>
          </cell>
          <cell r="B1114" t="str">
            <v>CURVA 45G F0F0 C/FLANGES DN 600</v>
          </cell>
          <cell r="C1114" t="str">
            <v>UN</v>
          </cell>
          <cell r="D1114">
            <v>2186.0500000000002</v>
          </cell>
        </row>
        <row r="1115">
          <cell r="A1115">
            <v>81594</v>
          </cell>
          <cell r="B1115" t="str">
            <v>CURVA 45G F0F0 C/FLANGES DN 700</v>
          </cell>
          <cell r="C1115" t="str">
            <v>UN</v>
          </cell>
          <cell r="D1115">
            <v>3242.32</v>
          </cell>
        </row>
        <row r="1116">
          <cell r="A1116">
            <v>81595</v>
          </cell>
          <cell r="B1116" t="str">
            <v>CURVA 45G F0F0 C/FLANGES DN 800</v>
          </cell>
          <cell r="C1116" t="str">
            <v>UN</v>
          </cell>
          <cell r="D1116">
            <v>4230.3</v>
          </cell>
        </row>
        <row r="1117">
          <cell r="A1117">
            <v>81596</v>
          </cell>
          <cell r="B1117" t="str">
            <v>CURVA 45G F0F0 C/FLANGES DN 900</v>
          </cell>
          <cell r="C1117" t="str">
            <v>UN</v>
          </cell>
          <cell r="D1117">
            <v>4931.58</v>
          </cell>
        </row>
        <row r="1118">
          <cell r="A1118">
            <v>81597</v>
          </cell>
          <cell r="B1118" t="str">
            <v>CURVA 45G F0F0 C/FLANGES DN 1000</v>
          </cell>
          <cell r="C1118" t="str">
            <v>UN</v>
          </cell>
          <cell r="D1118">
            <v>6120.59</v>
          </cell>
        </row>
        <row r="1119">
          <cell r="A1119">
            <v>81598</v>
          </cell>
          <cell r="B1119" t="str">
            <v>TE F0F0 C/FLANGES DN 50 X 50</v>
          </cell>
          <cell r="C1119" t="str">
            <v>UN</v>
          </cell>
          <cell r="D1119">
            <v>104.13</v>
          </cell>
        </row>
        <row r="1120">
          <cell r="A1120">
            <v>81599</v>
          </cell>
          <cell r="B1120" t="str">
            <v>TE F0F0 C/FLANGES DN 75 X 50</v>
          </cell>
          <cell r="C1120" t="str">
            <v>UN</v>
          </cell>
          <cell r="D1120">
            <v>147.11000000000001</v>
          </cell>
        </row>
        <row r="1121">
          <cell r="A1121">
            <v>81601</v>
          </cell>
          <cell r="B1121" t="str">
            <v>TE F0F0 C/FLANGES DN 75 X 75</v>
          </cell>
          <cell r="C1121" t="str">
            <v>UN</v>
          </cell>
          <cell r="D1121">
            <v>123.44</v>
          </cell>
        </row>
        <row r="1122">
          <cell r="A1122">
            <v>81602</v>
          </cell>
          <cell r="B1122" t="str">
            <v>TE F0F0 C/FLANGES DN 100 X 50</v>
          </cell>
          <cell r="C1122" t="str">
            <v>UN</v>
          </cell>
          <cell r="D1122">
            <v>132.68</v>
          </cell>
        </row>
        <row r="1123">
          <cell r="A1123">
            <v>81603</v>
          </cell>
          <cell r="B1123" t="str">
            <v>TE F0F0 C/FLANGES DN 100 X 75</v>
          </cell>
          <cell r="C1123" t="str">
            <v>UN</v>
          </cell>
          <cell r="D1123">
            <v>140.75</v>
          </cell>
        </row>
        <row r="1124">
          <cell r="A1124">
            <v>81604</v>
          </cell>
          <cell r="B1124" t="str">
            <v>TE F0F0 C/FLANGES DN 100 X 100</v>
          </cell>
          <cell r="C1124" t="str">
            <v>UN</v>
          </cell>
          <cell r="D1124">
            <v>146.88999999999999</v>
          </cell>
        </row>
        <row r="1125">
          <cell r="A1125">
            <v>81605</v>
          </cell>
          <cell r="B1125" t="str">
            <v>TE F0F0 C/FLANGES DN 150 X 50</v>
          </cell>
          <cell r="C1125" t="str">
            <v>UN</v>
          </cell>
          <cell r="D1125">
            <v>235.31</v>
          </cell>
        </row>
        <row r="1126">
          <cell r="A1126">
            <v>81606</v>
          </cell>
          <cell r="B1126" t="str">
            <v>TE F0F0 C/FLANGES DN 150 X 75</v>
          </cell>
          <cell r="C1126" t="str">
            <v>UN</v>
          </cell>
          <cell r="D1126">
            <v>242.87</v>
          </cell>
        </row>
        <row r="1127">
          <cell r="A1127">
            <v>81607</v>
          </cell>
          <cell r="B1127" t="str">
            <v>TE F0F0 C/FLANGES DN 150 X 100</v>
          </cell>
          <cell r="C1127" t="str">
            <v>UN</v>
          </cell>
          <cell r="D1127">
            <v>204.65</v>
          </cell>
        </row>
        <row r="1128">
          <cell r="A1128">
            <v>81608</v>
          </cell>
          <cell r="B1128" t="str">
            <v>TE F0F0 C/FLANGES DN 150 X 150</v>
          </cell>
          <cell r="C1128" t="str">
            <v>UN</v>
          </cell>
          <cell r="D1128">
            <v>225.93</v>
          </cell>
        </row>
        <row r="1129">
          <cell r="A1129">
            <v>81609</v>
          </cell>
          <cell r="B1129" t="str">
            <v>TE F0F0 C/FLANGES DN 200 X 50</v>
          </cell>
          <cell r="C1129" t="str">
            <v>UN</v>
          </cell>
          <cell r="D1129">
            <v>363.09</v>
          </cell>
        </row>
        <row r="1130">
          <cell r="A1130">
            <v>81610</v>
          </cell>
          <cell r="B1130" t="str">
            <v>TE F0F0 C/FLANGES DN 200 X 75</v>
          </cell>
          <cell r="C1130" t="str">
            <v>UN</v>
          </cell>
          <cell r="D1130">
            <v>323.74</v>
          </cell>
        </row>
        <row r="1131">
          <cell r="A1131">
            <v>81611</v>
          </cell>
          <cell r="B1131" t="str">
            <v>TE F0F0 C/FLANGES DN 200 X 100</v>
          </cell>
          <cell r="C1131" t="str">
            <v>UN</v>
          </cell>
          <cell r="D1131">
            <v>330.89</v>
          </cell>
        </row>
        <row r="1132">
          <cell r="A1132">
            <v>81612</v>
          </cell>
          <cell r="B1132" t="str">
            <v>TE F0F0 C/FLANGES DN 200 X 150</v>
          </cell>
          <cell r="C1132" t="str">
            <v>UN</v>
          </cell>
          <cell r="D1132">
            <v>349.06</v>
          </cell>
        </row>
        <row r="1133">
          <cell r="A1133">
            <v>81613</v>
          </cell>
          <cell r="B1133" t="str">
            <v>TE F0F0 C/FLANGES DN 200 X 200</v>
          </cell>
          <cell r="C1133" t="str">
            <v>UN</v>
          </cell>
          <cell r="D1133">
            <v>396.77</v>
          </cell>
        </row>
        <row r="1134">
          <cell r="A1134">
            <v>81614</v>
          </cell>
          <cell r="B1134" t="str">
            <v>TE F0F0 C/FLANGES DN 250 X 50</v>
          </cell>
          <cell r="C1134" t="str">
            <v>UN</v>
          </cell>
          <cell r="D1134">
            <v>519.9</v>
          </cell>
        </row>
        <row r="1135">
          <cell r="A1135">
            <v>81615</v>
          </cell>
          <cell r="B1135" t="str">
            <v>TE F0F0 C/FLANGES DN 250 X 75</v>
          </cell>
          <cell r="C1135" t="str">
            <v>UN</v>
          </cell>
          <cell r="D1135">
            <v>566.95000000000005</v>
          </cell>
        </row>
        <row r="1136">
          <cell r="A1136">
            <v>81616</v>
          </cell>
          <cell r="B1136" t="str">
            <v>TE F0F0 C/FLANGES DN 250 X 100</v>
          </cell>
          <cell r="C1136" t="str">
            <v>UN</v>
          </cell>
          <cell r="D1136">
            <v>520.53</v>
          </cell>
        </row>
        <row r="1137">
          <cell r="A1137">
            <v>81617</v>
          </cell>
          <cell r="B1137" t="str">
            <v>TE F0F0 C/FLANGES DN 250 X 200</v>
          </cell>
          <cell r="C1137" t="str">
            <v>UN</v>
          </cell>
          <cell r="D1137">
            <v>564.72</v>
          </cell>
        </row>
        <row r="1138">
          <cell r="A1138">
            <v>81618</v>
          </cell>
          <cell r="B1138" t="str">
            <v>TE F0F0 C/FLANGES DN 250 X 250</v>
          </cell>
          <cell r="C1138" t="str">
            <v>UN</v>
          </cell>
          <cell r="D1138">
            <v>635.12</v>
          </cell>
        </row>
        <row r="1139">
          <cell r="A1139">
            <v>81619</v>
          </cell>
          <cell r="B1139" t="str">
            <v>TE F0F0 C/FLANGES DN 300 X 100</v>
          </cell>
          <cell r="C1139" t="str">
            <v>UN</v>
          </cell>
          <cell r="D1139">
            <v>756.59</v>
          </cell>
        </row>
        <row r="1140">
          <cell r="A1140">
            <v>81620</v>
          </cell>
          <cell r="B1140" t="str">
            <v>TE F0F0 C/FLANGES DN 300 X 200</v>
          </cell>
          <cell r="C1140" t="str">
            <v>UN</v>
          </cell>
          <cell r="D1140">
            <v>863.16</v>
          </cell>
        </row>
        <row r="1141">
          <cell r="A1141">
            <v>81621</v>
          </cell>
          <cell r="B1141" t="str">
            <v>TE F0F0 C/FLANGES DN 300 X 300</v>
          </cell>
          <cell r="C1141" t="str">
            <v>UN</v>
          </cell>
          <cell r="D1141">
            <v>941.41</v>
          </cell>
        </row>
        <row r="1142">
          <cell r="A1142">
            <v>81622</v>
          </cell>
          <cell r="B1142" t="str">
            <v>TE F0F0 C/FLANGES DN 400 X 100</v>
          </cell>
          <cell r="C1142" t="str">
            <v>UN</v>
          </cell>
          <cell r="D1142">
            <v>3346.3</v>
          </cell>
        </row>
        <row r="1143">
          <cell r="A1143">
            <v>81623</v>
          </cell>
          <cell r="B1143" t="str">
            <v>TE F0F0 C/FLANGES DN 400 X 200</v>
          </cell>
          <cell r="C1143" t="str">
            <v>UN</v>
          </cell>
          <cell r="D1143">
            <v>1705.03</v>
          </cell>
        </row>
        <row r="1144">
          <cell r="A1144">
            <v>81624</v>
          </cell>
          <cell r="B1144" t="str">
            <v>TE F0F0 C/FLANGES DN 400 X 400</v>
          </cell>
          <cell r="C1144" t="str">
            <v>UN</v>
          </cell>
          <cell r="D1144">
            <v>1901.54</v>
          </cell>
        </row>
        <row r="1145">
          <cell r="A1145">
            <v>81625</v>
          </cell>
          <cell r="B1145" t="str">
            <v>TE F0F0 C/FLANGES DN 500 X 100</v>
          </cell>
          <cell r="C1145" t="str">
            <v>UN</v>
          </cell>
          <cell r="D1145">
            <v>2108.5300000000002</v>
          </cell>
        </row>
        <row r="1146">
          <cell r="A1146">
            <v>81626</v>
          </cell>
          <cell r="B1146" t="str">
            <v>TE F0F0 C/FLANGES DN 500 X 200</v>
          </cell>
          <cell r="C1146" t="str">
            <v>UN</v>
          </cell>
          <cell r="D1146">
            <v>2149.88</v>
          </cell>
        </row>
        <row r="1147">
          <cell r="A1147">
            <v>81627</v>
          </cell>
          <cell r="B1147" t="str">
            <v>TE F0F0 C/FLANGES DN 500 X 400</v>
          </cell>
          <cell r="C1147" t="str">
            <v>UN</v>
          </cell>
          <cell r="D1147">
            <v>2416.0300000000002</v>
          </cell>
        </row>
        <row r="1148">
          <cell r="A1148">
            <v>81628</v>
          </cell>
          <cell r="B1148" t="str">
            <v>TE F0F0 C/FLANGES DN 500 X 500</v>
          </cell>
          <cell r="C1148" t="str">
            <v>UN</v>
          </cell>
          <cell r="D1148">
            <v>2475.09</v>
          </cell>
        </row>
        <row r="1149">
          <cell r="A1149">
            <v>81629</v>
          </cell>
          <cell r="B1149" t="str">
            <v>TE F0F0 C/FLANGES DN 600 X 200</v>
          </cell>
          <cell r="C1149" t="str">
            <v>UN</v>
          </cell>
          <cell r="D1149">
            <v>2611.09</v>
          </cell>
        </row>
        <row r="1150">
          <cell r="A1150">
            <v>81630</v>
          </cell>
          <cell r="B1150" t="str">
            <v>TE F0F0 C/FLANGES DN 600 X 400</v>
          </cell>
          <cell r="C1150" t="str">
            <v>UN</v>
          </cell>
          <cell r="D1150">
            <v>2948.44</v>
          </cell>
        </row>
        <row r="1151">
          <cell r="A1151">
            <v>81631</v>
          </cell>
          <cell r="B1151" t="str">
            <v>TE F0F0 C/FLANGES DN 600 X 600</v>
          </cell>
          <cell r="C1151" t="str">
            <v>UN</v>
          </cell>
          <cell r="D1151">
            <v>3201.29</v>
          </cell>
        </row>
        <row r="1152">
          <cell r="A1152">
            <v>81632</v>
          </cell>
          <cell r="B1152" t="str">
            <v>TE F0F0 C/FLANGES DN 700 X 200</v>
          </cell>
          <cell r="C1152" t="str">
            <v>UN</v>
          </cell>
          <cell r="D1152">
            <v>2829.92</v>
          </cell>
        </row>
        <row r="1153">
          <cell r="A1153">
            <v>81633</v>
          </cell>
          <cell r="B1153" t="str">
            <v>TE F0F0 C/FLANGES DN 700 X 400</v>
          </cell>
          <cell r="C1153" t="str">
            <v>UN</v>
          </cell>
          <cell r="D1153">
            <v>3332.13</v>
          </cell>
        </row>
        <row r="1154">
          <cell r="A1154">
            <v>81634</v>
          </cell>
          <cell r="B1154" t="str">
            <v>TE F0F0 C/FLANGES DN 700 X 700</v>
          </cell>
          <cell r="C1154" t="str">
            <v>UN</v>
          </cell>
          <cell r="D1154">
            <v>4305.3599999999997</v>
          </cell>
        </row>
        <row r="1155">
          <cell r="A1155">
            <v>81635</v>
          </cell>
          <cell r="B1155" t="str">
            <v>TE F0F0 C/FLANGES DN 800 X 200</v>
          </cell>
          <cell r="C1155" t="str">
            <v>UN</v>
          </cell>
          <cell r="D1155">
            <v>3328.45</v>
          </cell>
        </row>
        <row r="1156">
          <cell r="A1156">
            <v>81636</v>
          </cell>
          <cell r="B1156" t="str">
            <v>TE F0F0 C/FLANGES DN 800 X 400</v>
          </cell>
          <cell r="C1156" t="str">
            <v>UN</v>
          </cell>
          <cell r="D1156">
            <v>4018.29</v>
          </cell>
        </row>
        <row r="1157">
          <cell r="A1157">
            <v>81637</v>
          </cell>
          <cell r="B1157" t="str">
            <v>TE F0F0 C/FLANGES DN 800 X 600</v>
          </cell>
          <cell r="C1157" t="str">
            <v>UN</v>
          </cell>
          <cell r="D1157">
            <v>5409.83</v>
          </cell>
        </row>
        <row r="1158">
          <cell r="A1158">
            <v>81638</v>
          </cell>
          <cell r="B1158" t="str">
            <v>TE F0F0 C/FLANGES DN 800 X 800</v>
          </cell>
          <cell r="C1158" t="str">
            <v>UN</v>
          </cell>
          <cell r="D1158">
            <v>5931.34</v>
          </cell>
        </row>
        <row r="1159">
          <cell r="A1159">
            <v>81639</v>
          </cell>
          <cell r="B1159" t="str">
            <v>TE F0F0 C/FLANGES DN 900 X 200</v>
          </cell>
          <cell r="C1159" t="str">
            <v>UN</v>
          </cell>
          <cell r="D1159">
            <v>4292.17</v>
          </cell>
        </row>
        <row r="1160">
          <cell r="A1160">
            <v>81640</v>
          </cell>
          <cell r="B1160" t="str">
            <v>TE F0F0 C/FLANGES DN 900 X 400</v>
          </cell>
          <cell r="C1160" t="str">
            <v>UN</v>
          </cell>
          <cell r="D1160">
            <v>5053.75</v>
          </cell>
        </row>
        <row r="1161">
          <cell r="A1161">
            <v>81641</v>
          </cell>
          <cell r="B1161" t="str">
            <v>TE F0F0 C/FLANGES DN 900 X 600</v>
          </cell>
          <cell r="C1161" t="str">
            <v>UN</v>
          </cell>
          <cell r="D1161">
            <v>7240.51</v>
          </cell>
        </row>
        <row r="1162">
          <cell r="A1162">
            <v>81642</v>
          </cell>
          <cell r="B1162" t="str">
            <v>TE F0F0 C/FLANGES DN 900 X 900</v>
          </cell>
          <cell r="C1162" t="str">
            <v>UN</v>
          </cell>
          <cell r="D1162">
            <v>7544.2</v>
          </cell>
        </row>
        <row r="1163">
          <cell r="A1163">
            <v>81643</v>
          </cell>
          <cell r="B1163" t="str">
            <v>TE F0F0 C/FLANGES DN 1000 X 200</v>
          </cell>
          <cell r="C1163" t="str">
            <v>UN</v>
          </cell>
          <cell r="D1163">
            <v>5095.4399999999996</v>
          </cell>
        </row>
        <row r="1164">
          <cell r="A1164">
            <v>81644</v>
          </cell>
          <cell r="B1164" t="str">
            <v>TE F0F0 C/FLANGES DN 1000 X 400</v>
          </cell>
          <cell r="C1164" t="str">
            <v>UN</v>
          </cell>
          <cell r="D1164">
            <v>5973.77</v>
          </cell>
        </row>
        <row r="1165">
          <cell r="A1165">
            <v>81645</v>
          </cell>
          <cell r="B1165" t="str">
            <v>TE F0F0 C/FLANGES DN 1000 X 600</v>
          </cell>
          <cell r="C1165" t="str">
            <v>UN</v>
          </cell>
          <cell r="D1165">
            <v>8104.61</v>
          </cell>
        </row>
        <row r="1166">
          <cell r="A1166">
            <v>81646</v>
          </cell>
          <cell r="B1166" t="str">
            <v>TE F0F0 C/FLANGES DN 1000 X 1000</v>
          </cell>
          <cell r="C1166" t="str">
            <v>UN</v>
          </cell>
          <cell r="D1166">
            <v>9196.9500000000007</v>
          </cell>
        </row>
        <row r="1167">
          <cell r="A1167">
            <v>81647</v>
          </cell>
          <cell r="B1167" t="str">
            <v>REDUCAO NORMAL F0F0 C/FLANGES DN 75 X 50</v>
          </cell>
          <cell r="C1167" t="str">
            <v>UN</v>
          </cell>
          <cell r="D1167">
            <v>71.89</v>
          </cell>
        </row>
        <row r="1168">
          <cell r="A1168">
            <v>81648</v>
          </cell>
          <cell r="B1168" t="str">
            <v>REDUCAO NORMAL F0F0 C/FLANGES DN 100 X 75</v>
          </cell>
          <cell r="C1168" t="str">
            <v>UN</v>
          </cell>
          <cell r="D1168">
            <v>77.5</v>
          </cell>
        </row>
        <row r="1169">
          <cell r="A1169">
            <v>81649</v>
          </cell>
          <cell r="B1169" t="str">
            <v>REDUCAO NORMAL F0F0 C/FLANGES DN 150 X 100</v>
          </cell>
          <cell r="C1169" t="str">
            <v>UN</v>
          </cell>
          <cell r="D1169">
            <v>187.22</v>
          </cell>
        </row>
        <row r="1170">
          <cell r="A1170">
            <v>81650</v>
          </cell>
          <cell r="B1170" t="str">
            <v>REDUCAO NORMAL F0F0 C/FLANGES DN 200 X 150</v>
          </cell>
          <cell r="C1170" t="str">
            <v>UN</v>
          </cell>
          <cell r="D1170">
            <v>165.11</v>
          </cell>
        </row>
        <row r="1171">
          <cell r="A1171">
            <v>81651</v>
          </cell>
          <cell r="B1171" t="str">
            <v>REDUCAO NORMAL F0F0 C/FLANGES DN 250 X 150</v>
          </cell>
          <cell r="C1171" t="str">
            <v>UN</v>
          </cell>
          <cell r="D1171">
            <v>371.17</v>
          </cell>
        </row>
        <row r="1172">
          <cell r="A1172">
            <v>81652</v>
          </cell>
          <cell r="B1172" t="str">
            <v>REDUCAO NORMAL F0F0 C/FLANGES DN 250 X 200</v>
          </cell>
          <cell r="C1172" t="str">
            <v>UN</v>
          </cell>
          <cell r="D1172">
            <v>237.47</v>
          </cell>
        </row>
        <row r="1173">
          <cell r="A1173">
            <v>81653</v>
          </cell>
          <cell r="B1173" t="str">
            <v>REDUCAO NORMAL F0F0 C/FLANGES DN 300 X 250</v>
          </cell>
          <cell r="C1173" t="str">
            <v>UN</v>
          </cell>
          <cell r="D1173">
            <v>367.62</v>
          </cell>
        </row>
        <row r="1174">
          <cell r="A1174">
            <v>81654</v>
          </cell>
          <cell r="B1174" t="str">
            <v>REDUCAO NORMAL F0F0 C/FLANGES DN 400 X 250</v>
          </cell>
          <cell r="C1174" t="str">
            <v>UN</v>
          </cell>
          <cell r="D1174">
            <v>1203.08</v>
          </cell>
        </row>
        <row r="1175">
          <cell r="A1175">
            <v>81655</v>
          </cell>
          <cell r="B1175" t="str">
            <v>REDUCAO NORMAL F0F0 C/FLANGES DN 400 X 300</v>
          </cell>
          <cell r="C1175" t="str">
            <v>UN</v>
          </cell>
          <cell r="D1175">
            <v>326.5</v>
          </cell>
        </row>
        <row r="1176">
          <cell r="A1176">
            <v>81656</v>
          </cell>
          <cell r="B1176" t="str">
            <v>REDUCAO NORMAL F0F0 C/FLANGES DN 500 X 400</v>
          </cell>
          <cell r="C1176" t="str">
            <v>UN</v>
          </cell>
          <cell r="D1176">
            <v>1681.27</v>
          </cell>
        </row>
        <row r="1177">
          <cell r="A1177">
            <v>81657</v>
          </cell>
          <cell r="B1177" t="str">
            <v>REDUCAO NORMAL F0F0 C/FLANGES DN 600 X 500</v>
          </cell>
          <cell r="C1177" t="str">
            <v>UN</v>
          </cell>
          <cell r="D1177">
            <v>1667.94</v>
          </cell>
        </row>
        <row r="1178">
          <cell r="A1178">
            <v>81658</v>
          </cell>
          <cell r="B1178" t="str">
            <v>REDUCAO NORMAL F0F0 C/FLANGES DN 700 X 600</v>
          </cell>
          <cell r="C1178" t="str">
            <v>UN</v>
          </cell>
          <cell r="D1178">
            <v>2094.7800000000002</v>
          </cell>
        </row>
        <row r="1179">
          <cell r="A1179">
            <v>81659</v>
          </cell>
          <cell r="B1179" t="str">
            <v>REDUCAO NORMAL F0F0 C/FLANGES DN 800 X 700</v>
          </cell>
          <cell r="C1179" t="str">
            <v>UN</v>
          </cell>
          <cell r="D1179">
            <v>2653.74</v>
          </cell>
        </row>
        <row r="1180">
          <cell r="A1180">
            <v>81660</v>
          </cell>
          <cell r="B1180" t="str">
            <v>REDUCAO NORMAL F0F0 C/FLANGES DN 900 X 800</v>
          </cell>
          <cell r="C1180" t="str">
            <v>UN</v>
          </cell>
          <cell r="D1180">
            <v>3092.8</v>
          </cell>
        </row>
        <row r="1181">
          <cell r="A1181">
            <v>81661</v>
          </cell>
          <cell r="B1181" t="str">
            <v>REDUCAO NORMAL F0F0 C/FLANGES DN 1000 X 900</v>
          </cell>
          <cell r="C1181" t="str">
            <v>UN</v>
          </cell>
          <cell r="D1181">
            <v>3940.99</v>
          </cell>
        </row>
        <row r="1182">
          <cell r="A1182">
            <v>81662</v>
          </cell>
          <cell r="B1182" t="str">
            <v>REDUCAO EXCENTRICA F0F0 C/FLANGES DN 75 X 50</v>
          </cell>
          <cell r="C1182" t="str">
            <v>UN</v>
          </cell>
          <cell r="D1182">
            <v>76.67</v>
          </cell>
        </row>
        <row r="1183">
          <cell r="A1183">
            <v>81663</v>
          </cell>
          <cell r="B1183" t="str">
            <v>REDUCAO EXCENTRICA F0F0 C/FLANGES DN 100 X 50</v>
          </cell>
          <cell r="C1183" t="str">
            <v>UN</v>
          </cell>
          <cell r="D1183">
            <v>81.45</v>
          </cell>
        </row>
        <row r="1184">
          <cell r="A1184">
            <v>81664</v>
          </cell>
          <cell r="B1184" t="str">
            <v>REDUCAO EXCENTRICA F0F0 C/FLANGES DN 100 X 75</v>
          </cell>
          <cell r="C1184" t="str">
            <v>UN</v>
          </cell>
          <cell r="D1184">
            <v>77.22</v>
          </cell>
        </row>
        <row r="1185">
          <cell r="A1185">
            <v>81665</v>
          </cell>
          <cell r="B1185" t="str">
            <v>REDUCAO EXCENTRICA F0F0 C/FLANGES DN 150 X 75</v>
          </cell>
          <cell r="C1185" t="str">
            <v>UN</v>
          </cell>
          <cell r="D1185">
            <v>128.94999999999999</v>
          </cell>
        </row>
        <row r="1186">
          <cell r="A1186">
            <v>81666</v>
          </cell>
          <cell r="B1186" t="str">
            <v>REDUCAO EXCENTRICA F0F0 C/FLANGES DN 150 X 100</v>
          </cell>
          <cell r="C1186" t="str">
            <v>UN</v>
          </cell>
          <cell r="D1186">
            <v>126.42</v>
          </cell>
        </row>
        <row r="1187">
          <cell r="A1187">
            <v>81667</v>
          </cell>
          <cell r="B1187" t="str">
            <v>REDUCAO EXCENTRICA F0F0 C/FLANGES DN 200 X 100</v>
          </cell>
          <cell r="C1187" t="str">
            <v>UN</v>
          </cell>
          <cell r="D1187">
            <v>498.99</v>
          </cell>
        </row>
        <row r="1188">
          <cell r="A1188">
            <v>81668</v>
          </cell>
          <cell r="B1188" t="str">
            <v>REDUCAO EXCENTRICA F0F0 C/FLANGES DN 200 X 150</v>
          </cell>
          <cell r="C1188" t="str">
            <v>UN</v>
          </cell>
          <cell r="D1188">
            <v>169.45</v>
          </cell>
        </row>
        <row r="1189">
          <cell r="A1189">
            <v>81669</v>
          </cell>
          <cell r="B1189" t="str">
            <v>REDUCAO EXCENTRICA F0F0 C/FLANGES DN 250 X 150</v>
          </cell>
          <cell r="C1189" t="str">
            <v>UN</v>
          </cell>
          <cell r="D1189">
            <v>340.37</v>
          </cell>
        </row>
        <row r="1190">
          <cell r="A1190">
            <v>81670</v>
          </cell>
          <cell r="B1190" t="str">
            <v>REDUCAO EXCENTRICA F0F0 C/FLANGES DN 250 X 200</v>
          </cell>
          <cell r="C1190" t="str">
            <v>UN</v>
          </cell>
          <cell r="D1190">
            <v>296.62</v>
          </cell>
        </row>
        <row r="1191">
          <cell r="A1191">
            <v>81671</v>
          </cell>
          <cell r="B1191" t="str">
            <v>REDUCAO EXCENTRICA F0F0 C/FLANGES DN 300 X 150</v>
          </cell>
          <cell r="C1191" t="str">
            <v>UN</v>
          </cell>
          <cell r="D1191">
            <v>409.37</v>
          </cell>
        </row>
        <row r="1192">
          <cell r="A1192">
            <v>81672</v>
          </cell>
          <cell r="B1192" t="str">
            <v>REDUCAO EXCENTRICA F0F0 C/FLANGES DN 300 X 200</v>
          </cell>
          <cell r="C1192" t="str">
            <v>UN</v>
          </cell>
          <cell r="D1192">
            <v>430.28</v>
          </cell>
        </row>
        <row r="1193">
          <cell r="A1193">
            <v>81673</v>
          </cell>
          <cell r="B1193" t="str">
            <v>REDUCAO EXCENTRICA F0F0 C/FLANGES DN 300 X 250</v>
          </cell>
          <cell r="C1193" t="str">
            <v>UN</v>
          </cell>
          <cell r="D1193">
            <v>765.59</v>
          </cell>
        </row>
        <row r="1194">
          <cell r="A1194">
            <v>81674</v>
          </cell>
          <cell r="B1194" t="str">
            <v>REDUCAO EXCENTRICA F0F0 C/FLANGES DN 400 X 250</v>
          </cell>
          <cell r="C1194" t="str">
            <v>UN</v>
          </cell>
          <cell r="D1194">
            <v>995.83</v>
          </cell>
        </row>
        <row r="1195">
          <cell r="A1195">
            <v>81675</v>
          </cell>
          <cell r="B1195" t="str">
            <v>REDUCAO EXCENTRICA F0F0 C/FLANGES DN 400 X 300</v>
          </cell>
          <cell r="C1195" t="str">
            <v>UN</v>
          </cell>
          <cell r="D1195">
            <v>1035.04</v>
          </cell>
        </row>
        <row r="1196">
          <cell r="A1196">
            <v>81676</v>
          </cell>
          <cell r="B1196" t="str">
            <v>PLACA DE REDUCAO F0F0 DN 100 X 50</v>
          </cell>
          <cell r="C1196" t="str">
            <v>UN</v>
          </cell>
          <cell r="D1196">
            <v>68.7</v>
          </cell>
        </row>
        <row r="1197">
          <cell r="A1197">
            <v>81677</v>
          </cell>
          <cell r="B1197" t="str">
            <v>PLACA DE REDUCAO F0F0 DN 200 X 75</v>
          </cell>
          <cell r="C1197" t="str">
            <v>UN</v>
          </cell>
          <cell r="D1197">
            <v>142.91999999999999</v>
          </cell>
        </row>
        <row r="1198">
          <cell r="A1198">
            <v>81678</v>
          </cell>
          <cell r="B1198" t="str">
            <v>PLACA DE REDUCAO F0F0 DN 200 X 100</v>
          </cell>
          <cell r="C1198" t="str">
            <v>UN</v>
          </cell>
          <cell r="D1198">
            <v>180.42</v>
          </cell>
        </row>
        <row r="1199">
          <cell r="A1199">
            <v>81679</v>
          </cell>
          <cell r="B1199" t="str">
            <v>PLACA DE REDUCAO F0F0 DN 400 X 150</v>
          </cell>
          <cell r="C1199" t="str">
            <v>UN</v>
          </cell>
          <cell r="D1199">
            <v>729.23</v>
          </cell>
        </row>
        <row r="1200">
          <cell r="A1200">
            <v>81680</v>
          </cell>
          <cell r="B1200" t="str">
            <v>PLACA DE REDUCAO F0F0 DN 400 X 200</v>
          </cell>
          <cell r="C1200" t="str">
            <v>UN</v>
          </cell>
          <cell r="D1200">
            <v>375.65</v>
          </cell>
        </row>
        <row r="1201">
          <cell r="A1201">
            <v>81681</v>
          </cell>
          <cell r="B1201" t="str">
            <v>PLACA DE REDUCAO F0F0 DN 400 X 250</v>
          </cell>
          <cell r="C1201" t="str">
            <v>UN</v>
          </cell>
          <cell r="D1201">
            <v>504.14</v>
          </cell>
        </row>
        <row r="1202">
          <cell r="A1202">
            <v>81682</v>
          </cell>
          <cell r="B1202" t="str">
            <v>PLACA DE REDUCAO F0F0 DN 400 X 300</v>
          </cell>
          <cell r="C1202" t="str">
            <v>UN</v>
          </cell>
          <cell r="D1202">
            <v>378.81</v>
          </cell>
        </row>
        <row r="1203">
          <cell r="A1203">
            <v>81683</v>
          </cell>
          <cell r="B1203" t="str">
            <v>PLACA DE REDUCAO F0F0 DN 500 X 400</v>
          </cell>
          <cell r="C1203" t="str">
            <v>UN</v>
          </cell>
          <cell r="D1203">
            <v>1813.93</v>
          </cell>
        </row>
        <row r="1204">
          <cell r="A1204">
            <v>81684</v>
          </cell>
          <cell r="B1204" t="str">
            <v>PLACA DE REDUCAO F0F0 DN 700 X 500</v>
          </cell>
          <cell r="C1204" t="str">
            <v>UN</v>
          </cell>
          <cell r="D1204">
            <v>1793.25</v>
          </cell>
        </row>
        <row r="1205">
          <cell r="A1205">
            <v>81685</v>
          </cell>
          <cell r="B1205" t="str">
            <v>PLACA DE REDUCAO F0F0 DN 900 X 700</v>
          </cell>
          <cell r="C1205" t="str">
            <v>UN</v>
          </cell>
          <cell r="D1205">
            <v>2136.0300000000002</v>
          </cell>
        </row>
        <row r="1206">
          <cell r="A1206">
            <v>81686</v>
          </cell>
          <cell r="B1206" t="str">
            <v>PLACA DE REDUCAO F0F0 DN 1000 X 700</v>
          </cell>
          <cell r="C1206" t="str">
            <v>UN</v>
          </cell>
          <cell r="D1206">
            <v>2719.26</v>
          </cell>
        </row>
        <row r="1207">
          <cell r="A1207">
            <v>81687</v>
          </cell>
          <cell r="B1207" t="str">
            <v>PLACA DE REDUCAO F0F0 DN 1000 X 800</v>
          </cell>
          <cell r="C1207" t="str">
            <v>UN</v>
          </cell>
          <cell r="D1207">
            <v>2674.89</v>
          </cell>
        </row>
        <row r="1208">
          <cell r="A1208">
            <v>81688</v>
          </cell>
          <cell r="B1208" t="str">
            <v>JUNCAO 45G F0F0 C/FLANGES DN 50 X 50</v>
          </cell>
          <cell r="C1208" t="str">
            <v>UN</v>
          </cell>
          <cell r="D1208">
            <v>128.96</v>
          </cell>
        </row>
        <row r="1209">
          <cell r="A1209">
            <v>81689</v>
          </cell>
          <cell r="B1209" t="str">
            <v>JUNCAO 45G F0F0 C/FLANGES DN 75 X 75</v>
          </cell>
          <cell r="C1209" t="str">
            <v>UN</v>
          </cell>
          <cell r="D1209">
            <v>165.69</v>
          </cell>
        </row>
        <row r="1210">
          <cell r="A1210">
            <v>81690</v>
          </cell>
          <cell r="B1210" t="str">
            <v>JUNCAO 45G F0F0 C/FLANGES DN 100 X 75</v>
          </cell>
          <cell r="C1210" t="str">
            <v>UN</v>
          </cell>
          <cell r="D1210">
            <v>192.82</v>
          </cell>
        </row>
        <row r="1211">
          <cell r="A1211">
            <v>81691</v>
          </cell>
          <cell r="B1211" t="str">
            <v>JUNCAO 45G F0F0 C/FLANGES DN 100 X 100</v>
          </cell>
          <cell r="C1211" t="str">
            <v>UN</v>
          </cell>
          <cell r="D1211">
            <v>202.37</v>
          </cell>
        </row>
        <row r="1212">
          <cell r="A1212">
            <v>81692</v>
          </cell>
          <cell r="B1212" t="str">
            <v>JUNCAO 45G F0F0 C/FLANGES DN 150 X 100</v>
          </cell>
          <cell r="C1212" t="str">
            <v>UN</v>
          </cell>
          <cell r="D1212">
            <v>372.33</v>
          </cell>
        </row>
        <row r="1213">
          <cell r="A1213">
            <v>81693</v>
          </cell>
          <cell r="B1213" t="str">
            <v>JUNCAO 45G F0F0 C/FLANGES DN 150 X 150</v>
          </cell>
          <cell r="C1213" t="str">
            <v>UN</v>
          </cell>
          <cell r="D1213">
            <v>402.29</v>
          </cell>
        </row>
        <row r="1214">
          <cell r="A1214">
            <v>81694</v>
          </cell>
          <cell r="B1214" t="str">
            <v>JUNCAO 45G F0F0 C/FLANGES DN 200 X 100</v>
          </cell>
          <cell r="C1214" t="str">
            <v>UN</v>
          </cell>
          <cell r="D1214">
            <v>389.8</v>
          </cell>
        </row>
        <row r="1215">
          <cell r="A1215">
            <v>81695</v>
          </cell>
          <cell r="B1215" t="str">
            <v>JUNCAO 45G F0F0 C/FLANGES DN 200 X 150</v>
          </cell>
          <cell r="C1215" t="str">
            <v>UN</v>
          </cell>
          <cell r="D1215">
            <v>448.92</v>
          </cell>
        </row>
        <row r="1216">
          <cell r="A1216">
            <v>81696</v>
          </cell>
          <cell r="B1216" t="str">
            <v>JUNCAO 45G F0F0 C/FLANGES DN 200 X 200</v>
          </cell>
          <cell r="C1216" t="str">
            <v>UN</v>
          </cell>
          <cell r="D1216">
            <v>449.23</v>
          </cell>
        </row>
        <row r="1217">
          <cell r="A1217">
            <v>81697</v>
          </cell>
          <cell r="B1217" t="str">
            <v>JUNCAO 45G F0F0 C/FLANGES DN 250 X 150</v>
          </cell>
          <cell r="C1217" t="str">
            <v>UN</v>
          </cell>
          <cell r="D1217">
            <v>1061.3499999999999</v>
          </cell>
        </row>
        <row r="1218">
          <cell r="A1218">
            <v>81698</v>
          </cell>
          <cell r="B1218" t="str">
            <v>JUNCAO 45G F0F0 C/FLANGES DN 250 X 200</v>
          </cell>
          <cell r="C1218" t="str">
            <v>UN</v>
          </cell>
          <cell r="D1218">
            <v>615.66</v>
          </cell>
        </row>
        <row r="1219">
          <cell r="A1219">
            <v>81699</v>
          </cell>
          <cell r="B1219" t="str">
            <v>JUNCAO 45G F0F0 C/FLANGES DN 250 X 250</v>
          </cell>
          <cell r="C1219" t="str">
            <v>UN</v>
          </cell>
          <cell r="D1219">
            <v>669.7</v>
          </cell>
        </row>
        <row r="1220">
          <cell r="A1220">
            <v>81701</v>
          </cell>
          <cell r="B1220" t="str">
            <v>JUNCAO 45G F0F0 C/FLANGES DN 300 X 200</v>
          </cell>
          <cell r="C1220" t="str">
            <v>UN</v>
          </cell>
          <cell r="D1220">
            <v>838.23</v>
          </cell>
        </row>
        <row r="1221">
          <cell r="A1221">
            <v>81702</v>
          </cell>
          <cell r="B1221" t="str">
            <v>JUNCAO 45G F0F0 C/FLANGES DN 300 X 300</v>
          </cell>
          <cell r="C1221" t="str">
            <v>UN</v>
          </cell>
          <cell r="D1221">
            <v>955.54</v>
          </cell>
        </row>
        <row r="1222">
          <cell r="A1222">
            <v>81703</v>
          </cell>
          <cell r="B1222" t="str">
            <v>JUNCAO 45G F0F0 C/FLANGES DN 400 X 300</v>
          </cell>
          <cell r="C1222" t="str">
            <v>UN</v>
          </cell>
          <cell r="D1222">
            <v>1902.02</v>
          </cell>
        </row>
        <row r="1223">
          <cell r="A1223">
            <v>81704</v>
          </cell>
          <cell r="B1223" t="str">
            <v>JUNCAO 45G F0F0 C/FLANGES DN 400 X 400</v>
          </cell>
          <cell r="C1223" t="str">
            <v>UN</v>
          </cell>
          <cell r="D1223">
            <v>4269.8900000000003</v>
          </cell>
        </row>
        <row r="1224">
          <cell r="A1224">
            <v>81705</v>
          </cell>
          <cell r="B1224" t="str">
            <v>FLANGE CEGO F0F0 DN 50</v>
          </cell>
          <cell r="C1224" t="str">
            <v>UN</v>
          </cell>
          <cell r="D1224">
            <v>26.4</v>
          </cell>
        </row>
        <row r="1225">
          <cell r="A1225">
            <v>81706</v>
          </cell>
          <cell r="B1225" t="str">
            <v>FLANGE CEGO F0F0 DN 75</v>
          </cell>
          <cell r="C1225" t="str">
            <v>UN</v>
          </cell>
          <cell r="D1225">
            <v>39.590000000000003</v>
          </cell>
        </row>
        <row r="1226">
          <cell r="A1226">
            <v>81707</v>
          </cell>
          <cell r="B1226" t="str">
            <v>FLANGE CEGO F0F0 DN 100</v>
          </cell>
          <cell r="C1226" t="str">
            <v>UN</v>
          </cell>
          <cell r="D1226">
            <v>42.68</v>
          </cell>
        </row>
        <row r="1227">
          <cell r="A1227">
            <v>81708</v>
          </cell>
          <cell r="B1227" t="str">
            <v>FLANGE CEGO F0F0 DN 150</v>
          </cell>
          <cell r="C1227" t="str">
            <v>UN</v>
          </cell>
          <cell r="D1227">
            <v>61.04</v>
          </cell>
        </row>
        <row r="1228">
          <cell r="A1228">
            <v>81709</v>
          </cell>
          <cell r="B1228" t="str">
            <v>FLANGE CEGO F0F0 DN 200</v>
          </cell>
          <cell r="C1228" t="str">
            <v>UN</v>
          </cell>
          <cell r="D1228">
            <v>100.43</v>
          </cell>
        </row>
        <row r="1229">
          <cell r="A1229">
            <v>81710</v>
          </cell>
          <cell r="B1229" t="str">
            <v>FLANGE CEGO F0F0 DN 250</v>
          </cell>
          <cell r="C1229" t="str">
            <v>UN</v>
          </cell>
          <cell r="D1229">
            <v>132.97999999999999</v>
          </cell>
        </row>
        <row r="1230">
          <cell r="A1230">
            <v>81711</v>
          </cell>
          <cell r="B1230" t="str">
            <v>FLANGE CEGO F0F0 DN 300</v>
          </cell>
          <cell r="C1230" t="str">
            <v>UN</v>
          </cell>
          <cell r="D1230">
            <v>186.65</v>
          </cell>
        </row>
        <row r="1231">
          <cell r="A1231">
            <v>81712</v>
          </cell>
          <cell r="B1231" t="str">
            <v>FLANGE CEGO F0F0 DN 400</v>
          </cell>
          <cell r="C1231" t="str">
            <v>UN</v>
          </cell>
          <cell r="D1231">
            <v>567.89</v>
          </cell>
        </row>
        <row r="1232">
          <cell r="A1232">
            <v>81713</v>
          </cell>
          <cell r="B1232" t="str">
            <v>FLANGE CEGO F0F0 DN 500</v>
          </cell>
          <cell r="C1232" t="str">
            <v>UN</v>
          </cell>
          <cell r="D1232">
            <v>436.88</v>
          </cell>
        </row>
        <row r="1233">
          <cell r="A1233">
            <v>81714</v>
          </cell>
          <cell r="B1233" t="str">
            <v>FLANGE CEGO F0F0 DN 600</v>
          </cell>
          <cell r="C1233" t="str">
            <v>UN</v>
          </cell>
          <cell r="D1233">
            <v>965.79</v>
          </cell>
        </row>
        <row r="1234">
          <cell r="A1234">
            <v>81715</v>
          </cell>
          <cell r="B1234" t="str">
            <v>FLANGE CEGO F0F0 DN 700</v>
          </cell>
          <cell r="C1234" t="str">
            <v>UN</v>
          </cell>
          <cell r="D1234">
            <v>1518.85</v>
          </cell>
        </row>
        <row r="1235">
          <cell r="A1235">
            <v>81716</v>
          </cell>
          <cell r="B1235" t="str">
            <v>FLANGE CEGO F0F0 DN 800</v>
          </cell>
          <cell r="C1235" t="str">
            <v>UN</v>
          </cell>
          <cell r="D1235">
            <v>1805.48</v>
          </cell>
        </row>
        <row r="1236">
          <cell r="A1236">
            <v>81717</v>
          </cell>
          <cell r="B1236" t="str">
            <v>FLANGE CEGO F0F0 DN 900</v>
          </cell>
          <cell r="C1236" t="str">
            <v>UN</v>
          </cell>
          <cell r="D1236">
            <v>2171.4899999999998</v>
          </cell>
        </row>
        <row r="1237">
          <cell r="A1237">
            <v>81718</v>
          </cell>
          <cell r="B1237" t="str">
            <v>FLANGE CEGO F0F0 DN 1000</v>
          </cell>
          <cell r="C1237" t="str">
            <v>UN</v>
          </cell>
          <cell r="D1237">
            <v>2586.0500000000002</v>
          </cell>
        </row>
        <row r="1238">
          <cell r="A1238">
            <v>81719</v>
          </cell>
          <cell r="B1238" t="str">
            <v>RG F0F0 DUC.PN 10 C/FLANGES ACION.DIR.C/CAB.DN 200</v>
          </cell>
          <cell r="C1238" t="str">
            <v>UN</v>
          </cell>
          <cell r="D1238">
            <v>1152.8800000000001</v>
          </cell>
        </row>
        <row r="1239">
          <cell r="A1239">
            <v>81720</v>
          </cell>
          <cell r="B1239" t="str">
            <v>RG F0F0 DUC.PN 10 C/FLANGES ACION.DIR.C/CAB.DN 250</v>
          </cell>
          <cell r="C1239" t="str">
            <v>UN</v>
          </cell>
          <cell r="D1239">
            <v>1842.65</v>
          </cell>
        </row>
        <row r="1240">
          <cell r="A1240">
            <v>81721</v>
          </cell>
          <cell r="B1240" t="str">
            <v>RG F0F0 DUC.PN 10 C/FLANGES ACION.DIR.C/CAB.DN 300</v>
          </cell>
          <cell r="C1240" t="str">
            <v>UN</v>
          </cell>
          <cell r="D1240">
            <v>2434.94</v>
          </cell>
        </row>
        <row r="1241">
          <cell r="A1241">
            <v>81722</v>
          </cell>
          <cell r="B1241" t="str">
            <v>RG F0F0 DUC.PN 10 C/FLANGES ACION.DIR.C/CAB.DN 400</v>
          </cell>
          <cell r="C1241" t="str">
            <v>UN</v>
          </cell>
          <cell r="D1241">
            <v>4301.05</v>
          </cell>
        </row>
        <row r="1242">
          <cell r="A1242">
            <v>81723</v>
          </cell>
          <cell r="B1242" t="str">
            <v>RG F0F0 DUC.PN 10 C/FLANGES ACION.DIR.C/CAB.DN 500</v>
          </cell>
          <cell r="C1242" t="str">
            <v>UN</v>
          </cell>
          <cell r="D1242">
            <v>6100.96</v>
          </cell>
        </row>
        <row r="1243">
          <cell r="A1243">
            <v>81724</v>
          </cell>
          <cell r="B1243" t="str">
            <v>RG F0F0 DUC.PN 10 C/FLANGES ACION.DIR.C/CAB.DN 600</v>
          </cell>
          <cell r="C1243" t="str">
            <v>UN</v>
          </cell>
          <cell r="D1243">
            <v>9803.4</v>
          </cell>
        </row>
        <row r="1244">
          <cell r="A1244">
            <v>81725</v>
          </cell>
          <cell r="B1244" t="str">
            <v>RG F0F0 DUC.PN 10 C/FLANGES ACION.DIR.C/CAB.DN 700</v>
          </cell>
          <cell r="C1244" t="str">
            <v>UN</v>
          </cell>
          <cell r="D1244">
            <v>16779.259999999998</v>
          </cell>
        </row>
        <row r="1245">
          <cell r="A1245">
            <v>81726</v>
          </cell>
          <cell r="B1245" t="str">
            <v>RG F0F0 DUC.PN 10 C/FLANGES ACION.DIR.C/CAB.DN 800</v>
          </cell>
          <cell r="C1245" t="str">
            <v>UN</v>
          </cell>
          <cell r="D1245">
            <v>21028.37</v>
          </cell>
        </row>
        <row r="1246">
          <cell r="A1246">
            <v>81727</v>
          </cell>
          <cell r="B1246" t="str">
            <v>RG F0F0 DUC.PN 10 C/FLANGES ACION.DIR.C/CAB.DN 900</v>
          </cell>
          <cell r="C1246" t="str">
            <v>UN</v>
          </cell>
          <cell r="D1246">
            <v>26326.36</v>
          </cell>
        </row>
        <row r="1247">
          <cell r="A1247">
            <v>81728</v>
          </cell>
          <cell r="B1247" t="str">
            <v>RG F0F0 DUC.PN 10 C/ FLANGES AC.DIR.C/CAB.DN 1000</v>
          </cell>
          <cell r="C1247" t="str">
            <v>UN</v>
          </cell>
          <cell r="D1247">
            <v>34023.42</v>
          </cell>
        </row>
        <row r="1248">
          <cell r="A1248">
            <v>81729</v>
          </cell>
          <cell r="B1248" t="str">
            <v>RG F0F0 DUC.PN 10 C/ FLANGES AC.DIR.C/CAB.DN 1200</v>
          </cell>
          <cell r="C1248" t="str">
            <v>UN</v>
          </cell>
          <cell r="D1248">
            <v>43970.879999999997</v>
          </cell>
        </row>
        <row r="1249">
          <cell r="A1249">
            <v>81730</v>
          </cell>
          <cell r="B1249" t="str">
            <v>RG F0F0 DUC.PN 10 C/FLANGES ACION.DIR.C/VOL.DN 200</v>
          </cell>
          <cell r="C1249" t="str">
            <v>UN</v>
          </cell>
          <cell r="D1249">
            <v>1247.57</v>
          </cell>
        </row>
        <row r="1250">
          <cell r="A1250">
            <v>81731</v>
          </cell>
          <cell r="B1250" t="str">
            <v>RG F0F0 DUC.PN 10 C/FLANGES ACION.DIR.C/VOL.DN 250</v>
          </cell>
          <cell r="C1250" t="str">
            <v>UN</v>
          </cell>
          <cell r="D1250">
            <v>1960.81</v>
          </cell>
        </row>
        <row r="1251">
          <cell r="A1251">
            <v>81732</v>
          </cell>
          <cell r="B1251" t="str">
            <v>RG F0F0 DUC.PN 10 C/FLANGES ACION.DIR.C/VOL.DN 300</v>
          </cell>
          <cell r="C1251" t="str">
            <v>UN</v>
          </cell>
          <cell r="D1251">
            <v>2553.11</v>
          </cell>
        </row>
        <row r="1252">
          <cell r="A1252">
            <v>81733</v>
          </cell>
          <cell r="B1252" t="str">
            <v>RG F0F0 DUC.PN 10 C/FLANGES ACION.DIR.C/VOL.DN 400</v>
          </cell>
          <cell r="C1252" t="str">
            <v>UN</v>
          </cell>
          <cell r="D1252">
            <v>4419.2299999999996</v>
          </cell>
        </row>
        <row r="1253">
          <cell r="A1253">
            <v>81734</v>
          </cell>
          <cell r="B1253" t="str">
            <v>RG F0F0 DUC.PN 10 C/FLANGES ACION.DIR.C/VOL.DN 500</v>
          </cell>
          <cell r="C1253" t="str">
            <v>UN</v>
          </cell>
          <cell r="D1253">
            <v>6219.17</v>
          </cell>
        </row>
        <row r="1254">
          <cell r="A1254">
            <v>81735</v>
          </cell>
          <cell r="B1254" t="str">
            <v>RG F0F0 DUC.PN 10 C/FLANGES ACION.DIR.C/VOL.DN 600</v>
          </cell>
          <cell r="C1254" t="str">
            <v>UN</v>
          </cell>
          <cell r="D1254">
            <v>9898.06</v>
          </cell>
        </row>
        <row r="1255">
          <cell r="A1255">
            <v>81736</v>
          </cell>
          <cell r="B1255" t="str">
            <v>RG F0F0 DUC.PN 10 C/FLANGES ACION.DIR.C/VOL.DN 700</v>
          </cell>
          <cell r="C1255" t="str">
            <v>UN</v>
          </cell>
          <cell r="D1255">
            <v>16880.689999999999</v>
          </cell>
        </row>
        <row r="1256">
          <cell r="A1256">
            <v>81737</v>
          </cell>
          <cell r="B1256" t="str">
            <v>RG F0F0 DUC.PN 10 C/FLANGES ACION.DIR.C/VOL.DN 800</v>
          </cell>
          <cell r="C1256" t="str">
            <v>UN</v>
          </cell>
          <cell r="D1256">
            <v>21129.82</v>
          </cell>
        </row>
        <row r="1257">
          <cell r="A1257">
            <v>81738</v>
          </cell>
          <cell r="B1257" t="str">
            <v>RG F0F0 DUC.PN 10 C/FLANGES ACION.DIR.C/VOL.DN 900</v>
          </cell>
          <cell r="C1257" t="str">
            <v>UN</v>
          </cell>
          <cell r="D1257">
            <v>26427.8</v>
          </cell>
        </row>
        <row r="1258">
          <cell r="A1258">
            <v>81739</v>
          </cell>
          <cell r="B1258" t="str">
            <v>RG F0F0 DUC.PN 10 C/FLANGES AC.DIR.C/VOL.DN 1000</v>
          </cell>
          <cell r="C1258" t="str">
            <v>UN</v>
          </cell>
          <cell r="D1258">
            <v>34124.83</v>
          </cell>
        </row>
        <row r="1259">
          <cell r="A1259">
            <v>81740</v>
          </cell>
          <cell r="B1259" t="str">
            <v>RG F0F0 DUC.PN 10 C/FLANGES AC.DIR.C/VOL.DN 1200</v>
          </cell>
          <cell r="C1259" t="str">
            <v>UN</v>
          </cell>
          <cell r="D1259">
            <v>44063.6</v>
          </cell>
        </row>
        <row r="1260">
          <cell r="A1260">
            <v>81741</v>
          </cell>
          <cell r="B1260" t="str">
            <v>RG F0F0 DUC.PN10 FF ACION.DIR.BY-PASS C/VOL.DN 400</v>
          </cell>
          <cell r="C1260" t="str">
            <v>UN</v>
          </cell>
          <cell r="D1260">
            <v>4905.8999999999996</v>
          </cell>
        </row>
        <row r="1261">
          <cell r="A1261">
            <v>81742</v>
          </cell>
          <cell r="B1261" t="str">
            <v>RG F0F0 DUC.PN10 FF ACION.DIR.BY-PASS C/VOL.DN 500</v>
          </cell>
          <cell r="C1261" t="str">
            <v>UN</v>
          </cell>
          <cell r="D1261">
            <v>6936.77</v>
          </cell>
        </row>
        <row r="1262">
          <cell r="A1262">
            <v>81743</v>
          </cell>
          <cell r="B1262" t="str">
            <v>RG F0F0 DUC.PN10 FF ACION.DIR.BY-PASS C/VOL.DN 600</v>
          </cell>
          <cell r="C1262" t="str">
            <v>UN</v>
          </cell>
          <cell r="D1262">
            <v>10771.18</v>
          </cell>
        </row>
        <row r="1263">
          <cell r="A1263">
            <v>81744</v>
          </cell>
          <cell r="B1263" t="str">
            <v>RG F0F0 DUC.PN10 FF ACION.DIR.BY-PASS C/VOL.DN 700</v>
          </cell>
          <cell r="C1263" t="str">
            <v>UN</v>
          </cell>
          <cell r="D1263">
            <v>16696.55</v>
          </cell>
        </row>
        <row r="1264">
          <cell r="A1264">
            <v>81745</v>
          </cell>
          <cell r="B1264" t="str">
            <v>RG F0F0 DUC.PN10 FF ACION.DIR.BY-PASS C/VOL.DN 800</v>
          </cell>
          <cell r="C1264" t="str">
            <v>UN</v>
          </cell>
          <cell r="D1264">
            <v>20446.03</v>
          </cell>
        </row>
        <row r="1265">
          <cell r="A1265">
            <v>81746</v>
          </cell>
          <cell r="B1265" t="str">
            <v>RG F0F0 DUC.PN10 FF ACION.DIR.BY-PASS C/VOL.DN 900</v>
          </cell>
          <cell r="C1265" t="str">
            <v>UN</v>
          </cell>
          <cell r="D1265">
            <v>26439.200000000001</v>
          </cell>
        </row>
        <row r="1266">
          <cell r="A1266">
            <v>81747</v>
          </cell>
          <cell r="B1266" t="str">
            <v>RG F0F0 DUC.PN10 FF AC.DIR.C/BY-PASS VOL.DN 1000</v>
          </cell>
          <cell r="C1266" t="str">
            <v>UN</v>
          </cell>
          <cell r="D1266">
            <v>32830.839999999997</v>
          </cell>
        </row>
        <row r="1267">
          <cell r="A1267">
            <v>81748</v>
          </cell>
          <cell r="B1267" t="str">
            <v>RG F0F0 DUC.PN10 FF AC.DIR.C/BY-PASS VOL.DN 1200</v>
          </cell>
          <cell r="C1267" t="str">
            <v>UN</v>
          </cell>
          <cell r="D1267">
            <v>40767.65</v>
          </cell>
        </row>
        <row r="1268">
          <cell r="A1268">
            <v>81749</v>
          </cell>
          <cell r="B1268" t="str">
            <v>RG F0F0 DUC.PN 16 C/FLANGES ACION.DIR.C/CAB.DN 50</v>
          </cell>
          <cell r="C1268" t="str">
            <v>UN</v>
          </cell>
          <cell r="D1268">
            <v>168.12</v>
          </cell>
        </row>
        <row r="1269">
          <cell r="A1269">
            <v>81750</v>
          </cell>
          <cell r="B1269" t="str">
            <v>RG F0F0 DUC.PN 16 C/FLANGES ACION.DIR.C/CAB. DN 75</v>
          </cell>
          <cell r="C1269" t="str">
            <v>UN</v>
          </cell>
          <cell r="D1269">
            <v>250.09</v>
          </cell>
        </row>
        <row r="1270">
          <cell r="A1270">
            <v>81751</v>
          </cell>
          <cell r="B1270" t="str">
            <v>RG F0F0 DUC.PN 16 C/FLANGES ACION.DIR.C/CAB.DN 100</v>
          </cell>
          <cell r="C1270" t="str">
            <v>UN</v>
          </cell>
          <cell r="D1270">
            <v>328.59</v>
          </cell>
        </row>
        <row r="1271">
          <cell r="A1271">
            <v>81752</v>
          </cell>
          <cell r="B1271" t="str">
            <v>RG F0F0 DUC.PN 16 C/FLANGES ACION.DIR.C/CAB.DN 150</v>
          </cell>
          <cell r="C1271" t="str">
            <v>UN</v>
          </cell>
          <cell r="D1271">
            <v>510.61</v>
          </cell>
        </row>
        <row r="1272">
          <cell r="A1272">
            <v>81753</v>
          </cell>
          <cell r="B1272" t="str">
            <v>RG F0F0 DUC.PN 16 C/FLANGES ACION.DIR.C/CAB.DN 200</v>
          </cell>
          <cell r="C1272" t="str">
            <v>UN</v>
          </cell>
          <cell r="D1272">
            <v>802.98</v>
          </cell>
        </row>
        <row r="1273">
          <cell r="A1273">
            <v>81754</v>
          </cell>
          <cell r="B1273" t="str">
            <v>RG F0F0 DUC.PN 16 C/FLANGES ACION.DIR.C/CAB.DN 250</v>
          </cell>
          <cell r="C1273" t="str">
            <v>UN</v>
          </cell>
          <cell r="D1273">
            <v>1157.92</v>
          </cell>
        </row>
        <row r="1274">
          <cell r="A1274">
            <v>81755</v>
          </cell>
          <cell r="B1274" t="str">
            <v>RG F0F0 DUC.PN 16 C/FLANGES ACION.DIR.C/CAB.DN 300</v>
          </cell>
          <cell r="C1274" t="str">
            <v>UN</v>
          </cell>
          <cell r="D1274">
            <v>1689.46</v>
          </cell>
        </row>
        <row r="1275">
          <cell r="A1275">
            <v>81756</v>
          </cell>
          <cell r="B1275" t="str">
            <v>RG F0F0 DUC.PN 16 C/FLANGES ACION.DIR.C/VOL. DN 50</v>
          </cell>
          <cell r="C1275" t="str">
            <v>UN</v>
          </cell>
          <cell r="D1275">
            <v>180.89</v>
          </cell>
        </row>
        <row r="1276">
          <cell r="A1276">
            <v>81757</v>
          </cell>
          <cell r="B1276" t="str">
            <v>RG F0F0 DUC.PN 16 C/FLANGES ACION.DIR.C/VOL. DN 75</v>
          </cell>
          <cell r="C1276" t="str">
            <v>UN</v>
          </cell>
          <cell r="D1276">
            <v>275.10000000000002</v>
          </cell>
        </row>
        <row r="1277">
          <cell r="A1277">
            <v>81758</v>
          </cell>
          <cell r="B1277" t="str">
            <v>RG F0F0 DUC.PN 16 C/FLANGES ACION.DIR.C/VOL.DN 100</v>
          </cell>
          <cell r="C1277" t="str">
            <v>UN</v>
          </cell>
          <cell r="D1277">
            <v>353.57</v>
          </cell>
        </row>
        <row r="1278">
          <cell r="A1278">
            <v>81759</v>
          </cell>
          <cell r="B1278" t="str">
            <v>RG F0F0 DUC.PN 16 C/FLANGES ACION.DIR.C/VOL.DN 150</v>
          </cell>
          <cell r="C1278" t="str">
            <v>UN</v>
          </cell>
          <cell r="D1278">
            <v>554.46</v>
          </cell>
        </row>
        <row r="1279">
          <cell r="A1279">
            <v>81760</v>
          </cell>
          <cell r="B1279" t="str">
            <v>RG F0F0 DUC.PN 16 C/FLANGES ACION.DIR.C/VOL.DN 200</v>
          </cell>
          <cell r="C1279" t="str">
            <v>UN</v>
          </cell>
          <cell r="D1279">
            <v>864.84</v>
          </cell>
        </row>
        <row r="1280">
          <cell r="A1280">
            <v>81761</v>
          </cell>
          <cell r="B1280" t="str">
            <v>RG F0F0 DUC.PN 16 C/FLANGES ACION.DIR.C/VOL.DN 250</v>
          </cell>
          <cell r="C1280" t="str">
            <v>UN</v>
          </cell>
          <cell r="D1280">
            <v>1252.57</v>
          </cell>
        </row>
        <row r="1281">
          <cell r="A1281">
            <v>81762</v>
          </cell>
          <cell r="B1281" t="str">
            <v>RG F0F0 DUC.PN 16 C/FLANGES ACION.DIR.C/VOL.DN 300</v>
          </cell>
          <cell r="C1281" t="str">
            <v>UN</v>
          </cell>
          <cell r="D1281">
            <v>1784.14</v>
          </cell>
        </row>
        <row r="1282">
          <cell r="A1282">
            <v>81763</v>
          </cell>
          <cell r="B1282" t="str">
            <v>RG F0F0 DUC.PN16 FF ACION.DIR.BY-PASS C/VOL.DN 250</v>
          </cell>
          <cell r="C1282" t="str">
            <v>UN</v>
          </cell>
          <cell r="D1282">
            <v>2398.36</v>
          </cell>
        </row>
        <row r="1283">
          <cell r="A1283">
            <v>81764</v>
          </cell>
          <cell r="B1283" t="str">
            <v>RG F0F0 DUC.PN16 FF ACION.DIR.BY-PASS C/VOL.DN 300</v>
          </cell>
          <cell r="C1283" t="str">
            <v>UN</v>
          </cell>
          <cell r="D1283">
            <v>2998.85</v>
          </cell>
        </row>
        <row r="1284">
          <cell r="A1284">
            <v>81765</v>
          </cell>
          <cell r="B1284" t="str">
            <v>RG F0F0 DUC.PN16 FF ACION.DIR.BY-PASS C/VOL.DN 400</v>
          </cell>
          <cell r="C1284" t="str">
            <v>UN</v>
          </cell>
          <cell r="D1284">
            <v>4916.22</v>
          </cell>
        </row>
        <row r="1285">
          <cell r="A1285">
            <v>81766</v>
          </cell>
          <cell r="B1285" t="str">
            <v>RG F0F0 DUC.PN16 FF ACION.DIR.BY-PASS C/VOL.DN 500</v>
          </cell>
          <cell r="C1285" t="str">
            <v>UN</v>
          </cell>
          <cell r="D1285">
            <v>6991.5</v>
          </cell>
        </row>
        <row r="1286">
          <cell r="A1286">
            <v>81767</v>
          </cell>
          <cell r="B1286" t="str">
            <v>RG F0F0 DUC.PN16 FF ACION.DIR.BY-PASS C/VOL.DN 600</v>
          </cell>
          <cell r="C1286" t="str">
            <v>UN</v>
          </cell>
          <cell r="D1286">
            <v>11174.74</v>
          </cell>
        </row>
        <row r="1287">
          <cell r="A1287">
            <v>81768</v>
          </cell>
          <cell r="B1287" t="str">
            <v>RG F0F0 DC.PN16 FF AC.C/RED.ENG.BY-PASS C/V DN 700</v>
          </cell>
          <cell r="C1287" t="str">
            <v>UN</v>
          </cell>
          <cell r="D1287">
            <v>18127.22</v>
          </cell>
        </row>
        <row r="1288">
          <cell r="A1288">
            <v>81769</v>
          </cell>
          <cell r="B1288" t="str">
            <v>RG F0F0 DC.PN16 FF AC.C/RED.ENG.BY-PASS C/V DN 800</v>
          </cell>
          <cell r="C1288" t="str">
            <v>UN</v>
          </cell>
          <cell r="D1288">
            <v>22381.18</v>
          </cell>
        </row>
        <row r="1289">
          <cell r="A1289">
            <v>81770</v>
          </cell>
          <cell r="B1289" t="str">
            <v>RG F0F0 DC.PN16 FF AC.C/RED.ENG.BY-PASS C/V DN 900</v>
          </cell>
          <cell r="C1289" t="str">
            <v>UN</v>
          </cell>
          <cell r="D1289">
            <v>28037.59</v>
          </cell>
        </row>
        <row r="1290">
          <cell r="A1290">
            <v>81771</v>
          </cell>
          <cell r="B1290" t="str">
            <v>RG F0F0 DC.PN16 FF AC.RED.ENG.BY-PASS C/V DN 1000</v>
          </cell>
          <cell r="C1290" t="str">
            <v>UN</v>
          </cell>
          <cell r="D1290">
            <v>35922.639999999999</v>
          </cell>
        </row>
        <row r="1291">
          <cell r="A1291">
            <v>81772</v>
          </cell>
          <cell r="B1291" t="str">
            <v>RG F0F0 DC.PN16 FF AC.RED.ENG.BY-PASS C/V DN 1200</v>
          </cell>
          <cell r="C1291" t="str">
            <v>UN</v>
          </cell>
          <cell r="D1291">
            <v>46025.21</v>
          </cell>
        </row>
        <row r="1292">
          <cell r="A1292">
            <v>81773</v>
          </cell>
          <cell r="B1292" t="str">
            <v>RG F0F0 DUC. PN 10 JE ACION. DIRETO C/CAB. DN 250</v>
          </cell>
          <cell r="C1292" t="str">
            <v>UN</v>
          </cell>
          <cell r="D1292">
            <v>1776.5</v>
          </cell>
        </row>
        <row r="1293">
          <cell r="A1293">
            <v>81774</v>
          </cell>
          <cell r="B1293" t="str">
            <v>RG F0F0 DUC. PN 10 JE ACION. DIRETO C/CAB. DN 300</v>
          </cell>
          <cell r="C1293" t="str">
            <v>UN</v>
          </cell>
          <cell r="D1293">
            <v>2377.5</v>
          </cell>
        </row>
        <row r="1294">
          <cell r="A1294">
            <v>81775</v>
          </cell>
          <cell r="B1294" t="str">
            <v>RG F0F0 DUC. PN 10 JE ACION. DIRETO C/CAB. DN 400</v>
          </cell>
          <cell r="C1294" t="str">
            <v>UN</v>
          </cell>
          <cell r="D1294">
            <v>4098.1000000000004</v>
          </cell>
        </row>
        <row r="1295">
          <cell r="A1295">
            <v>81776</v>
          </cell>
          <cell r="B1295" t="str">
            <v>RG F0F0 DUC.PN 10 JE ACION. DIRETO C/CAB. DN 500</v>
          </cell>
          <cell r="C1295" t="str">
            <v>UN</v>
          </cell>
          <cell r="D1295">
            <v>6156.91</v>
          </cell>
        </row>
        <row r="1296">
          <cell r="A1296">
            <v>81777</v>
          </cell>
          <cell r="B1296" t="str">
            <v>RG F0F0 DUC. PN 10 JE ACION. DIRETO C/CAB. DN 600</v>
          </cell>
          <cell r="C1296" t="str">
            <v>UN</v>
          </cell>
          <cell r="D1296">
            <v>10113.41</v>
          </cell>
        </row>
        <row r="1297">
          <cell r="A1297">
            <v>81778</v>
          </cell>
          <cell r="B1297" t="str">
            <v>RG F0F0 DUC. PN 10 JE ACION. DIRETO C/VOL. DN 250</v>
          </cell>
          <cell r="C1297" t="str">
            <v>UN</v>
          </cell>
          <cell r="D1297">
            <v>1894.72</v>
          </cell>
        </row>
        <row r="1298">
          <cell r="A1298">
            <v>81779</v>
          </cell>
          <cell r="B1298" t="str">
            <v>RG F0F0 DUC. PN 10 JE ACION. DIRETO C/VOL. DN 300</v>
          </cell>
          <cell r="C1298" t="str">
            <v>UN</v>
          </cell>
          <cell r="D1298">
            <v>2495.6</v>
          </cell>
        </row>
        <row r="1299">
          <cell r="A1299">
            <v>81780</v>
          </cell>
          <cell r="B1299" t="str">
            <v>RG F0F0 DUC. PN 10 JE ACION. DIRETO C/VOL. DN 400</v>
          </cell>
          <cell r="C1299" t="str">
            <v>UN</v>
          </cell>
          <cell r="D1299">
            <v>4216.28</v>
          </cell>
        </row>
        <row r="1300">
          <cell r="A1300">
            <v>81781</v>
          </cell>
          <cell r="B1300" t="str">
            <v>RG F0F0 DUC. PN 10 JE ACION. DIRETO C/VOL. DN 500</v>
          </cell>
          <cell r="C1300" t="str">
            <v>UN</v>
          </cell>
          <cell r="D1300">
            <v>6275.09</v>
          </cell>
        </row>
        <row r="1301">
          <cell r="A1301">
            <v>81782</v>
          </cell>
          <cell r="B1301" t="str">
            <v>RG F0F0 DUC. PN 10 JE ACION. DIRETO C/VOL. DN 600</v>
          </cell>
          <cell r="C1301" t="str">
            <v>UN</v>
          </cell>
          <cell r="D1301">
            <v>10231.52</v>
          </cell>
        </row>
        <row r="1302">
          <cell r="A1302">
            <v>81783</v>
          </cell>
          <cell r="B1302" t="str">
            <v>RG F0F0 DUC. PN 16 JE ACION. DIRETO C/CAB. DN 50</v>
          </cell>
          <cell r="C1302" t="str">
            <v>UN</v>
          </cell>
          <cell r="D1302">
            <v>174.49</v>
          </cell>
        </row>
        <row r="1303">
          <cell r="A1303">
            <v>81784</v>
          </cell>
          <cell r="B1303" t="str">
            <v>RG F0F0 DUC. PN 16 JE ACION. DIRETO C/CAB. DN 75</v>
          </cell>
          <cell r="C1303" t="str">
            <v>UN</v>
          </cell>
          <cell r="D1303">
            <v>259.57</v>
          </cell>
        </row>
        <row r="1304">
          <cell r="A1304">
            <v>81785</v>
          </cell>
          <cell r="B1304" t="str">
            <v>RG F0F0 DUC. PN 16 JE ACION. DIRETO C/CAB. DN 100</v>
          </cell>
          <cell r="C1304" t="str">
            <v>UN</v>
          </cell>
          <cell r="D1304">
            <v>341.04</v>
          </cell>
        </row>
        <row r="1305">
          <cell r="A1305">
            <v>81786</v>
          </cell>
          <cell r="B1305" t="str">
            <v>RG F0F0 DUC. PN 16 JE ACION. DIRETO C/CAB. DN 150</v>
          </cell>
          <cell r="C1305" t="str">
            <v>UN</v>
          </cell>
          <cell r="D1305">
            <v>529.96</v>
          </cell>
        </row>
        <row r="1306">
          <cell r="A1306">
            <v>81787</v>
          </cell>
          <cell r="B1306" t="str">
            <v>RG F0F0 DUC. PN 16 JE ACION. DIRETO C/CAB. DN 200</v>
          </cell>
          <cell r="C1306" t="str">
            <v>UN</v>
          </cell>
          <cell r="D1306">
            <v>840.12</v>
          </cell>
        </row>
        <row r="1307">
          <cell r="A1307">
            <v>81788</v>
          </cell>
          <cell r="B1307" t="str">
            <v>RG F0F0 DUC. PN 16 JE ACION. DIRETO C/CAB. DN 250</v>
          </cell>
          <cell r="C1307" t="str">
            <v>UN</v>
          </cell>
          <cell r="D1307">
            <v>1191.49</v>
          </cell>
        </row>
        <row r="1308">
          <cell r="A1308">
            <v>81789</v>
          </cell>
          <cell r="B1308" t="str">
            <v>RG F0F0 DUC. PN 16 JE ACION. DIRETO C/CAB. DN 300</v>
          </cell>
          <cell r="C1308" t="str">
            <v>UN</v>
          </cell>
          <cell r="D1308">
            <v>1929.22</v>
          </cell>
        </row>
        <row r="1309">
          <cell r="A1309">
            <v>81790</v>
          </cell>
          <cell r="B1309" t="str">
            <v>RG F0F0 DUC. PN 16 JE ACION. DIRETO C/VOL. DN 50</v>
          </cell>
          <cell r="C1309" t="str">
            <v>UN</v>
          </cell>
          <cell r="D1309">
            <v>187.22</v>
          </cell>
        </row>
        <row r="1310">
          <cell r="A1310">
            <v>81791</v>
          </cell>
          <cell r="B1310" t="str">
            <v>RG F0F0 DUC. PN 16 JE ACION. DIRETO C/VOL. DN 75</v>
          </cell>
          <cell r="C1310" t="str">
            <v>UN</v>
          </cell>
          <cell r="D1310">
            <v>284.72000000000003</v>
          </cell>
        </row>
        <row r="1311">
          <cell r="A1311">
            <v>81792</v>
          </cell>
          <cell r="B1311" t="str">
            <v>RG F0F0 DUC. PN 16 JE ACION. DIRETO C/VOL. DN 100</v>
          </cell>
          <cell r="C1311" t="str">
            <v>UN</v>
          </cell>
          <cell r="D1311">
            <v>365.93</v>
          </cell>
        </row>
        <row r="1312">
          <cell r="A1312">
            <v>81793</v>
          </cell>
          <cell r="B1312" t="str">
            <v>RG F0F0 DUC. PN 16 JE ACION. DIRETO C/VOL. DN 150</v>
          </cell>
          <cell r="C1312" t="str">
            <v>UN</v>
          </cell>
          <cell r="D1312">
            <v>573.85</v>
          </cell>
        </row>
        <row r="1313">
          <cell r="A1313">
            <v>81794</v>
          </cell>
          <cell r="B1313" t="str">
            <v>RG F0F0 DUC. PN 16 JE ACION. DIRETO C/VOL. DN 200</v>
          </cell>
          <cell r="C1313" t="str">
            <v>UN</v>
          </cell>
          <cell r="D1313">
            <v>884.02</v>
          </cell>
        </row>
        <row r="1314">
          <cell r="A1314">
            <v>81795</v>
          </cell>
          <cell r="B1314" t="str">
            <v>RG F0F0 DUC. PN 16 JE ACION. DIRETO C/VOL. DN 250</v>
          </cell>
          <cell r="C1314" t="str">
            <v>UN</v>
          </cell>
          <cell r="D1314">
            <v>1286.18</v>
          </cell>
        </row>
        <row r="1315">
          <cell r="A1315">
            <v>81796</v>
          </cell>
          <cell r="B1315" t="str">
            <v>RG F0F0 DUC. PN 16 JE ACION. DIRETO C/VOL. DN 300</v>
          </cell>
          <cell r="C1315" t="str">
            <v>UN</v>
          </cell>
          <cell r="D1315">
            <v>2023.9</v>
          </cell>
        </row>
        <row r="1316">
          <cell r="A1316">
            <v>81797</v>
          </cell>
          <cell r="B1316" t="str">
            <v>RG F0F0 DUC.PN 16 JE AC.DIR.C/BY-PASS/VOL.DN 250</v>
          </cell>
          <cell r="C1316" t="str">
            <v>UN</v>
          </cell>
          <cell r="D1316">
            <v>2231.66</v>
          </cell>
        </row>
        <row r="1317">
          <cell r="A1317">
            <v>81798</v>
          </cell>
          <cell r="B1317" t="str">
            <v>RG F0F0 DUC.PN 16 JE AC.DIR.C/BY-PASS/VOL.DN 300</v>
          </cell>
          <cell r="C1317" t="str">
            <v>UN</v>
          </cell>
          <cell r="D1317">
            <v>2828.74</v>
          </cell>
        </row>
        <row r="1318">
          <cell r="A1318">
            <v>81799</v>
          </cell>
          <cell r="B1318" t="str">
            <v>RG F0F0 DUC.PN 16 JE AC.DIR.C/BY-PASS/VOL.DN 400</v>
          </cell>
          <cell r="C1318" t="str">
            <v>UN</v>
          </cell>
          <cell r="D1318">
            <v>4792.18</v>
          </cell>
        </row>
        <row r="1319">
          <cell r="A1319">
            <v>81801</v>
          </cell>
          <cell r="B1319" t="str">
            <v>RG F0F0 DUC.PN 16 JE AC.DIR.C/BY-PASS/VOL.DN 500</v>
          </cell>
          <cell r="C1319" t="str">
            <v>UN</v>
          </cell>
          <cell r="D1319">
            <v>6540.95</v>
          </cell>
        </row>
        <row r="1320">
          <cell r="A1320">
            <v>81802</v>
          </cell>
          <cell r="B1320" t="str">
            <v>RG F0F0 DUC.PN 16 JE AC.DIR.C/BY-PASS/VOL.DN 600</v>
          </cell>
          <cell r="C1320" t="str">
            <v>UN</v>
          </cell>
          <cell r="D1320">
            <v>10476.200000000001</v>
          </cell>
        </row>
        <row r="1321">
          <cell r="A1321">
            <v>81803</v>
          </cell>
          <cell r="B1321" t="str">
            <v>RG F0F0 DUCTIL PN 10 P/TUBOS PVC C/CABECOTE DN 50</v>
          </cell>
          <cell r="C1321" t="str">
            <v>UN</v>
          </cell>
          <cell r="D1321">
            <v>142.5</v>
          </cell>
        </row>
        <row r="1322">
          <cell r="A1322">
            <v>81804</v>
          </cell>
          <cell r="B1322" t="str">
            <v>RG F0F0 DUCTIL PN 10 P/TUBOS PVC C/CABECOTE DN 75</v>
          </cell>
          <cell r="C1322" t="str">
            <v>UN</v>
          </cell>
          <cell r="D1322">
            <v>240.53</v>
          </cell>
        </row>
        <row r="1323">
          <cell r="A1323">
            <v>81805</v>
          </cell>
          <cell r="B1323" t="str">
            <v>RG F0F0 DUCTIL PN 10 P/TUBOS PVC C/CABECOTE DN 100</v>
          </cell>
          <cell r="C1323" t="str">
            <v>UN</v>
          </cell>
          <cell r="D1323">
            <v>324.37</v>
          </cell>
        </row>
        <row r="1324">
          <cell r="A1324">
            <v>81806</v>
          </cell>
          <cell r="B1324" t="str">
            <v>RG F0F0 DUCTIL PN 10 P/TUBOS PVC C/VOLANTE DN 50</v>
          </cell>
          <cell r="C1324" t="str">
            <v>UN</v>
          </cell>
          <cell r="D1324">
            <v>155.22999999999999</v>
          </cell>
        </row>
        <row r="1325">
          <cell r="A1325">
            <v>81807</v>
          </cell>
          <cell r="B1325" t="str">
            <v>RG F0F0 DUCTIL PN 10 P/TUBOS PVC C/VOLANTE DN 75</v>
          </cell>
          <cell r="C1325" t="str">
            <v>UN</v>
          </cell>
          <cell r="D1325">
            <v>265.60000000000002</v>
          </cell>
        </row>
        <row r="1326">
          <cell r="A1326">
            <v>81808</v>
          </cell>
          <cell r="B1326" t="str">
            <v>RG F0F0 DUCTIL PN 10 P/TUBOS PVC C/VOLANTE DN 100</v>
          </cell>
          <cell r="C1326" t="str">
            <v>UN</v>
          </cell>
          <cell r="D1326">
            <v>349.42</v>
          </cell>
        </row>
        <row r="1327">
          <cell r="A1327">
            <v>81809</v>
          </cell>
          <cell r="B1327" t="str">
            <v>RG F0F0 DUC.PN 10 P/TUBOS F0C0 J.REKA C/CAB.DN 250</v>
          </cell>
          <cell r="C1327" t="str">
            <v>UN</v>
          </cell>
          <cell r="D1327">
            <v>2711.73</v>
          </cell>
        </row>
        <row r="1328">
          <cell r="A1328">
            <v>81810</v>
          </cell>
          <cell r="B1328" t="str">
            <v>RG F0F0 DUC.PN 10 P/TUBOS F0C0 J.REKA C/CAB.DN 300</v>
          </cell>
          <cell r="C1328" t="str">
            <v>UN</v>
          </cell>
          <cell r="D1328">
            <v>3950.11</v>
          </cell>
        </row>
        <row r="1329">
          <cell r="A1329">
            <v>81811</v>
          </cell>
          <cell r="B1329" t="str">
            <v>RG F0F0 DUC.PN 16 P/TUBOS F0C0 J.REKA C/CAB.DN 50</v>
          </cell>
          <cell r="C1329" t="str">
            <v>UN</v>
          </cell>
          <cell r="D1329">
            <v>0</v>
          </cell>
        </row>
        <row r="1330">
          <cell r="A1330">
            <v>81812</v>
          </cell>
          <cell r="B1330" t="str">
            <v>RG F0F0 DUC.PN 16 P/TUBOS F0C0 J.REKA C/CAB.DN 75</v>
          </cell>
          <cell r="C1330" t="str">
            <v>UN</v>
          </cell>
          <cell r="D1330">
            <v>0</v>
          </cell>
        </row>
        <row r="1331">
          <cell r="A1331">
            <v>81813</v>
          </cell>
          <cell r="B1331" t="str">
            <v>RG F0F0 DUC.PN 16 P/TUBOS F0C0 J.REKA C/CAB.DN 100</v>
          </cell>
          <cell r="C1331" t="str">
            <v>UN</v>
          </cell>
          <cell r="D1331">
            <v>0</v>
          </cell>
        </row>
        <row r="1332">
          <cell r="A1332">
            <v>81814</v>
          </cell>
          <cell r="B1332" t="str">
            <v>RG F0F0 DUC.PN 16 P/TUBOS F0C0 J.REKA C/CAB.DN 150</v>
          </cell>
          <cell r="C1332" t="str">
            <v>UN</v>
          </cell>
          <cell r="D1332">
            <v>0</v>
          </cell>
        </row>
        <row r="1333">
          <cell r="A1333">
            <v>81815</v>
          </cell>
          <cell r="B1333" t="str">
            <v>RG F0F0 DUC.PN 16 P/TUBOS F0C0 J.REKA C/CAB.DN 200</v>
          </cell>
          <cell r="C1333" t="str">
            <v>UN</v>
          </cell>
          <cell r="D1333">
            <v>802.98</v>
          </cell>
        </row>
        <row r="1334">
          <cell r="A1334">
            <v>81816</v>
          </cell>
          <cell r="B1334" t="str">
            <v>TAMPAO F0F0 DUCTIL TD-600</v>
          </cell>
          <cell r="C1334" t="str">
            <v>UN</v>
          </cell>
          <cell r="D1334">
            <v>110</v>
          </cell>
        </row>
        <row r="1335">
          <cell r="A1335">
            <v>81817</v>
          </cell>
          <cell r="B1335" t="str">
            <v>TAMPAO F0F0 DUCTIL TD-900</v>
          </cell>
          <cell r="C1335" t="str">
            <v>UN</v>
          </cell>
          <cell r="D1335">
            <v>180</v>
          </cell>
        </row>
        <row r="1336">
          <cell r="A1336">
            <v>81818</v>
          </cell>
          <cell r="B1336" t="str">
            <v>TAMPAO F0F0 DUCTIL ARTICULADO TDA-600</v>
          </cell>
          <cell r="C1336" t="str">
            <v>UN</v>
          </cell>
          <cell r="D1336">
            <v>120</v>
          </cell>
        </row>
        <row r="1337">
          <cell r="A1337">
            <v>81819</v>
          </cell>
          <cell r="B1337" t="str">
            <v>VENTOSA SIMPLES F0F0 C/ROSCA 3/4"</v>
          </cell>
          <cell r="C1337" t="str">
            <v>UN</v>
          </cell>
          <cell r="D1337">
            <v>80.13</v>
          </cell>
        </row>
        <row r="1338">
          <cell r="A1338">
            <v>81820</v>
          </cell>
          <cell r="B1338" t="str">
            <v>VENTOSA SIMPLES F0F0 C/ROSCA 1"</v>
          </cell>
          <cell r="C1338" t="str">
            <v>UN</v>
          </cell>
          <cell r="D1338">
            <v>77.709999999999994</v>
          </cell>
        </row>
        <row r="1339">
          <cell r="A1339">
            <v>81821</v>
          </cell>
          <cell r="B1339" t="str">
            <v>VENTOSA SIMPLES F0F0 C/ROSCA 1.1/4"</v>
          </cell>
          <cell r="C1339" t="str">
            <v>UN</v>
          </cell>
          <cell r="D1339">
            <v>76.25</v>
          </cell>
        </row>
        <row r="1340">
          <cell r="A1340">
            <v>81822</v>
          </cell>
          <cell r="B1340" t="str">
            <v>VENTOSA SIMPLES F0F0 C/ROSCA 1.1/2"</v>
          </cell>
          <cell r="C1340" t="str">
            <v>UN</v>
          </cell>
          <cell r="D1340">
            <v>74.459999999999994</v>
          </cell>
        </row>
        <row r="1341">
          <cell r="A1341">
            <v>81823</v>
          </cell>
          <cell r="B1341" t="str">
            <v>VENTOSA SIMPLES F0F0 C/FLANGES DN 50</v>
          </cell>
          <cell r="C1341" t="str">
            <v>UN</v>
          </cell>
          <cell r="D1341">
            <v>67.63</v>
          </cell>
        </row>
        <row r="1342">
          <cell r="A1342">
            <v>81824</v>
          </cell>
          <cell r="B1342" t="str">
            <v>VENTOSA DE TRIPLICE FUNCAO F0F0 DN 50</v>
          </cell>
          <cell r="C1342" t="str">
            <v>UN</v>
          </cell>
          <cell r="D1342">
            <v>332.65</v>
          </cell>
        </row>
        <row r="1343">
          <cell r="A1343">
            <v>81825</v>
          </cell>
          <cell r="B1343" t="str">
            <v>VENTOSA DE TRIPLICE FUNCAO F0F0 DN 100</v>
          </cell>
          <cell r="C1343" t="str">
            <v>UN</v>
          </cell>
          <cell r="D1343">
            <v>658.22</v>
          </cell>
        </row>
        <row r="1344">
          <cell r="A1344">
            <v>81826</v>
          </cell>
          <cell r="B1344" t="str">
            <v>VENTOSA DE TRIPLICE FUNCAO F0F0 DN 150</v>
          </cell>
          <cell r="C1344" t="str">
            <v>UN</v>
          </cell>
          <cell r="D1344">
            <v>1229.76</v>
          </cell>
        </row>
        <row r="1345">
          <cell r="A1345">
            <v>81827</v>
          </cell>
          <cell r="B1345" t="str">
            <v>VENTOSA DE TRIPLICE FUNCAO F0F0 DN 200</v>
          </cell>
          <cell r="C1345" t="str">
            <v>UN</v>
          </cell>
          <cell r="D1345">
            <v>1551.54</v>
          </cell>
        </row>
        <row r="1346">
          <cell r="A1346">
            <v>81828</v>
          </cell>
          <cell r="B1346" t="str">
            <v>JUNTA DE EXPANSAO F0F0 PN 10 DN 50</v>
          </cell>
          <cell r="C1346" t="str">
            <v>UN</v>
          </cell>
          <cell r="D1346">
            <v>888.06</v>
          </cell>
        </row>
        <row r="1347">
          <cell r="A1347">
            <v>81829</v>
          </cell>
          <cell r="B1347" t="str">
            <v>JUNTA DE EXPANSAO F0F0 PN 10 DN 75</v>
          </cell>
          <cell r="C1347" t="str">
            <v>UN</v>
          </cell>
          <cell r="D1347">
            <v>1185.57</v>
          </cell>
        </row>
        <row r="1348">
          <cell r="A1348">
            <v>81830</v>
          </cell>
          <cell r="B1348" t="str">
            <v>JUNTA DE EXPANSAO F0F0 PN 10 DN 100</v>
          </cell>
          <cell r="C1348" t="str">
            <v>UN</v>
          </cell>
          <cell r="D1348">
            <v>1528.08</v>
          </cell>
        </row>
        <row r="1349">
          <cell r="A1349">
            <v>81831</v>
          </cell>
          <cell r="B1349" t="str">
            <v>JUNTA DE EXPANSAO F0F0 PN 10 DN 150</v>
          </cell>
          <cell r="C1349" t="str">
            <v>UN</v>
          </cell>
          <cell r="D1349">
            <v>1868.36</v>
          </cell>
        </row>
        <row r="1350">
          <cell r="A1350">
            <v>81832</v>
          </cell>
          <cell r="B1350" t="str">
            <v>JUNTA DE EXPANSAO F0F0 PN 10 DN 200</v>
          </cell>
          <cell r="C1350" t="str">
            <v>UN</v>
          </cell>
          <cell r="D1350">
            <v>2694.47</v>
          </cell>
        </row>
        <row r="1351">
          <cell r="A1351">
            <v>81833</v>
          </cell>
          <cell r="B1351" t="str">
            <v>JUNTA DE EXPANSAO F0F0 PN 10 DN 250</v>
          </cell>
          <cell r="C1351" t="str">
            <v>UN</v>
          </cell>
          <cell r="D1351">
            <v>4583.96</v>
          </cell>
        </row>
        <row r="1352">
          <cell r="A1352">
            <v>81834</v>
          </cell>
          <cell r="B1352" t="str">
            <v>JUNTA DE EXPANSAO F0F0 PN 10 DN 300</v>
          </cell>
          <cell r="C1352" t="str">
            <v>UN</v>
          </cell>
          <cell r="D1352">
            <v>4885.8900000000003</v>
          </cell>
        </row>
        <row r="1353">
          <cell r="A1353">
            <v>81835</v>
          </cell>
          <cell r="B1353" t="str">
            <v>JUNTA DE EXPANSAO F0F0 PN 10 DN 400</v>
          </cell>
          <cell r="C1353" t="str">
            <v>UN</v>
          </cell>
          <cell r="D1353">
            <v>7190.95</v>
          </cell>
        </row>
        <row r="1354">
          <cell r="A1354">
            <v>81836</v>
          </cell>
          <cell r="B1354" t="str">
            <v>JUNTA DE EXPANSAO F0F0 PN 10 DN 500</v>
          </cell>
          <cell r="C1354" t="str">
            <v>UN</v>
          </cell>
          <cell r="D1354">
            <v>9442.4500000000007</v>
          </cell>
        </row>
        <row r="1355">
          <cell r="A1355">
            <v>81837</v>
          </cell>
          <cell r="B1355" t="str">
            <v>JUNTA DE EXPANSAO F0F0 PN 10 DN 600</v>
          </cell>
          <cell r="C1355" t="str">
            <v>UN</v>
          </cell>
          <cell r="D1355">
            <v>10858.13</v>
          </cell>
        </row>
        <row r="1356">
          <cell r="A1356">
            <v>81838</v>
          </cell>
          <cell r="B1356" t="str">
            <v>JUNTA DE EXPANSAO F0F0 PN 16 DN 50</v>
          </cell>
          <cell r="C1356" t="str">
            <v>UN</v>
          </cell>
          <cell r="D1356">
            <v>1235.43</v>
          </cell>
        </row>
        <row r="1357">
          <cell r="A1357">
            <v>81839</v>
          </cell>
          <cell r="B1357" t="str">
            <v>JUNTA DE EXPANSAO F0F0 PN 16 DN 75</v>
          </cell>
          <cell r="C1357" t="str">
            <v>UN</v>
          </cell>
          <cell r="D1357">
            <v>1649.32</v>
          </cell>
        </row>
        <row r="1358">
          <cell r="A1358">
            <v>81840</v>
          </cell>
          <cell r="B1358" t="str">
            <v>JUNTA DE EXPANSAO F0F0 PN 16 DN 100</v>
          </cell>
          <cell r="C1358" t="str">
            <v>]U</v>
          </cell>
          <cell r="D1358">
            <v>1829.39</v>
          </cell>
        </row>
        <row r="1359">
          <cell r="A1359">
            <v>81841</v>
          </cell>
          <cell r="B1359" t="str">
            <v>JUNTA DE EXPANSAO F0F0 PN 16 DN 150</v>
          </cell>
          <cell r="C1359" t="str">
            <v>UN</v>
          </cell>
          <cell r="D1359">
            <v>2277.3200000000002</v>
          </cell>
        </row>
        <row r="1360">
          <cell r="A1360">
            <v>81842</v>
          </cell>
          <cell r="B1360" t="str">
            <v>JUNTA DE EXPANSAO F0F0 PN 16 DN 200</v>
          </cell>
          <cell r="C1360" t="str">
            <v>UN</v>
          </cell>
          <cell r="D1360">
            <v>2719.63</v>
          </cell>
        </row>
        <row r="1361">
          <cell r="A1361">
            <v>81843</v>
          </cell>
          <cell r="B1361" t="str">
            <v>JUNTA DE EXPANSAO F0F0 PN 16 DN 250</v>
          </cell>
          <cell r="C1361" t="str">
            <v>UN</v>
          </cell>
          <cell r="D1361">
            <v>4591</v>
          </cell>
        </row>
        <row r="1362">
          <cell r="A1362">
            <v>81844</v>
          </cell>
          <cell r="B1362" t="str">
            <v>JUNTA DE EXPANSAO F0F0 PN 16 DN 300</v>
          </cell>
          <cell r="C1362" t="str">
            <v>UN</v>
          </cell>
          <cell r="D1362">
            <v>4893.09</v>
          </cell>
        </row>
        <row r="1363">
          <cell r="A1363">
            <v>81845</v>
          </cell>
          <cell r="B1363" t="str">
            <v>JUNTA DE EXPANSAO F0F0 PN 16 DN 400</v>
          </cell>
          <cell r="C1363" t="str">
            <v>UN</v>
          </cell>
          <cell r="D1363">
            <v>7213.87</v>
          </cell>
        </row>
        <row r="1364">
          <cell r="A1364">
            <v>81846</v>
          </cell>
          <cell r="B1364" t="str">
            <v>JUNTA DE EXPANSAO F0F0 PN 16 DN 500</v>
          </cell>
          <cell r="C1364" t="str">
            <v>UN</v>
          </cell>
          <cell r="D1364">
            <v>9465.6299999999992</v>
          </cell>
        </row>
        <row r="1365">
          <cell r="A1365">
            <v>81847</v>
          </cell>
          <cell r="B1365" t="str">
            <v>JUNTA DE EXPANSAO F0F0 PN 16 DN 600</v>
          </cell>
          <cell r="C1365" t="str">
            <v>UN</v>
          </cell>
          <cell r="D1365">
            <v>10920.55</v>
          </cell>
        </row>
        <row r="1366">
          <cell r="A1366">
            <v>81848</v>
          </cell>
          <cell r="B1366" t="str">
            <v>VALVULA ANTIGOLPE DE ARIETE F0F0 PN 10 DN 100</v>
          </cell>
          <cell r="C1366" t="str">
            <v>UN</v>
          </cell>
          <cell r="D1366">
            <v>0</v>
          </cell>
        </row>
        <row r="1367">
          <cell r="A1367">
            <v>81849</v>
          </cell>
          <cell r="B1367" t="str">
            <v>VALVULA ANTIGOLPE DE ARIETE F0F0 PN 16 DN 100</v>
          </cell>
          <cell r="C1367" t="str">
            <v>UN</v>
          </cell>
          <cell r="D1367">
            <v>0</v>
          </cell>
        </row>
        <row r="1368">
          <cell r="A1368">
            <v>81850</v>
          </cell>
          <cell r="B1368" t="str">
            <v>VALVULA DE ALIVIO F0F0 PN 10 DN 25 X 50</v>
          </cell>
          <cell r="C1368" t="str">
            <v>UN</v>
          </cell>
          <cell r="D1368">
            <v>0</v>
          </cell>
        </row>
        <row r="1369">
          <cell r="A1369">
            <v>81851</v>
          </cell>
          <cell r="B1369" t="str">
            <v>VALVULA DE ALIVIO F0F0 PN 10 DN 40 X 50</v>
          </cell>
          <cell r="C1369" t="str">
            <v>UN</v>
          </cell>
          <cell r="D1369">
            <v>0</v>
          </cell>
        </row>
        <row r="1370">
          <cell r="A1370">
            <v>81852</v>
          </cell>
          <cell r="B1370" t="str">
            <v>VALVULA DE ALIVIO F0F0 PN 10 DN 40 X 60</v>
          </cell>
          <cell r="C1370" t="str">
            <v>UN</v>
          </cell>
          <cell r="D1370">
            <v>0</v>
          </cell>
        </row>
        <row r="1371">
          <cell r="A1371">
            <v>81853</v>
          </cell>
          <cell r="B1371" t="str">
            <v>VALVULA DE ALIVIO F0F0 PN 10 DN 50 X 75</v>
          </cell>
          <cell r="C1371" t="str">
            <v>UN</v>
          </cell>
          <cell r="D1371">
            <v>0</v>
          </cell>
        </row>
        <row r="1372">
          <cell r="A1372">
            <v>81854</v>
          </cell>
          <cell r="B1372" t="str">
            <v>VALVULA DE ALIVIO F0F0 PN 10 DN 60 X 100</v>
          </cell>
          <cell r="C1372" t="str">
            <v>UN</v>
          </cell>
          <cell r="D1372">
            <v>0</v>
          </cell>
        </row>
        <row r="1373">
          <cell r="A1373">
            <v>81855</v>
          </cell>
          <cell r="B1373" t="str">
            <v>VALVULA DE ALIVIO F0F0 PN 10 DN 75 X 100</v>
          </cell>
          <cell r="C1373" t="str">
            <v>UN</v>
          </cell>
          <cell r="D1373">
            <v>0</v>
          </cell>
        </row>
        <row r="1374">
          <cell r="A1374">
            <v>81856</v>
          </cell>
          <cell r="B1374" t="str">
            <v>VALVULA DE ALIVIO F0F0 PN 10 DN 100 X 150</v>
          </cell>
          <cell r="C1374" t="str">
            <v>UN</v>
          </cell>
          <cell r="D1374">
            <v>0</v>
          </cell>
        </row>
        <row r="1375">
          <cell r="A1375">
            <v>81857</v>
          </cell>
          <cell r="B1375" t="str">
            <v>VALVULA DE ALIVIO F0F0 PN 10 DN 150 X 200</v>
          </cell>
          <cell r="C1375" t="str">
            <v>UN</v>
          </cell>
          <cell r="D1375">
            <v>0</v>
          </cell>
        </row>
        <row r="1376">
          <cell r="A1376">
            <v>81858</v>
          </cell>
          <cell r="B1376" t="str">
            <v>VALVULA DE ALIVIO F0F0 PN 16 DN 25 X 50</v>
          </cell>
          <cell r="C1376" t="str">
            <v>UN</v>
          </cell>
          <cell r="D1376">
            <v>0</v>
          </cell>
        </row>
        <row r="1377">
          <cell r="A1377">
            <v>81859</v>
          </cell>
          <cell r="B1377" t="str">
            <v>VALVULA DE ALIVIO F0F0 PN 16 DN 40 X 50</v>
          </cell>
          <cell r="C1377" t="str">
            <v>UN</v>
          </cell>
          <cell r="D1377">
            <v>0</v>
          </cell>
        </row>
        <row r="1378">
          <cell r="A1378">
            <v>81860</v>
          </cell>
          <cell r="B1378" t="str">
            <v>VALVULA DE ALIVIO F0F0 PN 16 DN 40 X 60</v>
          </cell>
          <cell r="C1378" t="str">
            <v>UN</v>
          </cell>
          <cell r="D1378">
            <v>0</v>
          </cell>
        </row>
        <row r="1379">
          <cell r="A1379">
            <v>81861</v>
          </cell>
          <cell r="B1379" t="str">
            <v>VALVULA DE ALIVIO F0F0 PN 16 DN 50 X 75</v>
          </cell>
          <cell r="C1379" t="str">
            <v>UN</v>
          </cell>
          <cell r="D1379">
            <v>0</v>
          </cell>
        </row>
        <row r="1380">
          <cell r="A1380">
            <v>81862</v>
          </cell>
          <cell r="B1380" t="str">
            <v>VALVULA DE ALIVIO F0F0 PN 16 DN 60 X 100</v>
          </cell>
          <cell r="C1380" t="str">
            <v>UN</v>
          </cell>
          <cell r="D1380">
            <v>3937.9</v>
          </cell>
        </row>
        <row r="1381">
          <cell r="A1381">
            <v>81863</v>
          </cell>
          <cell r="B1381" t="str">
            <v>VALVULA DE ALIVIO F0F0 PN 16 DN 75 X 100</v>
          </cell>
          <cell r="C1381" t="str">
            <v>UN</v>
          </cell>
          <cell r="D1381">
            <v>0</v>
          </cell>
        </row>
        <row r="1382">
          <cell r="A1382">
            <v>81864</v>
          </cell>
          <cell r="B1382" t="str">
            <v>VALVULA DE ALIVIO F0F0 PN 16 DN 100 X 150</v>
          </cell>
          <cell r="C1382" t="str">
            <v>UN</v>
          </cell>
          <cell r="D1382">
            <v>0</v>
          </cell>
        </row>
        <row r="1383">
          <cell r="A1383">
            <v>81865</v>
          </cell>
          <cell r="B1383" t="str">
            <v>VALVULA DE ALIVIO F0F0 PN 16 DN 150 X 200</v>
          </cell>
          <cell r="C1383" t="str">
            <v>UN</v>
          </cell>
          <cell r="D1383">
            <v>0</v>
          </cell>
        </row>
        <row r="1384">
          <cell r="A1384">
            <v>81866</v>
          </cell>
          <cell r="B1384" t="str">
            <v>VALVULA DE ALIVIO F0F0 PN 25 DN 25 X 50</v>
          </cell>
          <cell r="C1384" t="str">
            <v>UN</v>
          </cell>
          <cell r="D1384">
            <v>0</v>
          </cell>
        </row>
        <row r="1385">
          <cell r="A1385">
            <v>81867</v>
          </cell>
          <cell r="B1385" t="str">
            <v>VALVULA DE ALIVIO F0F0 PN 25 DN 40 X 50</v>
          </cell>
          <cell r="C1385" t="str">
            <v>UN</v>
          </cell>
          <cell r="D1385">
            <v>0</v>
          </cell>
        </row>
        <row r="1386">
          <cell r="A1386">
            <v>81868</v>
          </cell>
          <cell r="B1386" t="str">
            <v>VALVULA DE ALIVIO F0F0 PN 25 DN 40 X 60</v>
          </cell>
          <cell r="C1386" t="str">
            <v>UN</v>
          </cell>
          <cell r="D1386">
            <v>0</v>
          </cell>
        </row>
        <row r="1387">
          <cell r="A1387">
            <v>81869</v>
          </cell>
          <cell r="B1387" t="str">
            <v>VALVULA DE ALIVIO F0F0 PN 25 DN 50 X 75</v>
          </cell>
          <cell r="C1387" t="str">
            <v>UN</v>
          </cell>
          <cell r="D1387">
            <v>0</v>
          </cell>
        </row>
        <row r="1388">
          <cell r="A1388">
            <v>81870</v>
          </cell>
          <cell r="B1388" t="str">
            <v>VALVULA DE ALIVIO F0F0 PN 25 DN 60 X 100</v>
          </cell>
          <cell r="C1388" t="str">
            <v>UN</v>
          </cell>
          <cell r="D1388">
            <v>0</v>
          </cell>
        </row>
        <row r="1389">
          <cell r="A1389">
            <v>81871</v>
          </cell>
          <cell r="B1389" t="str">
            <v>VALVULA DE ALIVIO F0F0 PN 25 DN 75 X 100</v>
          </cell>
          <cell r="C1389" t="str">
            <v>UN</v>
          </cell>
          <cell r="D1389">
            <v>0</v>
          </cell>
        </row>
        <row r="1390">
          <cell r="A1390">
            <v>81872</v>
          </cell>
          <cell r="B1390" t="str">
            <v>VALVULA DE ALIVIO F0F0 PN 25 DN 100 X 150</v>
          </cell>
          <cell r="C1390" t="str">
            <v>UN</v>
          </cell>
          <cell r="D1390">
            <v>0</v>
          </cell>
        </row>
        <row r="1391">
          <cell r="A1391">
            <v>81873</v>
          </cell>
          <cell r="B1391" t="str">
            <v>VALVULA DE ALIVIO F0F0 PN 25 DN 150 X 200</v>
          </cell>
          <cell r="C1391" t="str">
            <v>UN</v>
          </cell>
          <cell r="D1391">
            <v>0</v>
          </cell>
        </row>
        <row r="1392">
          <cell r="A1392">
            <v>81874</v>
          </cell>
          <cell r="B1392" t="str">
            <v>VALVULA DE PE C/CRIVO F0F0 PN 10 DN 75</v>
          </cell>
          <cell r="C1392" t="str">
            <v>UN</v>
          </cell>
          <cell r="D1392">
            <v>681.9</v>
          </cell>
        </row>
        <row r="1393">
          <cell r="A1393">
            <v>81875</v>
          </cell>
          <cell r="B1393" t="str">
            <v>VALVULA DE PE C/CRIVO F0F0 PN 10 DN 100</v>
          </cell>
          <cell r="C1393" t="str">
            <v>UN</v>
          </cell>
          <cell r="D1393">
            <v>754.64</v>
          </cell>
        </row>
        <row r="1394">
          <cell r="A1394">
            <v>81876</v>
          </cell>
          <cell r="B1394" t="str">
            <v>VALVULA DE PE C/CRIVO F0F0 PN 10 DN 150</v>
          </cell>
          <cell r="C1394" t="str">
            <v>UN</v>
          </cell>
          <cell r="D1394">
            <v>1041.1300000000001</v>
          </cell>
        </row>
        <row r="1395">
          <cell r="A1395">
            <v>81877</v>
          </cell>
          <cell r="B1395" t="str">
            <v>VALVULA DE PE C/CRUVO F0F0 PN 10 DN 200</v>
          </cell>
          <cell r="C1395" t="str">
            <v>UN</v>
          </cell>
          <cell r="D1395">
            <v>1357.79</v>
          </cell>
        </row>
        <row r="1396">
          <cell r="A1396">
            <v>81878</v>
          </cell>
          <cell r="B1396" t="str">
            <v>VALVULA DE PE C/CRIVO F0F0 PN 10 DN 250</v>
          </cell>
          <cell r="C1396" t="str">
            <v>UN</v>
          </cell>
          <cell r="D1396">
            <v>1660.1</v>
          </cell>
        </row>
        <row r="1397">
          <cell r="A1397">
            <v>81879</v>
          </cell>
          <cell r="B1397" t="str">
            <v>VALVULA DE PE C/CRIVO F0F0 PN 10 DN 300</v>
          </cell>
          <cell r="C1397" t="str">
            <v>UN</v>
          </cell>
          <cell r="D1397">
            <v>1994.38</v>
          </cell>
        </row>
        <row r="1398">
          <cell r="A1398">
            <v>81880</v>
          </cell>
          <cell r="B1398" t="str">
            <v>VALVULA DE PE C/CRIVO F0F0 PN 10 DN 400</v>
          </cell>
          <cell r="C1398" t="str">
            <v>UN</v>
          </cell>
          <cell r="D1398">
            <v>7012.32</v>
          </cell>
        </row>
        <row r="1399">
          <cell r="A1399">
            <v>81881</v>
          </cell>
          <cell r="B1399" t="str">
            <v>VALVULA DE PE C/CRIVO F0F0 PN 10 DN 500</v>
          </cell>
          <cell r="C1399" t="str">
            <v>UN</v>
          </cell>
          <cell r="D1399">
            <v>8242.59</v>
          </cell>
        </row>
        <row r="1400">
          <cell r="A1400">
            <v>81882</v>
          </cell>
          <cell r="B1400" t="str">
            <v>VALVULA DE PE C/CRIVO F0F0 PN 10 DN 600</v>
          </cell>
          <cell r="C1400" t="str">
            <v>UN</v>
          </cell>
          <cell r="D1400">
            <v>10772.48</v>
          </cell>
        </row>
        <row r="1401">
          <cell r="A1401">
            <v>81883</v>
          </cell>
          <cell r="B1401" t="str">
            <v>VALVULA DE PE C/CRIVO F0F0 PN 16 DN 75</v>
          </cell>
          <cell r="C1401" t="str">
            <v>UN</v>
          </cell>
          <cell r="D1401">
            <v>702.98</v>
          </cell>
        </row>
        <row r="1402">
          <cell r="A1402">
            <v>81884</v>
          </cell>
          <cell r="B1402" t="str">
            <v>VALVULA DE PE C/CRIVO F0F0 PN 16 DN 100</v>
          </cell>
          <cell r="C1402" t="str">
            <v>UN</v>
          </cell>
          <cell r="D1402">
            <v>779.63</v>
          </cell>
        </row>
        <row r="1403">
          <cell r="A1403">
            <v>81885</v>
          </cell>
          <cell r="B1403" t="str">
            <v>VALVULA DE PE C/CRIVO F0F0 PN 16 DN 150</v>
          </cell>
          <cell r="C1403" t="str">
            <v>UN</v>
          </cell>
          <cell r="D1403">
            <v>1127.98</v>
          </cell>
        </row>
        <row r="1404">
          <cell r="A1404">
            <v>81886</v>
          </cell>
          <cell r="B1404" t="str">
            <v>VALVULA DE PE C/CRIVO F0F0 PN 16 DN 200</v>
          </cell>
          <cell r="C1404" t="str">
            <v>UN</v>
          </cell>
          <cell r="D1404">
            <v>1376.03</v>
          </cell>
        </row>
        <row r="1405">
          <cell r="A1405">
            <v>81887</v>
          </cell>
          <cell r="B1405" t="str">
            <v>VALVULA DE PE C/CRIVO F0F0 PN 16 DN 250</v>
          </cell>
          <cell r="C1405" t="str">
            <v>UN</v>
          </cell>
          <cell r="D1405">
            <v>1676.01</v>
          </cell>
        </row>
        <row r="1406">
          <cell r="A1406">
            <v>81888</v>
          </cell>
          <cell r="B1406" t="str">
            <v>VALVULA DE PE C/CRIVO F0F0 PN 16 DN 300</v>
          </cell>
          <cell r="C1406" t="str">
            <v>UN</v>
          </cell>
          <cell r="D1406">
            <v>2011.13</v>
          </cell>
        </row>
        <row r="1407">
          <cell r="A1407">
            <v>81889</v>
          </cell>
          <cell r="B1407" t="str">
            <v>CRIVO F0F0 DN 75</v>
          </cell>
          <cell r="C1407" t="str">
            <v>UN</v>
          </cell>
          <cell r="D1407">
            <v>36.53</v>
          </cell>
        </row>
        <row r="1408">
          <cell r="A1408">
            <v>81890</v>
          </cell>
          <cell r="B1408" t="str">
            <v>CRIVO F0F0 DN 100</v>
          </cell>
          <cell r="C1408" t="str">
            <v>UN</v>
          </cell>
          <cell r="D1408">
            <v>52.31</v>
          </cell>
        </row>
        <row r="1409">
          <cell r="A1409">
            <v>81891</v>
          </cell>
          <cell r="B1409" t="str">
            <v>CRIVO F0F0 DN 150</v>
          </cell>
          <cell r="C1409" t="str">
            <v>UN</v>
          </cell>
          <cell r="D1409">
            <v>116.22</v>
          </cell>
        </row>
        <row r="1410">
          <cell r="A1410">
            <v>81892</v>
          </cell>
          <cell r="B1410" t="str">
            <v>CRIVO F0F0 DN 200</v>
          </cell>
          <cell r="C1410" t="str">
            <v>UN</v>
          </cell>
          <cell r="D1410">
            <v>148.26</v>
          </cell>
        </row>
        <row r="1411">
          <cell r="A1411">
            <v>81893</v>
          </cell>
          <cell r="B1411" t="str">
            <v>CRIVO F0F0 DN 250</v>
          </cell>
          <cell r="C1411" t="str">
            <v>UN</v>
          </cell>
          <cell r="D1411">
            <v>217.38</v>
          </cell>
        </row>
        <row r="1412">
          <cell r="A1412">
            <v>81894</v>
          </cell>
          <cell r="B1412" t="str">
            <v>CRIVO F0F0 DN 300</v>
          </cell>
          <cell r="C1412" t="str">
            <v>UN</v>
          </cell>
          <cell r="D1412">
            <v>232.5</v>
          </cell>
        </row>
        <row r="1413">
          <cell r="A1413">
            <v>81895</v>
          </cell>
          <cell r="B1413" t="str">
            <v>CRIVO F0F0 DN 400</v>
          </cell>
          <cell r="C1413" t="str">
            <v>UN</v>
          </cell>
          <cell r="D1413">
            <v>408.68</v>
          </cell>
        </row>
        <row r="1414">
          <cell r="A1414">
            <v>81896</v>
          </cell>
          <cell r="B1414" t="str">
            <v>CRIVO F0F0 DN 500</v>
          </cell>
          <cell r="C1414" t="str">
            <v>UN</v>
          </cell>
          <cell r="D1414">
            <v>968.8</v>
          </cell>
        </row>
        <row r="1415">
          <cell r="A1415">
            <v>81897</v>
          </cell>
          <cell r="B1415" t="str">
            <v>CRIVO F0F0 DN 600</v>
          </cell>
          <cell r="C1415" t="str">
            <v>UN</v>
          </cell>
          <cell r="D1415">
            <v>1263.94</v>
          </cell>
        </row>
        <row r="1416">
          <cell r="A1416">
            <v>81898</v>
          </cell>
          <cell r="B1416" t="str">
            <v>VALV. RET. TIPO PORTINHOLA DUPLA F0F0 PN 10 DN 50</v>
          </cell>
          <cell r="C1416" t="str">
            <v>UN</v>
          </cell>
          <cell r="D1416">
            <v>548.74</v>
          </cell>
        </row>
        <row r="1417">
          <cell r="A1417">
            <v>81899</v>
          </cell>
          <cell r="B1417" t="str">
            <v>VALV. RET. TIPO PORTINHOLA DUPLA F0F0 PN 10 DN 75</v>
          </cell>
          <cell r="C1417" t="str">
            <v>UN</v>
          </cell>
          <cell r="D1417">
            <v>584.76</v>
          </cell>
        </row>
        <row r="1418">
          <cell r="A1418">
            <v>81901</v>
          </cell>
          <cell r="B1418" t="str">
            <v>VALV. RET.TIPO PORTINHOLA DUPLA F0F0 PN 10 DN 100</v>
          </cell>
          <cell r="C1418" t="str">
            <v>UN</v>
          </cell>
          <cell r="D1418">
            <v>602.27</v>
          </cell>
        </row>
        <row r="1419">
          <cell r="A1419">
            <v>81902</v>
          </cell>
          <cell r="B1419" t="str">
            <v>VALV. RET.TIPO PORTINHOLA DUPLA F0F0 PN 10 DN 150</v>
          </cell>
          <cell r="C1419" t="str">
            <v>UN</v>
          </cell>
          <cell r="D1419">
            <v>647.04</v>
          </cell>
        </row>
        <row r="1420">
          <cell r="A1420">
            <v>81903</v>
          </cell>
          <cell r="B1420" t="str">
            <v>VALV. RET.TIPO PORTINHOLA DUPLA F0F0 PN 10 DN 200</v>
          </cell>
          <cell r="C1420" t="str">
            <v>UN</v>
          </cell>
          <cell r="D1420">
            <v>847.96</v>
          </cell>
        </row>
        <row r="1421">
          <cell r="A1421">
            <v>81904</v>
          </cell>
          <cell r="B1421" t="str">
            <v>VALV. RET.TIPO PORTINHOLA DUPLA F0F0 PN 10 DN 250</v>
          </cell>
          <cell r="C1421" t="str">
            <v>UN</v>
          </cell>
          <cell r="D1421">
            <v>1131.06</v>
          </cell>
        </row>
        <row r="1422">
          <cell r="A1422">
            <v>81905</v>
          </cell>
          <cell r="B1422" t="str">
            <v>VALV. RET.TIPO PORTINHOLA DUPLA F0F0 PN 10 DN 300</v>
          </cell>
          <cell r="C1422" t="str">
            <v>UN</v>
          </cell>
          <cell r="D1422">
            <v>1438.27</v>
          </cell>
        </row>
        <row r="1423">
          <cell r="A1423">
            <v>81906</v>
          </cell>
          <cell r="B1423" t="str">
            <v>VALV. RET.TIPO PORTINHOLA DUPLA F0F0 PN 10 DN 400</v>
          </cell>
          <cell r="C1423" t="str">
            <v>UN</v>
          </cell>
          <cell r="D1423">
            <v>2502.54</v>
          </cell>
        </row>
        <row r="1424">
          <cell r="A1424">
            <v>81907</v>
          </cell>
          <cell r="B1424" t="str">
            <v>VALV. RET.TIPO PORTINHOLA DUPLA F0F0 PN 10 DN 500</v>
          </cell>
          <cell r="C1424" t="str">
            <v>UN</v>
          </cell>
          <cell r="D1424">
            <v>3336.6</v>
          </cell>
        </row>
        <row r="1425">
          <cell r="A1425">
            <v>81908</v>
          </cell>
          <cell r="B1425" t="str">
            <v>VALV. RET.TIPO PORTINHOLA DUPLA F0F0 PN 10 DN 600</v>
          </cell>
          <cell r="C1425" t="str">
            <v>UN</v>
          </cell>
          <cell r="D1425">
            <v>5322.32</v>
          </cell>
        </row>
        <row r="1426">
          <cell r="A1426">
            <v>81909</v>
          </cell>
          <cell r="B1426" t="str">
            <v>VALV. RET.TIPO PORTINHOLA DUPLA F0F0 PN 10 DN 900</v>
          </cell>
          <cell r="C1426" t="str">
            <v>UN</v>
          </cell>
          <cell r="D1426">
            <v>0</v>
          </cell>
        </row>
        <row r="1427">
          <cell r="A1427">
            <v>81910</v>
          </cell>
          <cell r="B1427" t="str">
            <v>VALV.RET.TIPO PORTINHOLA DUPLA F0F0 PN 10 DN 1200</v>
          </cell>
          <cell r="C1427" t="str">
            <v>UN</v>
          </cell>
          <cell r="D1427">
            <v>0</v>
          </cell>
        </row>
        <row r="1428">
          <cell r="A1428">
            <v>81911</v>
          </cell>
          <cell r="B1428" t="str">
            <v>VALV.RET.TIPO PORTIN.UNICA SIM.F0F0 PN 10 DN 50</v>
          </cell>
          <cell r="C1428" t="str">
            <v>UN</v>
          </cell>
          <cell r="D1428">
            <v>487.6</v>
          </cell>
        </row>
        <row r="1429">
          <cell r="A1429">
            <v>81912</v>
          </cell>
          <cell r="B1429" t="str">
            <v>VALV.RET.TIPO PORTIN.UNICA SIM. F0F0 PN 10 DN 75</v>
          </cell>
          <cell r="C1429" t="str">
            <v>UN</v>
          </cell>
          <cell r="D1429">
            <v>560.58000000000004</v>
          </cell>
        </row>
        <row r="1430">
          <cell r="A1430">
            <v>81913</v>
          </cell>
          <cell r="B1430" t="str">
            <v>VALV.RET.TIPO PORTIN.UNICA SIM. F0F0 PN 10 DN 100</v>
          </cell>
          <cell r="C1430" t="str">
            <v>UN</v>
          </cell>
          <cell r="D1430">
            <v>659.33</v>
          </cell>
        </row>
        <row r="1431">
          <cell r="A1431">
            <v>81914</v>
          </cell>
          <cell r="B1431" t="str">
            <v>VALV.RET.TIPO PORTIN.UNICA SIM. F0F0 PN 10 DN 150</v>
          </cell>
          <cell r="C1431" t="str">
            <v>UN</v>
          </cell>
          <cell r="D1431">
            <v>906.19</v>
          </cell>
        </row>
        <row r="1432">
          <cell r="A1432">
            <v>81915</v>
          </cell>
          <cell r="B1432" t="str">
            <v>VALV.RET.TIPO PORTIN.UNICA SIM. F0F0 PN 10 DN 200</v>
          </cell>
          <cell r="C1432" t="str">
            <v>UN</v>
          </cell>
          <cell r="D1432">
            <v>1195.6099999999999</v>
          </cell>
        </row>
        <row r="1433">
          <cell r="A1433">
            <v>81916</v>
          </cell>
          <cell r="B1433" t="str">
            <v>VALV.RET.TIPO PORTIN.UNICA SIM. F0F0 PN 10 DN 250</v>
          </cell>
          <cell r="C1433" t="str">
            <v>UN</v>
          </cell>
          <cell r="D1433">
            <v>1695.4</v>
          </cell>
        </row>
        <row r="1434">
          <cell r="A1434">
            <v>81917</v>
          </cell>
          <cell r="B1434" t="str">
            <v>VALV.RET.TIPO PORTIN.UNICA SIM. F0F0 PN 10 DN 300</v>
          </cell>
          <cell r="C1434" t="str">
            <v>UN</v>
          </cell>
          <cell r="D1434">
            <v>2071.6</v>
          </cell>
        </row>
        <row r="1435">
          <cell r="A1435">
            <v>81918</v>
          </cell>
          <cell r="B1435" t="str">
            <v>VALV.RET.TIPO PORTIN.UNICA SIM. F0F0 PN 10 DN 400</v>
          </cell>
          <cell r="C1435" t="str">
            <v>UN</v>
          </cell>
          <cell r="D1435">
            <v>4201.5200000000004</v>
          </cell>
        </row>
        <row r="1436">
          <cell r="A1436">
            <v>81919</v>
          </cell>
          <cell r="B1436" t="str">
            <v>VALV.RET.TIPO PORTIN.UNICA SIM. F0F0 PN 10 DN 500</v>
          </cell>
          <cell r="C1436" t="str">
            <v>UN</v>
          </cell>
          <cell r="D1436">
            <v>6761.15</v>
          </cell>
        </row>
        <row r="1437">
          <cell r="A1437">
            <v>81920</v>
          </cell>
          <cell r="B1437" t="str">
            <v>VALV.RET.TIPO PORTIN.UNICA SIM. F0F0 PN 10 DN 600</v>
          </cell>
          <cell r="C1437" t="str">
            <v>UN</v>
          </cell>
          <cell r="D1437">
            <v>10966.17</v>
          </cell>
        </row>
        <row r="1438">
          <cell r="A1438">
            <v>81921</v>
          </cell>
          <cell r="B1438" t="str">
            <v>VALV.RET.TIPO PORTIN.UNICA SIM. F0F0 PN 16 DN 50</v>
          </cell>
          <cell r="C1438" t="str">
            <v>UN</v>
          </cell>
          <cell r="D1438">
            <v>487.6</v>
          </cell>
        </row>
        <row r="1439">
          <cell r="A1439">
            <v>81922</v>
          </cell>
          <cell r="B1439" t="str">
            <v>VALV.RET.TIPO PORTIN.UNICA SIM. F0F0 PN 16 DN 75</v>
          </cell>
          <cell r="C1439" t="str">
            <v>UN</v>
          </cell>
          <cell r="D1439">
            <v>570.58000000000004</v>
          </cell>
        </row>
        <row r="1440">
          <cell r="A1440">
            <v>81923</v>
          </cell>
          <cell r="B1440" t="str">
            <v>VALV.RET.TIPO PORTIN.UNICA SIM. F0F0 PN 16 DN 100</v>
          </cell>
          <cell r="C1440" t="str">
            <v>UN</v>
          </cell>
          <cell r="D1440">
            <v>659.33</v>
          </cell>
        </row>
        <row r="1441">
          <cell r="A1441">
            <v>81924</v>
          </cell>
          <cell r="B1441" t="str">
            <v>VALV.RET.TIPO PORTIN.UNICA SIM. F0F0 PN 16 DN 150</v>
          </cell>
          <cell r="C1441" t="str">
            <v>UN</v>
          </cell>
          <cell r="D1441">
            <v>906.19</v>
          </cell>
        </row>
        <row r="1442">
          <cell r="A1442">
            <v>81925</v>
          </cell>
          <cell r="B1442" t="str">
            <v>VALV.RET.TIPO PORTIN.UNICA SIM. F0F0 PN 16 DN 200</v>
          </cell>
          <cell r="C1442" t="str">
            <v>UN</v>
          </cell>
          <cell r="D1442">
            <v>1205.1099999999999</v>
          </cell>
        </row>
        <row r="1443">
          <cell r="A1443">
            <v>81926</v>
          </cell>
          <cell r="B1443" t="str">
            <v>VALV.RET.TIPO PORTIN.UNICA SIM. F0F0 PN 16 DN 250</v>
          </cell>
          <cell r="C1443" t="str">
            <v>UN</v>
          </cell>
          <cell r="D1443">
            <v>1702.34</v>
          </cell>
        </row>
        <row r="1444">
          <cell r="A1444">
            <v>81927</v>
          </cell>
          <cell r="B1444" t="str">
            <v>VALV.RET.TIPO PORTIN.UNICA SIM. F0F0 PN 16 DN 300</v>
          </cell>
          <cell r="C1444" t="str">
            <v>UN</v>
          </cell>
          <cell r="D1444">
            <v>2078.71</v>
          </cell>
        </row>
        <row r="1445">
          <cell r="A1445">
            <v>81928</v>
          </cell>
          <cell r="B1445" t="str">
            <v>VALV.RET.TP.PORT.UNICA C/BY-PASS F0F0 PN 10 DN 50</v>
          </cell>
          <cell r="C1445" t="str">
            <v>UN</v>
          </cell>
          <cell r="D1445">
            <v>723.41</v>
          </cell>
        </row>
        <row r="1446">
          <cell r="A1446">
            <v>81929</v>
          </cell>
          <cell r="B1446" t="str">
            <v>VALV.RET.TP.PORT.UNICA C/BY-PASS F0F0 PN 10 DN 75</v>
          </cell>
          <cell r="C1446" t="str">
            <v>UN</v>
          </cell>
          <cell r="D1446">
            <v>803.2</v>
          </cell>
        </row>
        <row r="1447">
          <cell r="A1447">
            <v>81930</v>
          </cell>
          <cell r="B1447" t="str">
            <v>VALV.RET.TP.PORT.UNICA C/BY-PASS F0F0 PN 10 DN 100</v>
          </cell>
          <cell r="C1447" t="str">
            <v>UN</v>
          </cell>
          <cell r="D1447">
            <v>913.91</v>
          </cell>
        </row>
        <row r="1448">
          <cell r="A1448">
            <v>81931</v>
          </cell>
          <cell r="B1448" t="str">
            <v>VALV.RET.TP.PORT.UNICA C/BY-PASS F0F0 PN 10 DN 150</v>
          </cell>
          <cell r="C1448" t="str">
            <v>UN</v>
          </cell>
          <cell r="D1448">
            <v>1229.56</v>
          </cell>
        </row>
        <row r="1449">
          <cell r="A1449">
            <v>81932</v>
          </cell>
          <cell r="B1449" t="str">
            <v>VALV.RET.TP.PORT.UNICA C/BY-PASS F0F0 PN 10 DN 200</v>
          </cell>
          <cell r="C1449" t="str">
            <v>UN</v>
          </cell>
          <cell r="D1449">
            <v>1563.22</v>
          </cell>
        </row>
        <row r="1450">
          <cell r="A1450">
            <v>81933</v>
          </cell>
          <cell r="B1450" t="str">
            <v>VALV.RET.TP.PORT.UNICA C/BY-PASS F0F0 PN 10 DN 250</v>
          </cell>
          <cell r="C1450" t="str">
            <v>UN</v>
          </cell>
          <cell r="D1450">
            <v>2095.04</v>
          </cell>
        </row>
        <row r="1451">
          <cell r="A1451">
            <v>81934</v>
          </cell>
          <cell r="B1451" t="str">
            <v>VALV.RET.TP.PORT.UNICA C/BY-PASS F0F0 PN 10 DN 300</v>
          </cell>
          <cell r="C1451" t="str">
            <v>UN</v>
          </cell>
          <cell r="D1451">
            <v>2546.8000000000002</v>
          </cell>
        </row>
        <row r="1452">
          <cell r="A1452">
            <v>81935</v>
          </cell>
          <cell r="B1452" t="str">
            <v>VALV.RET.TP.PORT.UNICA C/BY-PASS F0F0 PN 10 DN 400</v>
          </cell>
          <cell r="C1452" t="str">
            <v>UN</v>
          </cell>
          <cell r="D1452">
            <v>4849.74</v>
          </cell>
        </row>
        <row r="1453">
          <cell r="A1453">
            <v>81936</v>
          </cell>
          <cell r="B1453" t="str">
            <v>VALV.RET.TP.PORT.UNICA C/BY-PASS F0F0 PN 10 DN 500</v>
          </cell>
          <cell r="C1453" t="str">
            <v>UN</v>
          </cell>
          <cell r="D1453">
            <v>6944.34</v>
          </cell>
        </row>
        <row r="1454">
          <cell r="A1454">
            <v>81937</v>
          </cell>
          <cell r="B1454" t="str">
            <v>VALV.RET.TP.PORT.UNICA C/BY-PASS F0F0 PN 10 DN 600</v>
          </cell>
          <cell r="C1454" t="str">
            <v>UN</v>
          </cell>
          <cell r="D1454">
            <v>10841.91</v>
          </cell>
        </row>
        <row r="1455">
          <cell r="A1455">
            <v>81938</v>
          </cell>
          <cell r="B1455" t="str">
            <v>VALV.RET.TP.PORT.UNICA C/BY-PASS F0F0 PN 16 DN 50</v>
          </cell>
          <cell r="C1455" t="str">
            <v>UN</v>
          </cell>
          <cell r="D1455">
            <v>723.41</v>
          </cell>
        </row>
        <row r="1456">
          <cell r="A1456">
            <v>81939</v>
          </cell>
          <cell r="B1456" t="str">
            <v>VALV.RET.TP.PORT.UNICA C/BY-PASS F0F0 PN 16 DN 75</v>
          </cell>
          <cell r="C1456" t="str">
            <v>UN</v>
          </cell>
          <cell r="D1456">
            <v>803.2</v>
          </cell>
        </row>
        <row r="1457">
          <cell r="A1457">
            <v>81940</v>
          </cell>
          <cell r="B1457" t="str">
            <v>VALV.RET.TP.PORT.UNICA C/BY-PASS F0F0 PN 16 DN 100</v>
          </cell>
          <cell r="C1457" t="str">
            <v>UN</v>
          </cell>
          <cell r="D1457">
            <v>913.91</v>
          </cell>
        </row>
        <row r="1458">
          <cell r="A1458">
            <v>81941</v>
          </cell>
          <cell r="B1458" t="str">
            <v>VALV.RET.TP.PORT.UNICA C/BY-PASS F0F0 PN 16 DN 150</v>
          </cell>
          <cell r="C1458" t="str">
            <v>UN</v>
          </cell>
          <cell r="D1458">
            <v>1229.56</v>
          </cell>
        </row>
        <row r="1459">
          <cell r="A1459">
            <v>81942</v>
          </cell>
          <cell r="B1459" t="str">
            <v>VALV.RET.TP.PORT.UNICA C/BY-PASS F0F0 PN 16 DN 200</v>
          </cell>
          <cell r="C1459" t="str">
            <v>UN</v>
          </cell>
          <cell r="D1459">
            <v>1563.22</v>
          </cell>
        </row>
        <row r="1460">
          <cell r="A1460">
            <v>81943</v>
          </cell>
          <cell r="B1460" t="str">
            <v>VALV.RET.TP.PORT.UNICA C/BY-PASS F0F0 PN 16 DN 250</v>
          </cell>
          <cell r="C1460" t="str">
            <v>UN</v>
          </cell>
          <cell r="D1460">
            <v>2095.04</v>
          </cell>
        </row>
        <row r="1461">
          <cell r="A1461">
            <v>81944</v>
          </cell>
          <cell r="B1461" t="str">
            <v>VALV.RET.TP.PORT.UNICA C/BY-PASS F0F0 PN 16 DN 300</v>
          </cell>
          <cell r="C1461" t="str">
            <v>UN</v>
          </cell>
          <cell r="D1461">
            <v>2546.8000000000002</v>
          </cell>
        </row>
        <row r="1462">
          <cell r="A1462">
            <v>81945</v>
          </cell>
          <cell r="B1462" t="str">
            <v>COMPORTA C/SENT. DUPLO DE FLUXO CIRC. F0F0 DN 200</v>
          </cell>
          <cell r="C1462" t="str">
            <v>UN</v>
          </cell>
          <cell r="D1462">
            <v>894.84</v>
          </cell>
        </row>
        <row r="1463">
          <cell r="A1463">
            <v>81946</v>
          </cell>
          <cell r="B1463" t="str">
            <v>COMPORTA C/SENT. DUPLO DE FLUXO CIRC. F0F0 DN 300</v>
          </cell>
          <cell r="C1463" t="str">
            <v>UN</v>
          </cell>
          <cell r="D1463">
            <v>1193.95</v>
          </cell>
        </row>
        <row r="1464">
          <cell r="A1464">
            <v>81947</v>
          </cell>
          <cell r="B1464" t="str">
            <v>COMPORTA C/SENT. DUPLO DE FLUXO CIRC. F0F0 DN 400</v>
          </cell>
          <cell r="C1464" t="str">
            <v>UN</v>
          </cell>
          <cell r="D1464">
            <v>2214.12</v>
          </cell>
        </row>
        <row r="1465">
          <cell r="A1465">
            <v>81948</v>
          </cell>
          <cell r="B1465" t="str">
            <v>COMPORTA C/SENT. DUPLO DE FLUXO CIRC. F0F0 DN 500</v>
          </cell>
          <cell r="C1465" t="str">
            <v>UN</v>
          </cell>
          <cell r="D1465">
            <v>2846.93</v>
          </cell>
        </row>
        <row r="1466">
          <cell r="A1466">
            <v>81949</v>
          </cell>
          <cell r="B1466" t="str">
            <v>COMPORTA C/SENT. DUPLO DE FLUXO CIRC. F0F0 DN 600</v>
          </cell>
          <cell r="C1466" t="str">
            <v>UN</v>
          </cell>
          <cell r="D1466">
            <v>3941.06</v>
          </cell>
        </row>
        <row r="1467">
          <cell r="A1467">
            <v>81950</v>
          </cell>
          <cell r="B1467" t="str">
            <v>COMPORTA C/SENT. DUPLO DE FLUXO CIRC. F0F0 DN 700</v>
          </cell>
          <cell r="C1467" t="str">
            <v>UN</v>
          </cell>
          <cell r="D1467">
            <v>4912.57</v>
          </cell>
        </row>
        <row r="1468">
          <cell r="A1468">
            <v>81951</v>
          </cell>
          <cell r="B1468" t="str">
            <v>COMPORTA C/SENT. DUPLO DE FLUXO CIRC. F0F0 DN 800</v>
          </cell>
          <cell r="C1468" t="str">
            <v>UN</v>
          </cell>
          <cell r="D1468">
            <v>5937.5</v>
          </cell>
        </row>
        <row r="1469">
          <cell r="A1469">
            <v>81952</v>
          </cell>
          <cell r="B1469" t="str">
            <v>COMPORTA C/SENT. DUPLO DE FLUXO CIRC. F0F0 DN 900</v>
          </cell>
          <cell r="C1469" t="str">
            <v>UN</v>
          </cell>
          <cell r="D1469">
            <v>6867.58</v>
          </cell>
        </row>
        <row r="1470">
          <cell r="A1470">
            <v>81953</v>
          </cell>
          <cell r="B1470" t="str">
            <v>COMPORTA C/SENT. DUPLO DE FLUXO CURC. F0F0 DN 1000</v>
          </cell>
          <cell r="C1470" t="str">
            <v>UN</v>
          </cell>
          <cell r="D1470">
            <v>7987.69</v>
          </cell>
        </row>
        <row r="1471">
          <cell r="A1471">
            <v>81954</v>
          </cell>
          <cell r="B1471" t="str">
            <v>COMPORTA C/SENT. DUPLO DE FLUXO CIRC. F0F0 DN 1200</v>
          </cell>
          <cell r="C1471" t="str">
            <v>UN</v>
          </cell>
          <cell r="D1471">
            <v>10603.24</v>
          </cell>
        </row>
        <row r="1472">
          <cell r="A1472">
            <v>81955</v>
          </cell>
          <cell r="B1472" t="str">
            <v>COMPORTA C/SENT. DUPLO DE FLUXO CIRC. F0F0 DN 1400</v>
          </cell>
          <cell r="C1472" t="str">
            <v>UN</v>
          </cell>
          <cell r="D1472">
            <v>0</v>
          </cell>
        </row>
        <row r="1473">
          <cell r="A1473">
            <v>81956</v>
          </cell>
          <cell r="B1473" t="str">
            <v>COMPORTA C/SENT.DUP.FLUXO QUAD.F0F0 DN 200 X 200</v>
          </cell>
          <cell r="C1473" t="str">
            <v>UN</v>
          </cell>
          <cell r="D1473">
            <v>2385.6799999999998</v>
          </cell>
        </row>
        <row r="1474">
          <cell r="A1474">
            <v>81957</v>
          </cell>
          <cell r="B1474" t="str">
            <v>COMPORTA C/SENT.DUP.FLUXO QUAD.F0F0 DN 300 X 300</v>
          </cell>
          <cell r="C1474" t="str">
            <v>UN</v>
          </cell>
          <cell r="D1474">
            <v>5953.61</v>
          </cell>
        </row>
        <row r="1475">
          <cell r="A1475">
            <v>81958</v>
          </cell>
          <cell r="B1475" t="str">
            <v>COMPORTA C/SENT.DUP.FLUXO QUAD.F0F0 DN 400 X 400</v>
          </cell>
          <cell r="C1475" t="str">
            <v>UN</v>
          </cell>
          <cell r="D1475">
            <v>6696.77</v>
          </cell>
        </row>
        <row r="1476">
          <cell r="A1476">
            <v>81959</v>
          </cell>
          <cell r="B1476" t="str">
            <v>COMPORTA C/SENT.DUP.FLUXO QUAD.F0F0 DN 500 X 500</v>
          </cell>
          <cell r="C1476" t="str">
            <v>UN</v>
          </cell>
          <cell r="D1476">
            <v>8905.32</v>
          </cell>
        </row>
        <row r="1477">
          <cell r="A1477">
            <v>81960</v>
          </cell>
          <cell r="B1477" t="str">
            <v>COMPORTA C/SENT.DUP.FLUXO QUAD.F0F0 DN 600 X 600</v>
          </cell>
          <cell r="C1477" t="str">
            <v>UN</v>
          </cell>
          <cell r="D1477">
            <v>11928.26</v>
          </cell>
        </row>
        <row r="1478">
          <cell r="A1478">
            <v>81961</v>
          </cell>
          <cell r="B1478" t="str">
            <v>COMPORTA C/SENT.DUP.FLUXO QUAD.F0F0 DN 700 X 700</v>
          </cell>
          <cell r="C1478" t="str">
            <v>UN</v>
          </cell>
          <cell r="D1478">
            <v>14035.15</v>
          </cell>
        </row>
        <row r="1479">
          <cell r="A1479">
            <v>81962</v>
          </cell>
          <cell r="B1479" t="str">
            <v>COMPORTA C/SENT.DUP.FLUXO QUAD.F0F0 DN 800 X 800</v>
          </cell>
          <cell r="C1479" t="str">
            <v>UN</v>
          </cell>
          <cell r="D1479">
            <v>16721.89</v>
          </cell>
        </row>
        <row r="1480">
          <cell r="A1480">
            <v>81963</v>
          </cell>
          <cell r="B1480" t="str">
            <v>COMPORTA C/SENT.DUP.FLUXO QUAD.F0F0 DN 900 X 900</v>
          </cell>
          <cell r="C1480" t="str">
            <v>UN</v>
          </cell>
          <cell r="D1480">
            <v>18987.14</v>
          </cell>
        </row>
        <row r="1481">
          <cell r="A1481">
            <v>81964</v>
          </cell>
          <cell r="B1481" t="str">
            <v>COMPORTA C/SENT.DUP.FLUXO QUAD.F0F0 DN 1000X1000</v>
          </cell>
          <cell r="C1481" t="str">
            <v>UN</v>
          </cell>
          <cell r="D1481">
            <v>24380.71</v>
          </cell>
        </row>
        <row r="1482">
          <cell r="A1482">
            <v>81965</v>
          </cell>
          <cell r="B1482" t="str">
            <v>COMPORTA C/SENT.DUP.FLUXO QUAD.F0F0 DN 1200X1200</v>
          </cell>
          <cell r="C1482" t="str">
            <v>UN</v>
          </cell>
          <cell r="D1482">
            <v>26928.97</v>
          </cell>
        </row>
        <row r="1483">
          <cell r="A1483">
            <v>81966</v>
          </cell>
          <cell r="B1483" t="str">
            <v>COMPORTA C/SENT.DUP.FLUXO QUAD.F0F0 DN 1400X1400</v>
          </cell>
          <cell r="C1483" t="str">
            <v>UN</v>
          </cell>
          <cell r="D1483">
            <v>31544.15</v>
          </cell>
        </row>
        <row r="1484">
          <cell r="A1484">
            <v>81967</v>
          </cell>
          <cell r="B1484" t="str">
            <v>COMPORTA C/SENT.UNICO DE FLUXO CIRC.F0F0 DN 200</v>
          </cell>
          <cell r="C1484" t="str">
            <v>UN</v>
          </cell>
          <cell r="D1484">
            <v>894.84</v>
          </cell>
        </row>
        <row r="1485">
          <cell r="A1485">
            <v>81968</v>
          </cell>
          <cell r="B1485" t="str">
            <v>COMPORTA C/SENT. UNICO DE FLUXO CIRC.F0F0 DN 300</v>
          </cell>
          <cell r="C1485" t="str">
            <v>UN</v>
          </cell>
          <cell r="D1485">
            <v>1193.95</v>
          </cell>
        </row>
        <row r="1486">
          <cell r="A1486">
            <v>81969</v>
          </cell>
          <cell r="B1486" t="str">
            <v>COMPORTA C/SENT. UNICO DE FLUXO CIRC.F0F0 DN 400</v>
          </cell>
          <cell r="C1486" t="str">
            <v>UN</v>
          </cell>
          <cell r="D1486">
            <v>2214.12</v>
          </cell>
        </row>
        <row r="1487">
          <cell r="A1487">
            <v>81970</v>
          </cell>
          <cell r="B1487" t="str">
            <v>COMPORTA C/SENT. UNICO DE FLUXO CIRC.F0F0 DN 500</v>
          </cell>
          <cell r="C1487" t="str">
            <v>UN</v>
          </cell>
          <cell r="D1487">
            <v>2846.93</v>
          </cell>
        </row>
        <row r="1488">
          <cell r="A1488">
            <v>81971</v>
          </cell>
          <cell r="B1488" t="str">
            <v>COMPORTA C/SENT. UNICO DE FLUXO CIRC.F0F0 DN 600</v>
          </cell>
          <cell r="C1488" t="str">
            <v>UN</v>
          </cell>
          <cell r="D1488">
            <v>3941.06</v>
          </cell>
        </row>
        <row r="1489">
          <cell r="A1489">
            <v>81972</v>
          </cell>
          <cell r="B1489" t="str">
            <v>COMPORTA C/SENT. UNICO DE FLUXO CIRC.F0F0 DN 700</v>
          </cell>
          <cell r="C1489" t="str">
            <v>UN</v>
          </cell>
          <cell r="D1489">
            <v>4912.57</v>
          </cell>
        </row>
        <row r="1490">
          <cell r="A1490">
            <v>81973</v>
          </cell>
          <cell r="B1490" t="str">
            <v>COMPORTA C/SENT. UNICO DE FLUXO CIRC.F0F0 DN 800</v>
          </cell>
          <cell r="C1490" t="str">
            <v>UN</v>
          </cell>
          <cell r="D1490">
            <v>5937.5</v>
          </cell>
        </row>
        <row r="1491">
          <cell r="A1491">
            <v>81974</v>
          </cell>
          <cell r="B1491" t="str">
            <v>COMPORTA C/SENT. UNICO DE FLUXO CIRC.F0F0 DN 900</v>
          </cell>
          <cell r="C1491" t="str">
            <v>UN</v>
          </cell>
          <cell r="D1491">
            <v>6867.5</v>
          </cell>
        </row>
        <row r="1492">
          <cell r="A1492">
            <v>81975</v>
          </cell>
          <cell r="B1492" t="str">
            <v>COMPORTA C/SENT. UNICO DE FLUXO CIRC.F0F0 DN 1000</v>
          </cell>
          <cell r="C1492" t="str">
            <v>UN</v>
          </cell>
          <cell r="D1492">
            <v>7987.69</v>
          </cell>
        </row>
        <row r="1493">
          <cell r="A1493">
            <v>81976</v>
          </cell>
          <cell r="B1493" t="str">
            <v>COMPORTA C/SENT. UNICO DE FLUXO CIRC.F0F0 DN 1200</v>
          </cell>
          <cell r="C1493" t="str">
            <v>UN</v>
          </cell>
          <cell r="D1493">
            <v>10603.24</v>
          </cell>
        </row>
        <row r="1494">
          <cell r="A1494">
            <v>81977</v>
          </cell>
          <cell r="B1494" t="str">
            <v>COMPORTA C/SENT. UNICO DE FLUXO QUAD.F0F0 DN 200</v>
          </cell>
          <cell r="C1494" t="str">
            <v>UN</v>
          </cell>
          <cell r="D1494">
            <v>1244.6199999999999</v>
          </cell>
        </row>
        <row r="1495">
          <cell r="A1495">
            <v>81978</v>
          </cell>
          <cell r="B1495" t="str">
            <v>COMPORTA C/SENT. UNICO DE FLUXO QUAD.F0F0 DN 300</v>
          </cell>
          <cell r="C1495" t="str">
            <v>UN</v>
          </cell>
          <cell r="D1495">
            <v>1576.96</v>
          </cell>
        </row>
        <row r="1496">
          <cell r="A1496">
            <v>81979</v>
          </cell>
          <cell r="B1496" t="str">
            <v>COMPORTA C/SENT. UNICO DE FLUXO QUAD.F0F0 DN 400</v>
          </cell>
          <cell r="C1496" t="str">
            <v>UN</v>
          </cell>
          <cell r="D1496">
            <v>2347.4</v>
          </cell>
        </row>
        <row r="1497">
          <cell r="A1497">
            <v>81980</v>
          </cell>
          <cell r="B1497" t="str">
            <v>COMPORTA C/SENT. UNICO DE FLUXO QUAD.F0F0 DN 500</v>
          </cell>
          <cell r="C1497" t="str">
            <v>UN</v>
          </cell>
          <cell r="D1497">
            <v>3451.74</v>
          </cell>
        </row>
        <row r="1498">
          <cell r="A1498">
            <v>81981</v>
          </cell>
          <cell r="B1498" t="str">
            <v>COMPORTA C/SENT. UNICO DE FLUXO QUAD.F0F0 DN 600</v>
          </cell>
          <cell r="C1498" t="str">
            <v>UN</v>
          </cell>
          <cell r="D1498">
            <v>4090.28</v>
          </cell>
        </row>
        <row r="1499">
          <cell r="A1499">
            <v>81982</v>
          </cell>
          <cell r="B1499" t="str">
            <v>COMPORTA C/SENT. UNICO DE FLUXO QUAD.F0F0 DN 700</v>
          </cell>
          <cell r="C1499" t="str">
            <v>UN</v>
          </cell>
          <cell r="D1499">
            <v>5186.5200000000004</v>
          </cell>
        </row>
        <row r="1500">
          <cell r="A1500">
            <v>81983</v>
          </cell>
          <cell r="B1500" t="str">
            <v>COMPORTA C/SENT. UNICO DE FLUXO QUAD.F0F0 DN 800</v>
          </cell>
          <cell r="C1500" t="str">
            <v>UN</v>
          </cell>
          <cell r="D1500">
            <v>5921.58</v>
          </cell>
        </row>
        <row r="1501">
          <cell r="A1501">
            <v>81984</v>
          </cell>
          <cell r="B1501" t="str">
            <v>COMPORTA C/SENT. UNICO DE FLUXO QUAD.F0F0 DN 900</v>
          </cell>
          <cell r="C1501" t="str">
            <v>UN</v>
          </cell>
          <cell r="D1501">
            <v>6780.61</v>
          </cell>
        </row>
        <row r="1502">
          <cell r="A1502">
            <v>81985</v>
          </cell>
          <cell r="B1502" t="str">
            <v>COMPORTA C/SENT. UNICO DE FLUXO QUAD.F0F0 DN 1000</v>
          </cell>
          <cell r="C1502" t="str">
            <v>UN</v>
          </cell>
          <cell r="D1502">
            <v>7693.81</v>
          </cell>
        </row>
        <row r="1503">
          <cell r="A1503">
            <v>81986</v>
          </cell>
          <cell r="B1503" t="str">
            <v>ADUFA DE PAREDE F0F0 COM PONTA DN 75</v>
          </cell>
          <cell r="C1503" t="str">
            <v>UN</v>
          </cell>
          <cell r="D1503">
            <v>717.76</v>
          </cell>
        </row>
        <row r="1504">
          <cell r="A1504">
            <v>81987</v>
          </cell>
          <cell r="B1504" t="str">
            <v>ADUFA DE PAREDE F0F0 COM PONTA DN 100</v>
          </cell>
          <cell r="C1504" t="str">
            <v>UN</v>
          </cell>
          <cell r="D1504">
            <v>837.53</v>
          </cell>
        </row>
        <row r="1505">
          <cell r="A1505">
            <v>81988</v>
          </cell>
          <cell r="B1505" t="str">
            <v>ADUFA DE PAREDE F0F0 COM PONTA DN 150</v>
          </cell>
          <cell r="C1505" t="str">
            <v>UN</v>
          </cell>
          <cell r="D1505">
            <v>997.83</v>
          </cell>
        </row>
        <row r="1506">
          <cell r="A1506">
            <v>81989</v>
          </cell>
          <cell r="B1506" t="str">
            <v>ADUFA DE PAREDE F0F0 COM PONTA DN 200</v>
          </cell>
          <cell r="C1506" t="str">
            <v>UN</v>
          </cell>
          <cell r="D1506">
            <v>1210.32</v>
          </cell>
        </row>
        <row r="1507">
          <cell r="A1507">
            <v>81990</v>
          </cell>
          <cell r="B1507" t="str">
            <v>ADUFA DE PAREDE F0F0 COM PONTA DN 250</v>
          </cell>
          <cell r="C1507" t="str">
            <v>UN</v>
          </cell>
          <cell r="D1507">
            <v>1591.45</v>
          </cell>
        </row>
        <row r="1508">
          <cell r="A1508">
            <v>81991</v>
          </cell>
          <cell r="B1508" t="str">
            <v>ADUFA DE PAREDE F0F0 COM PONTA DN 300</v>
          </cell>
          <cell r="C1508" t="str">
            <v>UN</v>
          </cell>
          <cell r="D1508">
            <v>1850.07</v>
          </cell>
        </row>
        <row r="1509">
          <cell r="A1509">
            <v>81992</v>
          </cell>
          <cell r="B1509" t="str">
            <v>ADUFA DE PAREDE F0F0 COM PONTA DN 400</v>
          </cell>
          <cell r="C1509" t="str">
            <v>UN</v>
          </cell>
          <cell r="D1509">
            <v>3138.99</v>
          </cell>
        </row>
        <row r="1510">
          <cell r="A1510">
            <v>81993</v>
          </cell>
          <cell r="B1510" t="str">
            <v>ADUFA DE PAREDE F0F0 COM PONTA DN 500</v>
          </cell>
          <cell r="C1510" t="str">
            <v>UN</v>
          </cell>
          <cell r="D1510">
            <v>3937.77</v>
          </cell>
        </row>
        <row r="1511">
          <cell r="A1511">
            <v>81994</v>
          </cell>
          <cell r="B1511" t="str">
            <v>ADUFA DE PAREDE F0F0 COM PONTA DN 600</v>
          </cell>
          <cell r="C1511" t="str">
            <v>UN</v>
          </cell>
          <cell r="D1511">
            <v>5569.25</v>
          </cell>
        </row>
        <row r="1512">
          <cell r="A1512">
            <v>81995</v>
          </cell>
          <cell r="B1512" t="str">
            <v>ADUFA DE PAREDE F0F0 C/FLANGES PN 10 DN 75</v>
          </cell>
          <cell r="C1512" t="str">
            <v>UN</v>
          </cell>
          <cell r="D1512">
            <v>659.51</v>
          </cell>
        </row>
        <row r="1513">
          <cell r="A1513">
            <v>81996</v>
          </cell>
          <cell r="B1513" t="str">
            <v>ADUFA DE PAREDE F0F0 C/FLANGES PN 10 DN 100</v>
          </cell>
          <cell r="C1513" t="str">
            <v>UN</v>
          </cell>
          <cell r="D1513">
            <v>732.49</v>
          </cell>
        </row>
        <row r="1514">
          <cell r="A1514">
            <v>81997</v>
          </cell>
          <cell r="B1514" t="str">
            <v>ADUFA DE PAREDE F0F0 C/FLANGES PN 10 DN 150</v>
          </cell>
          <cell r="C1514" t="str">
            <v>UN</v>
          </cell>
          <cell r="D1514">
            <v>896.54</v>
          </cell>
        </row>
        <row r="1515">
          <cell r="A1515">
            <v>81998</v>
          </cell>
          <cell r="B1515" t="str">
            <v>ADUFA DE PAREDE F0F0 C/FLANGES PN 10 DN 200</v>
          </cell>
          <cell r="C1515" t="str">
            <v>UN</v>
          </cell>
          <cell r="D1515">
            <v>1050.8599999999999</v>
          </cell>
        </row>
        <row r="1516">
          <cell r="A1516">
            <v>81999</v>
          </cell>
          <cell r="B1516" t="str">
            <v>ADUFA DE PAREDE F0F0 C/FLANGES PN 10 DN 250</v>
          </cell>
          <cell r="C1516" t="str">
            <v>UN</v>
          </cell>
          <cell r="D1516">
            <v>1402.46</v>
          </cell>
        </row>
        <row r="1517">
          <cell r="A1517">
            <v>82001</v>
          </cell>
          <cell r="B1517" t="str">
            <v>ADUFA DE PAREDE F0F0 C/FLANGES PN 10 DN 300</v>
          </cell>
          <cell r="C1517" t="str">
            <v>UN</v>
          </cell>
          <cell r="D1517">
            <v>1573.22</v>
          </cell>
        </row>
        <row r="1518">
          <cell r="A1518">
            <v>82002</v>
          </cell>
          <cell r="B1518" t="str">
            <v>ADUFA DE PAREDE F0F0 C/FLANGES PN 10 DN 400</v>
          </cell>
          <cell r="C1518" t="str">
            <v>UN</v>
          </cell>
          <cell r="D1518">
            <v>2666.12</v>
          </cell>
        </row>
        <row r="1519">
          <cell r="A1519">
            <v>82003</v>
          </cell>
          <cell r="B1519" t="str">
            <v>ADUFA DE PAREDE F0F0 C/FLANGES PN 10 DN 500</v>
          </cell>
          <cell r="C1519" t="str">
            <v>UN</v>
          </cell>
          <cell r="D1519">
            <v>3359.47</v>
          </cell>
        </row>
        <row r="1520">
          <cell r="A1520">
            <v>82004</v>
          </cell>
          <cell r="B1520" t="str">
            <v>ADUFA DE PAREDE F0F0 C/FLANGES PN 10 DN 600</v>
          </cell>
          <cell r="C1520" t="str">
            <v>UN</v>
          </cell>
          <cell r="D1520">
            <v>4699.33</v>
          </cell>
        </row>
        <row r="1521">
          <cell r="A1521">
            <v>82005</v>
          </cell>
          <cell r="B1521" t="str">
            <v>ADUFA DE FUNDO SIMPLES F0F0 PN 10 DN 100</v>
          </cell>
          <cell r="C1521" t="str">
            <v>UN</v>
          </cell>
          <cell r="D1521">
            <v>1039.52</v>
          </cell>
        </row>
        <row r="1522">
          <cell r="A1522">
            <v>82006</v>
          </cell>
          <cell r="B1522" t="str">
            <v>ADUFA DE FUNDO SIMPLES F0F0 PN 10 DN 150</v>
          </cell>
          <cell r="C1522" t="str">
            <v>UN</v>
          </cell>
          <cell r="D1522">
            <v>1241.42</v>
          </cell>
        </row>
        <row r="1523">
          <cell r="A1523">
            <v>82007</v>
          </cell>
          <cell r="B1523" t="str">
            <v>ADUFA DE FUNDO SIMPLES F0F0 PN 10 DN 200</v>
          </cell>
          <cell r="C1523" t="str">
            <v>UN</v>
          </cell>
          <cell r="D1523">
            <v>1428.25</v>
          </cell>
        </row>
        <row r="1524">
          <cell r="A1524">
            <v>82008</v>
          </cell>
          <cell r="B1524" t="str">
            <v>ADUFA DE FUNDO SIMPLES F0F0 PN 10 DN 250</v>
          </cell>
          <cell r="C1524" t="str">
            <v>UN</v>
          </cell>
          <cell r="D1524">
            <v>1698.68</v>
          </cell>
        </row>
        <row r="1525">
          <cell r="A1525">
            <v>82009</v>
          </cell>
          <cell r="B1525" t="str">
            <v>ADUFA DE FUNDO SIMPLES F0F0 PN 10 DN 300</v>
          </cell>
          <cell r="C1525" t="str">
            <v>UN</v>
          </cell>
          <cell r="D1525">
            <v>1933.58</v>
          </cell>
        </row>
        <row r="1526">
          <cell r="A1526">
            <v>82010</v>
          </cell>
          <cell r="B1526" t="str">
            <v>ADUFA DE FUNDO SIMPLES F0F0 PN 10 DN 400</v>
          </cell>
          <cell r="C1526" t="str">
            <v>UN</v>
          </cell>
          <cell r="D1526">
            <v>2808.37</v>
          </cell>
        </row>
        <row r="1527">
          <cell r="A1527">
            <v>82011</v>
          </cell>
          <cell r="B1527" t="str">
            <v>ADUFA DE FUNDO C/CRIVO F0F0 PN 10 DN 100</v>
          </cell>
          <cell r="C1527" t="str">
            <v>UN</v>
          </cell>
          <cell r="D1527">
            <v>1159.3800000000001</v>
          </cell>
        </row>
        <row r="1528">
          <cell r="A1528">
            <v>82012</v>
          </cell>
          <cell r="B1528" t="str">
            <v>ADUFA DE FUNDO C/CRIVO F0F0 PN 10 DN 150</v>
          </cell>
          <cell r="C1528" t="str">
            <v>UN</v>
          </cell>
          <cell r="D1528">
            <v>1438.62</v>
          </cell>
        </row>
        <row r="1529">
          <cell r="A1529">
            <v>82013</v>
          </cell>
          <cell r="B1529" t="str">
            <v>ADUFA DE FUNDO C/CRIVO F0F0 PN 10 DN 200</v>
          </cell>
          <cell r="C1529" t="str">
            <v>UN</v>
          </cell>
          <cell r="D1529">
            <v>1652.55</v>
          </cell>
        </row>
        <row r="1530">
          <cell r="A1530">
            <v>82014</v>
          </cell>
          <cell r="B1530" t="str">
            <v>ADUFA DE FUNDO C/CRIVO F0F0 PN 10 DN 250</v>
          </cell>
          <cell r="C1530" t="str">
            <v>UN</v>
          </cell>
          <cell r="D1530">
            <v>1915.31</v>
          </cell>
        </row>
        <row r="1531">
          <cell r="A1531">
            <v>82015</v>
          </cell>
          <cell r="B1531" t="str">
            <v>ADUFA DE FUNDO C/CRIVO F0F0 PN 10 DN 300</v>
          </cell>
          <cell r="C1531" t="str">
            <v>UN</v>
          </cell>
          <cell r="D1531">
            <v>2083.7800000000002</v>
          </cell>
        </row>
        <row r="1532">
          <cell r="A1532">
            <v>82016</v>
          </cell>
          <cell r="B1532" t="str">
            <v>ADUFA DE FUNDO C/CRIVO F0F0 PN 10 DN 400</v>
          </cell>
          <cell r="C1532" t="str">
            <v>UN</v>
          </cell>
          <cell r="D1532">
            <v>3076.5</v>
          </cell>
        </row>
        <row r="1533">
          <cell r="A1533">
            <v>82017</v>
          </cell>
          <cell r="B1533" t="str">
            <v>ADUFA DE FUNDO C/CURVA F0F0 PN 10 DN 100</v>
          </cell>
          <cell r="C1533" t="str">
            <v>UN</v>
          </cell>
          <cell r="D1533">
            <v>1157.5999999999999</v>
          </cell>
        </row>
        <row r="1534">
          <cell r="A1534">
            <v>82018</v>
          </cell>
          <cell r="B1534" t="str">
            <v>ADUFA DE FUNDO C/CURVA F0F0 PN 10 DN 150</v>
          </cell>
          <cell r="C1534" t="str">
            <v>UN</v>
          </cell>
          <cell r="D1534">
            <v>1466.34</v>
          </cell>
        </row>
        <row r="1535">
          <cell r="A1535">
            <v>82019</v>
          </cell>
          <cell r="B1535" t="str">
            <v>ADUFA DE FUNDO C/CURVA F0F0 PN 10 DN 200</v>
          </cell>
          <cell r="C1535" t="str">
            <v>UN</v>
          </cell>
          <cell r="D1535">
            <v>1763.29</v>
          </cell>
        </row>
        <row r="1536">
          <cell r="A1536">
            <v>82020</v>
          </cell>
          <cell r="B1536" t="str">
            <v>ADUFA DE FUNDO C/CURVA F0F0 PN 10 DN 250</v>
          </cell>
          <cell r="C1536" t="str">
            <v>UN</v>
          </cell>
          <cell r="D1536">
            <v>1821.34</v>
          </cell>
        </row>
        <row r="1537">
          <cell r="A1537">
            <v>82021</v>
          </cell>
          <cell r="B1537" t="str">
            <v>ADUFA DE FUNDO C/CURVA F0F0 PN 10 DN 300</v>
          </cell>
          <cell r="C1537" t="str">
            <v>UN</v>
          </cell>
          <cell r="D1537">
            <v>2537.71</v>
          </cell>
        </row>
        <row r="1538">
          <cell r="A1538">
            <v>82022</v>
          </cell>
          <cell r="B1538" t="str">
            <v>ADUFA DE FUNDO C/CURVA F0F0 PN 10 DN 400</v>
          </cell>
          <cell r="C1538" t="str">
            <v>UN</v>
          </cell>
          <cell r="D1538">
            <v>4056.06</v>
          </cell>
        </row>
        <row r="1539">
          <cell r="A1539">
            <v>82023</v>
          </cell>
          <cell r="B1539" t="str">
            <v>ADUFA DE FUNDO C/CURVA F0F0 E CRIVO PN 10 DN 100</v>
          </cell>
          <cell r="C1539" t="str">
            <v>UN</v>
          </cell>
          <cell r="D1539">
            <v>1295.0999999999999</v>
          </cell>
        </row>
        <row r="1540">
          <cell r="A1540">
            <v>82024</v>
          </cell>
          <cell r="B1540" t="str">
            <v>ADUFA DE FUNDO C/CURVA F0F0 E CRIVO PN 10 DN 150</v>
          </cell>
          <cell r="C1540" t="str">
            <v>UN</v>
          </cell>
          <cell r="D1540">
            <v>1657.85</v>
          </cell>
        </row>
        <row r="1541">
          <cell r="A1541">
            <v>82025</v>
          </cell>
          <cell r="B1541" t="str">
            <v>ADUFA DE FUNDO C/CURVA F0F0 E CRIVO PN 10 DN 200</v>
          </cell>
          <cell r="C1541" t="str">
            <v>UN</v>
          </cell>
          <cell r="D1541">
            <v>1990.04</v>
          </cell>
        </row>
        <row r="1542">
          <cell r="A1542">
            <v>82026</v>
          </cell>
          <cell r="B1542" t="str">
            <v>ADUFA DE FUNDO C/CURVA F0F0 E CRIVO PN 10 DN 250</v>
          </cell>
          <cell r="C1542" t="str">
            <v>UN</v>
          </cell>
          <cell r="D1542">
            <v>2400.89</v>
          </cell>
        </row>
        <row r="1543">
          <cell r="A1543">
            <v>82027</v>
          </cell>
          <cell r="B1543" t="str">
            <v>ADUFA DE FUNDO C/CURVA F0F0 E CRIVO PN 10 DN 300</v>
          </cell>
          <cell r="C1543" t="str">
            <v>UN</v>
          </cell>
          <cell r="D1543">
            <v>2778.02</v>
          </cell>
        </row>
        <row r="1544">
          <cell r="A1544">
            <v>82028</v>
          </cell>
          <cell r="B1544" t="str">
            <v>ADUFA DE FUNDO C/CURVA F0F0 E CRIVO PN 10 DN 400</v>
          </cell>
          <cell r="C1544" t="str">
            <v>UN</v>
          </cell>
          <cell r="D1544">
            <v>4377.67</v>
          </cell>
        </row>
        <row r="1545">
          <cell r="A1545">
            <v>82029</v>
          </cell>
          <cell r="B1545" t="str">
            <v>JUNTA GIBAULT F0F0 DN 50</v>
          </cell>
          <cell r="C1545" t="str">
            <v>UN</v>
          </cell>
          <cell r="D1545">
            <v>48.41</v>
          </cell>
        </row>
        <row r="1546">
          <cell r="A1546">
            <v>82030</v>
          </cell>
          <cell r="B1546" t="str">
            <v>JUNTA GIBAULT F0F0 DN 75</v>
          </cell>
          <cell r="C1546" t="str">
            <v>UN</v>
          </cell>
          <cell r="D1546">
            <v>56.01</v>
          </cell>
        </row>
        <row r="1547">
          <cell r="A1547">
            <v>82031</v>
          </cell>
          <cell r="B1547" t="str">
            <v>JUNTA GIBAULT F0F0 DN 100</v>
          </cell>
          <cell r="C1547" t="str">
            <v>UN</v>
          </cell>
          <cell r="D1547">
            <v>69.010000000000005</v>
          </cell>
        </row>
        <row r="1548">
          <cell r="A1548">
            <v>82032</v>
          </cell>
          <cell r="B1548" t="str">
            <v>JUNTA GIBAULT F0F0 DN 150</v>
          </cell>
          <cell r="C1548" t="str">
            <v>UN</v>
          </cell>
          <cell r="D1548">
            <v>113.53</v>
          </cell>
        </row>
        <row r="1549">
          <cell r="A1549">
            <v>82033</v>
          </cell>
          <cell r="B1549" t="str">
            <v>JUNTA GIBAULT F0F0 DN 200</v>
          </cell>
          <cell r="C1549" t="str">
            <v>UN</v>
          </cell>
          <cell r="D1549">
            <v>199.95</v>
          </cell>
        </row>
        <row r="1550">
          <cell r="A1550">
            <v>82034</v>
          </cell>
          <cell r="B1550" t="str">
            <v>JUNTA GIBAULT F0F0 DN 250</v>
          </cell>
          <cell r="C1550" t="str">
            <v>UN</v>
          </cell>
          <cell r="D1550">
            <v>280.99</v>
          </cell>
        </row>
        <row r="1551">
          <cell r="A1551">
            <v>82035</v>
          </cell>
          <cell r="B1551" t="str">
            <v>JUNTA GIBAULT F0F0 DN 300</v>
          </cell>
          <cell r="C1551" t="str">
            <v>UN</v>
          </cell>
          <cell r="D1551">
            <v>293.32</v>
          </cell>
        </row>
        <row r="1552">
          <cell r="A1552">
            <v>82036</v>
          </cell>
          <cell r="B1552" t="str">
            <v>JUNTA GIBAULT F0F0 DN 400</v>
          </cell>
          <cell r="C1552" t="str">
            <v>UN</v>
          </cell>
          <cell r="D1552">
            <v>555.13</v>
          </cell>
        </row>
        <row r="1553">
          <cell r="A1553">
            <v>82037</v>
          </cell>
          <cell r="B1553" t="str">
            <v>JUNTA GIBAULT F0F0 DN 500</v>
          </cell>
          <cell r="C1553" t="str">
            <v>UN</v>
          </cell>
          <cell r="D1553">
            <v>685.12</v>
          </cell>
        </row>
        <row r="1554">
          <cell r="A1554">
            <v>82038</v>
          </cell>
          <cell r="B1554" t="str">
            <v>JUNTA GIBAULT F0F0 DN 600</v>
          </cell>
          <cell r="C1554" t="str">
            <v>UN</v>
          </cell>
          <cell r="D1554">
            <v>865.3</v>
          </cell>
        </row>
        <row r="1555">
          <cell r="A1555">
            <v>82039</v>
          </cell>
          <cell r="B1555" t="str">
            <v>LUVA BIPARTIDA F0F0 P/BOLSAS DN 200</v>
          </cell>
          <cell r="C1555" t="str">
            <v>UN</v>
          </cell>
          <cell r="D1555">
            <v>726.2</v>
          </cell>
        </row>
        <row r="1556">
          <cell r="A1556">
            <v>82040</v>
          </cell>
          <cell r="B1556" t="str">
            <v>LUVA BIPARTIDA F0F0 P/BOLSAS DN 250</v>
          </cell>
          <cell r="C1556" t="str">
            <v>UN</v>
          </cell>
          <cell r="D1556">
            <v>966.26</v>
          </cell>
        </row>
        <row r="1557">
          <cell r="A1557">
            <v>82041</v>
          </cell>
          <cell r="B1557" t="str">
            <v>LUVA BIPARTIDA F0F0 P/BOLSAS DN 300</v>
          </cell>
          <cell r="C1557" t="str">
            <v>UN</v>
          </cell>
          <cell r="D1557">
            <v>1050.27</v>
          </cell>
        </row>
        <row r="1558">
          <cell r="A1558">
            <v>82042</v>
          </cell>
          <cell r="B1558" t="str">
            <v>LUVA BIRPATIDA F0F0 P/BOLSAS DN 400</v>
          </cell>
          <cell r="C1558" t="str">
            <v>UN</v>
          </cell>
          <cell r="D1558">
            <v>1306.24</v>
          </cell>
        </row>
        <row r="1559">
          <cell r="A1559">
            <v>82043</v>
          </cell>
          <cell r="B1559" t="str">
            <v>LUVA BIPARTIDA F0F0 P/BOLSAS DN 500</v>
          </cell>
          <cell r="C1559" t="str">
            <v>UN</v>
          </cell>
          <cell r="D1559">
            <v>4126.3100000000004</v>
          </cell>
        </row>
        <row r="1560">
          <cell r="A1560">
            <v>82044</v>
          </cell>
          <cell r="B1560" t="str">
            <v>LUVA BIPARTIDA F0F0 P/BOLSAS DN 600</v>
          </cell>
          <cell r="C1560" t="str">
            <v>UN</v>
          </cell>
          <cell r="D1560">
            <v>4685.09</v>
          </cell>
        </row>
        <row r="1561">
          <cell r="A1561">
            <v>82045</v>
          </cell>
          <cell r="B1561" t="str">
            <v>LUVA BIPARTIDA F0F0 P/CORPOS CILINDRICOS DN 50</v>
          </cell>
          <cell r="C1561" t="str">
            <v>UN</v>
          </cell>
          <cell r="D1561">
            <v>221.68</v>
          </cell>
        </row>
        <row r="1562">
          <cell r="A1562">
            <v>82046</v>
          </cell>
          <cell r="B1562" t="str">
            <v>LUVA BIPARTIDA F0F0 P/CORPOS CILINDRICOS DN 75</v>
          </cell>
          <cell r="C1562" t="str">
            <v>UN</v>
          </cell>
          <cell r="D1562">
            <v>280.18</v>
          </cell>
        </row>
        <row r="1563">
          <cell r="A1563">
            <v>82047</v>
          </cell>
          <cell r="B1563" t="str">
            <v>LUVA BIRPATIDA F0F0 P/CORPOS CILINDRICOS DN 100</v>
          </cell>
          <cell r="C1563" t="str">
            <v>UN</v>
          </cell>
          <cell r="D1563">
            <v>305.32</v>
          </cell>
        </row>
        <row r="1564">
          <cell r="A1564">
            <v>82048</v>
          </cell>
          <cell r="B1564" t="str">
            <v>LUVA BIPARTIDA F0F0 P/CORPOS CILINDRICOS DN 150</v>
          </cell>
          <cell r="C1564" t="str">
            <v>UN</v>
          </cell>
          <cell r="D1564">
            <v>509.98</v>
          </cell>
        </row>
        <row r="1565">
          <cell r="A1565">
            <v>82049</v>
          </cell>
          <cell r="B1565" t="str">
            <v>LUVA BIPARTIDA F0F0 P/CORPOS CILINDRICOS DN 200</v>
          </cell>
          <cell r="C1565" t="str">
            <v>UN</v>
          </cell>
          <cell r="D1565">
            <v>732.43</v>
          </cell>
        </row>
        <row r="1566">
          <cell r="A1566">
            <v>82050</v>
          </cell>
          <cell r="B1566" t="str">
            <v>LUVA BIPARTIDA F0F0 P/CORPOS CILINDRICOS DN 250</v>
          </cell>
          <cell r="C1566" t="str">
            <v>UN</v>
          </cell>
          <cell r="D1566">
            <v>744.01</v>
          </cell>
        </row>
        <row r="1567">
          <cell r="A1567">
            <v>82051</v>
          </cell>
          <cell r="B1567" t="str">
            <v>LUVA BIPARTIDA F0F0 P/CORPOS CILINDRICOS DN 300</v>
          </cell>
          <cell r="C1567" t="str">
            <v>UN</v>
          </cell>
          <cell r="D1567">
            <v>916.84</v>
          </cell>
        </row>
        <row r="1568">
          <cell r="A1568">
            <v>82052</v>
          </cell>
          <cell r="B1568" t="str">
            <v>LUVA BIPARTIDA F0F0 P/CORPOS CILINDRICOS DN 400</v>
          </cell>
          <cell r="C1568" t="str">
            <v>UN</v>
          </cell>
          <cell r="D1568">
            <v>1382.29</v>
          </cell>
        </row>
        <row r="1569">
          <cell r="A1569">
            <v>82053</v>
          </cell>
          <cell r="B1569" t="str">
            <v>LUVA BIPARTIDA F0F0 P/CORPOS CILINDRICOS DN 500</v>
          </cell>
          <cell r="C1569" t="str">
            <v>UN</v>
          </cell>
          <cell r="D1569">
            <v>4129.57</v>
          </cell>
        </row>
        <row r="1570">
          <cell r="A1570">
            <v>82054</v>
          </cell>
          <cell r="B1570" t="str">
            <v>LUVA BIPARTIDA F0F0 P/CORPOS CILINDRICOS DN 600</v>
          </cell>
          <cell r="C1570" t="str">
            <v>UN</v>
          </cell>
          <cell r="D1570">
            <v>5162.93</v>
          </cell>
        </row>
        <row r="1571">
          <cell r="A1571">
            <v>82055</v>
          </cell>
          <cell r="B1571" t="str">
            <v>VOLANTE F0F0 NOS REGISTROS - VOL 34</v>
          </cell>
          <cell r="C1571" t="str">
            <v>UN</v>
          </cell>
          <cell r="D1571">
            <v>14.28</v>
          </cell>
        </row>
        <row r="1572">
          <cell r="A1572">
            <v>82056</v>
          </cell>
          <cell r="B1572" t="str">
            <v>VOLANTE F0F0 NOS REGISTROS - VOL 35</v>
          </cell>
          <cell r="C1572" t="str">
            <v>UN</v>
          </cell>
          <cell r="D1572">
            <v>22.62</v>
          </cell>
        </row>
        <row r="1573">
          <cell r="A1573">
            <v>82057</v>
          </cell>
          <cell r="B1573" t="str">
            <v>VOLANTE F0F0 NOS REGISTROS - VOL 36</v>
          </cell>
          <cell r="C1573" t="str">
            <v>UN</v>
          </cell>
          <cell r="D1573">
            <v>28.71</v>
          </cell>
        </row>
        <row r="1574">
          <cell r="A1574">
            <v>82058</v>
          </cell>
          <cell r="B1574" t="str">
            <v>VOLANTE F0F0 NOS REGISTROS - VOL 18</v>
          </cell>
          <cell r="C1574" t="str">
            <v>UN</v>
          </cell>
          <cell r="D1574">
            <v>57.11</v>
          </cell>
        </row>
        <row r="1575">
          <cell r="A1575">
            <v>82059</v>
          </cell>
          <cell r="B1575" t="str">
            <v>VOLANTE F0F0 NOS REGISTROS - VOL 21</v>
          </cell>
          <cell r="C1575" t="str">
            <v>UN</v>
          </cell>
          <cell r="D1575">
            <v>44.64</v>
          </cell>
        </row>
        <row r="1576">
          <cell r="A1576">
            <v>82060</v>
          </cell>
          <cell r="B1576" t="str">
            <v>VOLANTE F0F0 NOS REGISTROS - VOL 24</v>
          </cell>
          <cell r="C1576" t="str">
            <v>UN</v>
          </cell>
          <cell r="D1576">
            <v>199.72</v>
          </cell>
        </row>
        <row r="1577">
          <cell r="A1577">
            <v>82061</v>
          </cell>
          <cell r="B1577" t="str">
            <v>VOLANTE F0F0 NOS REGISTROS - VOL 25</v>
          </cell>
          <cell r="C1577" t="str">
            <v>UN</v>
          </cell>
          <cell r="D1577">
            <v>199.72</v>
          </cell>
        </row>
        <row r="1578">
          <cell r="A1578">
            <v>82062</v>
          </cell>
          <cell r="B1578" t="str">
            <v>VOLANTE F0F0 NOS REGISTROS - VOL 26</v>
          </cell>
          <cell r="C1578" t="str">
            <v>UN</v>
          </cell>
          <cell r="D1578">
            <v>199.72</v>
          </cell>
        </row>
        <row r="1579">
          <cell r="A1579">
            <v>82063</v>
          </cell>
          <cell r="B1579" t="str">
            <v>VOLANTE F0F0 NOS REGISTROS - VOL 27</v>
          </cell>
          <cell r="C1579" t="str">
            <v>UN</v>
          </cell>
          <cell r="D1579">
            <v>228.13</v>
          </cell>
        </row>
        <row r="1580">
          <cell r="A1580">
            <v>82064</v>
          </cell>
          <cell r="B1580" t="str">
            <v>VOLANTE F0F0 NAS ADUFAS DE PAREDE - VOL 4</v>
          </cell>
          <cell r="C1580" t="str">
            <v>UN</v>
          </cell>
          <cell r="D1580">
            <v>0</v>
          </cell>
        </row>
        <row r="1581">
          <cell r="A1581">
            <v>82065</v>
          </cell>
          <cell r="B1581" t="str">
            <v>VOLANTE F0F0 NAS ADUFAS DE PAREDE - VOL 11</v>
          </cell>
          <cell r="C1581" t="str">
            <v>UN</v>
          </cell>
          <cell r="D1581">
            <v>0</v>
          </cell>
        </row>
        <row r="1582">
          <cell r="A1582">
            <v>82066</v>
          </cell>
          <cell r="B1582" t="str">
            <v>VOLANTE F0F0 NAS ADUFAS DE PAREDE - VOL 18</v>
          </cell>
          <cell r="C1582" t="str">
            <v>UN</v>
          </cell>
          <cell r="D1582">
            <v>0</v>
          </cell>
        </row>
        <row r="1583">
          <cell r="A1583">
            <v>82067</v>
          </cell>
          <cell r="B1583" t="str">
            <v>VOLANTE F0F0 NAS ADUFAS DE PAREDE - VOL 23</v>
          </cell>
          <cell r="C1583" t="str">
            <v>UN</v>
          </cell>
          <cell r="D1583">
            <v>121.33</v>
          </cell>
        </row>
        <row r="1584">
          <cell r="A1584">
            <v>82068</v>
          </cell>
          <cell r="B1584" t="str">
            <v>CHAVE "T" - CHT1</v>
          </cell>
          <cell r="C1584" t="str">
            <v>UN</v>
          </cell>
          <cell r="D1584">
            <v>0</v>
          </cell>
        </row>
        <row r="1585">
          <cell r="A1585">
            <v>82069</v>
          </cell>
          <cell r="B1585" t="str">
            <v>CHAVE "T" - CHT2</v>
          </cell>
          <cell r="C1585" t="str">
            <v>UN</v>
          </cell>
          <cell r="D1585">
            <v>0</v>
          </cell>
        </row>
        <row r="1586">
          <cell r="A1586">
            <v>82070</v>
          </cell>
          <cell r="B1586" t="str">
            <v>PEDESTAL DE MANOBRA SIMPLES F0F0 - PMS01</v>
          </cell>
          <cell r="C1586" t="str">
            <v>UN</v>
          </cell>
          <cell r="D1586">
            <v>509.02</v>
          </cell>
        </row>
        <row r="1587">
          <cell r="A1587">
            <v>82071</v>
          </cell>
          <cell r="B1587" t="str">
            <v>PEDESTAL DE MANOBRA SIMPLES F0F0 - PMS02</v>
          </cell>
          <cell r="C1587" t="str">
            <v>UN</v>
          </cell>
          <cell r="D1587">
            <v>848.56</v>
          </cell>
        </row>
        <row r="1588">
          <cell r="A1588">
            <v>82072</v>
          </cell>
          <cell r="B1588" t="str">
            <v>PEDESTAL DE MANOBRA SIMPLES F0F0 - PMS03</v>
          </cell>
          <cell r="C1588" t="str">
            <v>UN</v>
          </cell>
          <cell r="D1588">
            <v>1005.42</v>
          </cell>
        </row>
        <row r="1589">
          <cell r="A1589">
            <v>82073</v>
          </cell>
          <cell r="B1589" t="str">
            <v>PEDESTAL DE MANOBRA SIMPLES F0F0 - PMS04</v>
          </cell>
          <cell r="C1589" t="str">
            <v>UN</v>
          </cell>
          <cell r="D1589">
            <v>1016.98</v>
          </cell>
        </row>
        <row r="1590">
          <cell r="A1590">
            <v>82074</v>
          </cell>
          <cell r="B1590" t="str">
            <v>PEDESTAL DE MANOBRA SIMPLES F0F0 - PMS21</v>
          </cell>
          <cell r="C1590" t="str">
            <v>UN</v>
          </cell>
          <cell r="D1590">
            <v>729.2</v>
          </cell>
        </row>
        <row r="1591">
          <cell r="A1591">
            <v>82075</v>
          </cell>
          <cell r="B1591" t="str">
            <v>PEDESTAL DE MANOBRA F0F0 C/ ENGRENAGENS - PME05</v>
          </cell>
          <cell r="C1591" t="str">
            <v>UN</v>
          </cell>
          <cell r="D1591">
            <v>2112.63</v>
          </cell>
        </row>
        <row r="1592">
          <cell r="A1592">
            <v>82076</v>
          </cell>
          <cell r="B1592" t="str">
            <v>PEDESTAL DE MANOBRA F0F0 C/ ENGRENAGENS - PME06</v>
          </cell>
          <cell r="C1592" t="str">
            <v>UN</v>
          </cell>
          <cell r="D1592">
            <v>2222.64</v>
          </cell>
        </row>
        <row r="1593">
          <cell r="A1593">
            <v>82077</v>
          </cell>
          <cell r="B1593" t="str">
            <v>PEDESTAL DE MANOBRA F0F0 C/ ENGRENAGENS - PME07</v>
          </cell>
          <cell r="C1593" t="str">
            <v>UN</v>
          </cell>
          <cell r="D1593">
            <v>2255.81</v>
          </cell>
        </row>
        <row r="1594">
          <cell r="A1594">
            <v>82078</v>
          </cell>
          <cell r="B1594" t="str">
            <v>PEDESTAL DE SUSPENSAO SIMPLES F0F0 - PSS01</v>
          </cell>
          <cell r="C1594" t="str">
            <v>UN</v>
          </cell>
          <cell r="D1594">
            <v>733.76</v>
          </cell>
        </row>
        <row r="1595">
          <cell r="A1595">
            <v>82079</v>
          </cell>
          <cell r="B1595" t="str">
            <v>PEDESTAL DE SUSPENSAO SIMPLES F0F0 - PSS02</v>
          </cell>
          <cell r="C1595" t="str">
            <v>UN</v>
          </cell>
          <cell r="D1595">
            <v>895.39</v>
          </cell>
        </row>
        <row r="1596">
          <cell r="A1596">
            <v>82080</v>
          </cell>
          <cell r="B1596" t="str">
            <v>PEDESTAL DE SUSPENSAO SIMPLES F0F0 - PSS03</v>
          </cell>
          <cell r="C1596" t="str">
            <v>UN</v>
          </cell>
          <cell r="D1596">
            <v>896.54</v>
          </cell>
        </row>
        <row r="1597">
          <cell r="A1597">
            <v>82081</v>
          </cell>
          <cell r="B1597" t="str">
            <v>PEDESTAL DE SUSPENSAO SIMPLES F0F0 - PSS04</v>
          </cell>
          <cell r="C1597" t="str">
            <v>UN</v>
          </cell>
          <cell r="D1597">
            <v>897.65</v>
          </cell>
        </row>
        <row r="1598">
          <cell r="A1598">
            <v>82082</v>
          </cell>
          <cell r="B1598" t="str">
            <v>PEDESTAL DE SUSPENSAO SIMPLES F0F0 - PSS05</v>
          </cell>
          <cell r="C1598" t="str">
            <v>UN</v>
          </cell>
          <cell r="D1598">
            <v>898.76</v>
          </cell>
        </row>
        <row r="1599">
          <cell r="A1599">
            <v>82083</v>
          </cell>
          <cell r="B1599" t="str">
            <v>PEDESTAL DE SUSPENSAO SIMPLES F0F0 - PSS06</v>
          </cell>
          <cell r="C1599" t="str">
            <v>UN</v>
          </cell>
          <cell r="D1599">
            <v>900</v>
          </cell>
        </row>
        <row r="1600">
          <cell r="A1600">
            <v>82084</v>
          </cell>
          <cell r="B1600" t="str">
            <v>PEDESTAL DE SUSPENSAO SIMPLES F0F0 - PSS08</v>
          </cell>
          <cell r="C1600" t="str">
            <v>UN</v>
          </cell>
          <cell r="D1600">
            <v>902.35</v>
          </cell>
        </row>
        <row r="1601">
          <cell r="A1601">
            <v>82085</v>
          </cell>
          <cell r="B1601" t="str">
            <v>PEDESTAL DE SUSPENSAO F0F0 C/ENGRENAGENS - PSE10</v>
          </cell>
          <cell r="C1601" t="str">
            <v>UN</v>
          </cell>
          <cell r="D1601">
            <v>1512.44</v>
          </cell>
        </row>
        <row r="1602">
          <cell r="A1602">
            <v>82086</v>
          </cell>
          <cell r="B1602" t="str">
            <v>PEDESTAL DE SUSPENSAO F0F0 C/ENGRENAGENS - PSE11</v>
          </cell>
          <cell r="C1602" t="str">
            <v>UN</v>
          </cell>
          <cell r="D1602">
            <v>1512.44</v>
          </cell>
        </row>
        <row r="1603">
          <cell r="A1603">
            <v>82087</v>
          </cell>
          <cell r="B1603" t="str">
            <v>PEDESTAL DE SUSPENSAO F0F0 C/ENGRENAGENS - PSE12</v>
          </cell>
          <cell r="C1603" t="str">
            <v>UN</v>
          </cell>
          <cell r="D1603">
            <v>1512.44</v>
          </cell>
        </row>
        <row r="1604">
          <cell r="A1604">
            <v>82088</v>
          </cell>
          <cell r="B1604" t="str">
            <v>PEDESTAL DE SUSPENSAO F0F0 C/ENGRENAGENS - PSE13</v>
          </cell>
          <cell r="C1604" t="str">
            <v>UN</v>
          </cell>
          <cell r="D1604">
            <v>1512.44</v>
          </cell>
        </row>
        <row r="1605">
          <cell r="A1605">
            <v>82089</v>
          </cell>
          <cell r="B1605" t="str">
            <v>PEDESTAL DE SUSPENSAO F0F0 C/ENGRENAGENS - PSE14</v>
          </cell>
          <cell r="C1605" t="str">
            <v>UN</v>
          </cell>
          <cell r="D1605">
            <v>1512.44</v>
          </cell>
        </row>
        <row r="1606">
          <cell r="A1606">
            <v>82090</v>
          </cell>
          <cell r="B1606" t="str">
            <v>PEDESTAL DE SUSPENSAO F0F0 C/ENGRENAGENS - PSE16</v>
          </cell>
          <cell r="C1606" t="str">
            <v>UN</v>
          </cell>
          <cell r="D1606">
            <v>1512.44</v>
          </cell>
        </row>
        <row r="1607">
          <cell r="A1607">
            <v>82091</v>
          </cell>
          <cell r="B1607" t="str">
            <v>PEDESTAL DE SUSP. SIMP. F0F0 C/INDICADOR - PSSI18</v>
          </cell>
          <cell r="C1607" t="str">
            <v>UN</v>
          </cell>
          <cell r="D1607">
            <v>1111.74</v>
          </cell>
        </row>
        <row r="1608">
          <cell r="A1608">
            <v>82092</v>
          </cell>
          <cell r="B1608" t="str">
            <v>PEDESTAL DE SUSP. SIMP. F0F0 C/INDICADOR - PSSI19</v>
          </cell>
          <cell r="C1608" t="str">
            <v>UN</v>
          </cell>
          <cell r="D1608">
            <v>1272.1300000000001</v>
          </cell>
        </row>
        <row r="1609">
          <cell r="A1609">
            <v>82093</v>
          </cell>
          <cell r="B1609" t="str">
            <v>PEDESTAL DE SUSP. SIMP. F0F0 C/INDICADOR - PSSI20</v>
          </cell>
          <cell r="C1609" t="str">
            <v>UN</v>
          </cell>
          <cell r="D1609">
            <v>1274.46</v>
          </cell>
        </row>
        <row r="1610">
          <cell r="A1610">
            <v>82094</v>
          </cell>
          <cell r="B1610" t="str">
            <v>PEDESTAL DE SUSP. SIMP. F0F0 C/INDICADOR - PSSI21</v>
          </cell>
          <cell r="C1610" t="str">
            <v>UN</v>
          </cell>
          <cell r="D1610">
            <v>1275.6400000000001</v>
          </cell>
        </row>
        <row r="1611">
          <cell r="A1611">
            <v>82095</v>
          </cell>
          <cell r="B1611" t="str">
            <v>PEDESTAL DE SUSP. SIMP. F0F0 C/INDICADOR - PSSI22</v>
          </cell>
          <cell r="C1611" t="str">
            <v>UN</v>
          </cell>
          <cell r="D1611">
            <v>1276.78</v>
          </cell>
        </row>
        <row r="1612">
          <cell r="A1612">
            <v>82096</v>
          </cell>
          <cell r="B1612" t="str">
            <v>PEDESTAL DE SUSP. SIMP. F0F0 C/INDICADOR - PSSI23</v>
          </cell>
          <cell r="C1612" t="str">
            <v>UN</v>
          </cell>
          <cell r="D1612">
            <v>1277.98</v>
          </cell>
        </row>
        <row r="1613">
          <cell r="A1613">
            <v>82097</v>
          </cell>
          <cell r="B1613" t="str">
            <v>PEDESTAL DE SUSP. SIMP. F0F0 C/INDICADOR - PSSI25</v>
          </cell>
          <cell r="C1613" t="str">
            <v>UN</v>
          </cell>
          <cell r="D1613">
            <v>1280.3</v>
          </cell>
        </row>
        <row r="1614">
          <cell r="A1614">
            <v>82098</v>
          </cell>
          <cell r="B1614" t="str">
            <v>PEDESTAL DE SUSP.F0F0 C/ENGREN.E INDIC. - PSEI27</v>
          </cell>
          <cell r="C1614" t="str">
            <v>UN</v>
          </cell>
          <cell r="D1614">
            <v>1646.74</v>
          </cell>
        </row>
        <row r="1615">
          <cell r="A1615">
            <v>82099</v>
          </cell>
          <cell r="B1615" t="str">
            <v>PEDESTAL DE SUSP.F0F0 C/ENGREN.E INDIC. - PSEI28</v>
          </cell>
          <cell r="C1615" t="str">
            <v>UN</v>
          </cell>
          <cell r="D1615">
            <v>1646.74</v>
          </cell>
        </row>
        <row r="1616">
          <cell r="A1616">
            <v>82101</v>
          </cell>
          <cell r="B1616" t="str">
            <v>PEDESTAL DE SUSP.F0F0 C/ENGREN.E INDIC. - PSEI29</v>
          </cell>
          <cell r="C1616" t="str">
            <v>UN</v>
          </cell>
          <cell r="D1616">
            <v>1646.74</v>
          </cell>
        </row>
        <row r="1617">
          <cell r="A1617">
            <v>82102</v>
          </cell>
          <cell r="B1617" t="str">
            <v>PEDESTAL DE SUSP.F0F0 C/ENGREN.E INDIC. - PSEI30</v>
          </cell>
          <cell r="C1617" t="str">
            <v>UN</v>
          </cell>
          <cell r="D1617">
            <v>1646.74</v>
          </cell>
        </row>
        <row r="1618">
          <cell r="A1618">
            <v>82103</v>
          </cell>
          <cell r="B1618" t="str">
            <v>PEDESTAL DE SUSP.F0F0 C/ENGREN.E INDIC. - PSEI31</v>
          </cell>
          <cell r="C1618" t="str">
            <v>UN</v>
          </cell>
          <cell r="D1618">
            <v>1646.74</v>
          </cell>
        </row>
        <row r="1619">
          <cell r="A1619">
            <v>82104</v>
          </cell>
          <cell r="B1619" t="str">
            <v>PEDESTAL DE SUSP.F0F0 C/ENGREN.E INDIC. - PSEI33</v>
          </cell>
          <cell r="C1619" t="str">
            <v>UN</v>
          </cell>
          <cell r="D1619">
            <v>1646.74</v>
          </cell>
        </row>
        <row r="1620">
          <cell r="A1620">
            <v>82105</v>
          </cell>
          <cell r="B1620" t="str">
            <v>HASTE PROL.F0F0 C/QUAD.E BOCA DE CHAVE DN 1 1/8"</v>
          </cell>
          <cell r="C1620" t="str">
            <v>M</v>
          </cell>
          <cell r="D1620">
            <v>99.99</v>
          </cell>
        </row>
        <row r="1621">
          <cell r="A1621">
            <v>82106</v>
          </cell>
          <cell r="B1621" t="str">
            <v>HASTE PROL.F0F0 C/QUAD.E BOCA DE CHAVE DN 1 3/4"</v>
          </cell>
          <cell r="C1621" t="str">
            <v>M</v>
          </cell>
          <cell r="D1621">
            <v>122.87</v>
          </cell>
        </row>
        <row r="1622">
          <cell r="A1622">
            <v>82107</v>
          </cell>
          <cell r="B1622" t="str">
            <v>HASTE PROLONG.F0F0 C/QUAD.E BOCA DE CHAVE DN 2"</v>
          </cell>
          <cell r="C1622" t="str">
            <v>M</v>
          </cell>
          <cell r="D1622">
            <v>134.01</v>
          </cell>
        </row>
        <row r="1623">
          <cell r="A1623">
            <v>82108</v>
          </cell>
          <cell r="B1623" t="str">
            <v>HASTE PROL.F0F0 C/QUAD.E BOCA DE CHAVE DN 2 1/2"</v>
          </cell>
          <cell r="C1623" t="str">
            <v>M</v>
          </cell>
          <cell r="D1623">
            <v>157.66999999999999</v>
          </cell>
        </row>
        <row r="1624">
          <cell r="A1624">
            <v>82109</v>
          </cell>
          <cell r="B1624" t="str">
            <v>HASTE PROL.F0F0 C/ROSCA E BOCA DE CHAVE DN 1 1/5"</v>
          </cell>
          <cell r="C1624" t="str">
            <v>M</v>
          </cell>
          <cell r="D1624">
            <v>170.21</v>
          </cell>
        </row>
        <row r="1625">
          <cell r="A1625">
            <v>82110</v>
          </cell>
          <cell r="B1625" t="str">
            <v>HASTE PROL.F0F0 C/ROSCA E BOCA DE CHAVE DN 1 3/4"</v>
          </cell>
          <cell r="C1625" t="str">
            <v>M</v>
          </cell>
          <cell r="D1625">
            <v>189.29</v>
          </cell>
        </row>
        <row r="1626">
          <cell r="A1626">
            <v>82111</v>
          </cell>
          <cell r="B1626" t="str">
            <v>HASTE PROL.F0F0 C/ROSCA E BOCA DE CHAVE DN 2"</v>
          </cell>
          <cell r="C1626" t="str">
            <v>M</v>
          </cell>
          <cell r="D1626">
            <v>202.91</v>
          </cell>
        </row>
        <row r="1627">
          <cell r="A1627">
            <v>82112</v>
          </cell>
          <cell r="B1627" t="str">
            <v>HASTE PROL.F0F0 C/ROSCA E BOCA DE CHAVE DN 2 1/2"</v>
          </cell>
          <cell r="C1627" t="str">
            <v>M</v>
          </cell>
          <cell r="D1627">
            <v>243.37</v>
          </cell>
        </row>
        <row r="1628">
          <cell r="A1628">
            <v>82113</v>
          </cell>
          <cell r="B1628" t="str">
            <v>HASTE DE PROLONG. F0F0 C/DUAS ROSCAS DN 1 1/8"</v>
          </cell>
          <cell r="C1628" t="str">
            <v>M</v>
          </cell>
          <cell r="D1628">
            <v>181.95</v>
          </cell>
        </row>
        <row r="1629">
          <cell r="A1629">
            <v>82114</v>
          </cell>
          <cell r="B1629" t="str">
            <v>HASTE DE PROLONG. F0F0 C/ DUAS ROSCAS DN 1 3/4"</v>
          </cell>
          <cell r="C1629" t="str">
            <v>M</v>
          </cell>
          <cell r="D1629">
            <v>203.17</v>
          </cell>
        </row>
        <row r="1630">
          <cell r="A1630">
            <v>82115</v>
          </cell>
          <cell r="B1630" t="str">
            <v>HASTE DE PROLONG. F0F0 C/ DUAS ROSCAS DN 2"</v>
          </cell>
          <cell r="C1630" t="str">
            <v>M</v>
          </cell>
          <cell r="D1630">
            <v>219.2</v>
          </cell>
        </row>
        <row r="1631">
          <cell r="A1631">
            <v>82116</v>
          </cell>
          <cell r="B1631" t="str">
            <v>HASTE DE PROLONG. F0F0 C/ DUAS ROSCAS DN 2 1/2"</v>
          </cell>
          <cell r="C1631" t="str">
            <v>M</v>
          </cell>
          <cell r="D1631">
            <v>281.27</v>
          </cell>
        </row>
        <row r="1632">
          <cell r="A1632">
            <v>82117</v>
          </cell>
          <cell r="B1632" t="str">
            <v>MANCAL INTERMEDIARIO F0F0 DN 1 1/8"</v>
          </cell>
          <cell r="C1632" t="str">
            <v>UN</v>
          </cell>
          <cell r="D1632">
            <v>253.8</v>
          </cell>
        </row>
        <row r="1633">
          <cell r="A1633">
            <v>82118</v>
          </cell>
          <cell r="B1633" t="str">
            <v>MANCAL INTERMEDIARIO F0F0 DN 1 3/4"</v>
          </cell>
          <cell r="C1633" t="str">
            <v>UN</v>
          </cell>
          <cell r="D1633">
            <v>267.12</v>
          </cell>
        </row>
        <row r="1634">
          <cell r="A1634">
            <v>82119</v>
          </cell>
          <cell r="B1634" t="str">
            <v>MANCAL INTERMEDIARIO F0F0 DN 2"</v>
          </cell>
          <cell r="C1634" t="str">
            <v>UN</v>
          </cell>
          <cell r="D1634">
            <v>269.77</v>
          </cell>
        </row>
        <row r="1635">
          <cell r="A1635">
            <v>82120</v>
          </cell>
          <cell r="B1635" t="str">
            <v>MANCAL INTERMEDIARIO F0F0 DN 2 1/2"</v>
          </cell>
          <cell r="C1635" t="str">
            <v>UN</v>
          </cell>
          <cell r="D1635">
            <v>279.85000000000002</v>
          </cell>
        </row>
        <row r="1636">
          <cell r="A1636">
            <v>82121</v>
          </cell>
          <cell r="B1636" t="str">
            <v>LUVA F0F0 P/ HASTES DE PROLONGAMENTO DN 1 1/8"</v>
          </cell>
          <cell r="C1636" t="str">
            <v>UN</v>
          </cell>
          <cell r="D1636">
            <v>118.06</v>
          </cell>
        </row>
        <row r="1637">
          <cell r="A1637">
            <v>82122</v>
          </cell>
          <cell r="B1637" t="str">
            <v>LUVA F0FO P/ HASTES DE PROLONGAMENTO DN 1 3/4"</v>
          </cell>
          <cell r="C1637" t="str">
            <v>UN</v>
          </cell>
          <cell r="D1637">
            <v>141.91</v>
          </cell>
        </row>
        <row r="1638">
          <cell r="A1638">
            <v>82123</v>
          </cell>
          <cell r="B1638" t="str">
            <v>LUVA F0F0 P/ HASTES DE PROLONGAMENTO DN 2"</v>
          </cell>
          <cell r="C1638" t="str">
            <v>UN</v>
          </cell>
          <cell r="D1638">
            <v>213.33</v>
          </cell>
        </row>
        <row r="1639">
          <cell r="A1639">
            <v>82124</v>
          </cell>
          <cell r="B1639" t="str">
            <v>LUVA F0F0 P/ HASTES DE PROLONGAMENTO DN 2 1/2"</v>
          </cell>
          <cell r="C1639" t="str">
            <v>UN</v>
          </cell>
          <cell r="D1639">
            <v>217.97</v>
          </cell>
        </row>
        <row r="1640">
          <cell r="A1640">
            <v>82125</v>
          </cell>
          <cell r="B1640" t="str">
            <v>ANEL DE BORRACHA P/ TUBO F0F0 DN 100</v>
          </cell>
          <cell r="C1640" t="str">
            <v>UN</v>
          </cell>
          <cell r="D1640">
            <v>4.96</v>
          </cell>
        </row>
        <row r="1641">
          <cell r="A1641">
            <v>82126</v>
          </cell>
          <cell r="B1641" t="str">
            <v>ANEL DE BORRACHA P/ TUBO F0F0 DN 150</v>
          </cell>
          <cell r="C1641" t="str">
            <v>UN</v>
          </cell>
          <cell r="D1641">
            <v>9.3800000000000008</v>
          </cell>
        </row>
        <row r="1642">
          <cell r="A1642">
            <v>82127</v>
          </cell>
          <cell r="B1642" t="str">
            <v>ANEL DE BORRACHA P/ TUBO F0F0 DN 200</v>
          </cell>
          <cell r="C1642" t="str">
            <v>UN</v>
          </cell>
          <cell r="D1642">
            <v>18.350000000000001</v>
          </cell>
        </row>
        <row r="1643">
          <cell r="A1643">
            <v>82128</v>
          </cell>
          <cell r="B1643" t="str">
            <v>ANEL DE BORRACHA P/ TUBO F0F0 DN 250</v>
          </cell>
          <cell r="C1643" t="str">
            <v>UN</v>
          </cell>
          <cell r="D1643">
            <v>22.54</v>
          </cell>
        </row>
        <row r="1644">
          <cell r="A1644">
            <v>82129</v>
          </cell>
          <cell r="B1644" t="str">
            <v>ANEL DE BORRACHA P/ TUBO F0F0 DN 300</v>
          </cell>
          <cell r="C1644" t="str">
            <v>UN</v>
          </cell>
          <cell r="D1644">
            <v>25.74</v>
          </cell>
        </row>
        <row r="1645">
          <cell r="A1645">
            <v>82130</v>
          </cell>
          <cell r="B1645" t="str">
            <v>FLANGE AVULSO F0F0 P/TUBOS CILIND.DUC.K-12 DN 50</v>
          </cell>
          <cell r="C1645" t="str">
            <v>UN</v>
          </cell>
          <cell r="D1645">
            <v>22.46</v>
          </cell>
        </row>
        <row r="1646">
          <cell r="A1646">
            <v>82131</v>
          </cell>
          <cell r="B1646" t="str">
            <v>FLANGE AVULSO F0F0 P/TUBOS CILIND.DUC.K-12 DN 75</v>
          </cell>
          <cell r="C1646" t="str">
            <v>UN</v>
          </cell>
          <cell r="D1646">
            <v>27.77</v>
          </cell>
        </row>
        <row r="1647">
          <cell r="A1647">
            <v>82132</v>
          </cell>
          <cell r="B1647" t="str">
            <v>FLANGE AVULSO F0F0 P/TUBOS CILIND.DUC.K-12 DN 100</v>
          </cell>
          <cell r="C1647" t="str">
            <v>UN</v>
          </cell>
          <cell r="D1647">
            <v>33.450000000000003</v>
          </cell>
        </row>
        <row r="1648">
          <cell r="A1648">
            <v>82133</v>
          </cell>
          <cell r="B1648" t="str">
            <v>FLANGE AVULSO F0F0 P/TUBOS CILIND.DUC.K-12 DN 150</v>
          </cell>
          <cell r="C1648" t="str">
            <v>UN</v>
          </cell>
          <cell r="D1648">
            <v>60.25</v>
          </cell>
        </row>
        <row r="1649">
          <cell r="A1649">
            <v>82134</v>
          </cell>
          <cell r="B1649" t="str">
            <v>FLANGE AVULSO F0F0 P/TUBOS CILIND.DUC.K-12 DN 200</v>
          </cell>
          <cell r="C1649" t="str">
            <v>UN</v>
          </cell>
          <cell r="D1649">
            <v>77.8</v>
          </cell>
        </row>
        <row r="1650">
          <cell r="A1650">
            <v>82135</v>
          </cell>
          <cell r="B1650" t="str">
            <v>FLANGE AVULSO F0F0 P/TUBOS CILIND.DUC.K-12 DN 250</v>
          </cell>
          <cell r="C1650" t="str">
            <v>UN</v>
          </cell>
          <cell r="D1650">
            <v>100.45</v>
          </cell>
        </row>
        <row r="1651">
          <cell r="A1651">
            <v>82136</v>
          </cell>
          <cell r="B1651" t="str">
            <v>FLANGE AVULSO F0F0 P/TUBOS CILIND.DUC.K-12 DN 300</v>
          </cell>
          <cell r="C1651" t="str">
            <v>UN</v>
          </cell>
          <cell r="D1651">
            <v>152.63</v>
          </cell>
        </row>
        <row r="1652">
          <cell r="A1652">
            <v>82137</v>
          </cell>
          <cell r="B1652" t="str">
            <v>FLANGE AVULSO F0F0 P/TUBOS CILIND.DUC.K-12 DN 400</v>
          </cell>
          <cell r="C1652" t="str">
            <v>UN</v>
          </cell>
          <cell r="D1652">
            <v>491.52</v>
          </cell>
        </row>
        <row r="1653">
          <cell r="A1653">
            <v>82138</v>
          </cell>
          <cell r="B1653" t="str">
            <v>FLANGE AVULSO F0F0 P/TUBOS CILIND.DUC.K-12 DN 500</v>
          </cell>
          <cell r="C1653" t="str">
            <v>UN</v>
          </cell>
          <cell r="D1653">
            <v>307.51</v>
          </cell>
        </row>
        <row r="1654">
          <cell r="A1654">
            <v>82139</v>
          </cell>
          <cell r="B1654" t="str">
            <v>FLANGE AVULSO F0F0 P/TUBOS CILIND.DUC.K-12 DN 600</v>
          </cell>
          <cell r="C1654" t="str">
            <v>UN</v>
          </cell>
          <cell r="D1654">
            <v>395.91</v>
          </cell>
        </row>
        <row r="1655">
          <cell r="A1655">
            <v>82140</v>
          </cell>
          <cell r="B1655" t="str">
            <v>FLANGE AVULSO F0F0 P/TUBOS CILIND.DUC.K-12 DN 700</v>
          </cell>
          <cell r="C1655" t="str">
            <v>UN</v>
          </cell>
          <cell r="D1655">
            <v>552.01</v>
          </cell>
        </row>
        <row r="1656">
          <cell r="A1656">
            <v>82141</v>
          </cell>
          <cell r="B1656" t="str">
            <v>FLANGE AVULS0 F0F0 P/TUBOS CILIND.DUC.K-12 DN 800</v>
          </cell>
          <cell r="C1656" t="str">
            <v>UN</v>
          </cell>
          <cell r="D1656">
            <v>552.01</v>
          </cell>
        </row>
        <row r="1657">
          <cell r="A1657">
            <v>82142</v>
          </cell>
          <cell r="B1657" t="str">
            <v>CARRETEL F0F0 P/ UNIAO C/ FLANGES DN 50</v>
          </cell>
          <cell r="C1657" t="str">
            <v>UN</v>
          </cell>
          <cell r="D1657">
            <v>82.41</v>
          </cell>
        </row>
        <row r="1658">
          <cell r="A1658">
            <v>82143</v>
          </cell>
          <cell r="B1658" t="str">
            <v>CARRETEL F0F0 P/ UNIAO C/ FLANGES DN 75</v>
          </cell>
          <cell r="C1658" t="str">
            <v>UN</v>
          </cell>
          <cell r="D1658">
            <v>115.67</v>
          </cell>
        </row>
        <row r="1659">
          <cell r="A1659">
            <v>82144</v>
          </cell>
          <cell r="B1659" t="str">
            <v>CARRETEL F0F0 P/ UNIAO C/ FLANGES DN 100</v>
          </cell>
          <cell r="C1659" t="str">
            <v>UN</v>
          </cell>
          <cell r="D1659">
            <v>137.09</v>
          </cell>
        </row>
        <row r="1660">
          <cell r="A1660">
            <v>82145</v>
          </cell>
          <cell r="B1660" t="str">
            <v>CARRETEL F0F0 P/ UNIAO C/ FLANGES DN 150</v>
          </cell>
          <cell r="C1660" t="str">
            <v>UN</v>
          </cell>
          <cell r="D1660">
            <v>231.08</v>
          </cell>
        </row>
        <row r="1661">
          <cell r="A1661">
            <v>82146</v>
          </cell>
          <cell r="B1661" t="str">
            <v>CARRETEL F0F0 P/ UNIAO C/ FLANGES DN 200</v>
          </cell>
          <cell r="C1661" t="str">
            <v>UN</v>
          </cell>
          <cell r="D1661">
            <v>309.86</v>
          </cell>
        </row>
        <row r="1662">
          <cell r="A1662">
            <v>82147</v>
          </cell>
          <cell r="B1662" t="str">
            <v>CARRETEL F0F0 P/ UNIAO C/ FLANGES DN 250</v>
          </cell>
          <cell r="C1662" t="str">
            <v>UN</v>
          </cell>
          <cell r="D1662">
            <v>437.52</v>
          </cell>
        </row>
        <row r="1663">
          <cell r="A1663">
            <v>82148</v>
          </cell>
          <cell r="B1663" t="str">
            <v>CARRETEL F0F0 P/ UNIAO C/ FLANGES DN 300</v>
          </cell>
          <cell r="C1663" t="str">
            <v>UN</v>
          </cell>
          <cell r="D1663">
            <v>492.04</v>
          </cell>
        </row>
        <row r="1664">
          <cell r="A1664">
            <v>82149</v>
          </cell>
          <cell r="B1664" t="str">
            <v>CARRETEL F0F0 P/ UNIAO C/ FLANGES DN 400</v>
          </cell>
          <cell r="C1664" t="str">
            <v>UN</v>
          </cell>
          <cell r="D1664">
            <v>854.83</v>
          </cell>
        </row>
        <row r="1665">
          <cell r="A1665">
            <v>82150</v>
          </cell>
          <cell r="B1665" t="str">
            <v>CARRETEL F0F0 P/ UNIAO C/ FLANGES DN 500</v>
          </cell>
          <cell r="C1665" t="str">
            <v>UN</v>
          </cell>
          <cell r="D1665">
            <v>1173.96</v>
          </cell>
        </row>
        <row r="1666">
          <cell r="A1666">
            <v>82151</v>
          </cell>
          <cell r="B1666" t="str">
            <v>CARRETEL F0F0 P/ UNIAO C/ FLANGES DN 600</v>
          </cell>
          <cell r="C1666" t="str">
            <v>UN</v>
          </cell>
          <cell r="D1666">
            <v>1194.1600000000001</v>
          </cell>
        </row>
        <row r="1667">
          <cell r="A1667">
            <v>82152</v>
          </cell>
          <cell r="B1667" t="str">
            <v>CARRETEL F0F0 P/ UNIAO C/ FLANGES DN 700</v>
          </cell>
          <cell r="C1667" t="str">
            <v>UN</v>
          </cell>
          <cell r="D1667">
            <v>2041.68</v>
          </cell>
        </row>
        <row r="1668">
          <cell r="A1668">
            <v>82153</v>
          </cell>
          <cell r="B1668" t="str">
            <v>CARRETEL F0F0 P/ UNIAO C/ FLANGES DN 800</v>
          </cell>
          <cell r="C1668" t="str">
            <v>UN</v>
          </cell>
          <cell r="D1668">
            <v>2305.13</v>
          </cell>
        </row>
        <row r="1669">
          <cell r="A1669">
            <v>82154</v>
          </cell>
          <cell r="B1669" t="str">
            <v>CARRETEL F0F0 P/ UNIAO C/ FLANGES DN 900</v>
          </cell>
          <cell r="C1669" t="str">
            <v>UN</v>
          </cell>
          <cell r="D1669">
            <v>2492.04</v>
          </cell>
        </row>
        <row r="1670">
          <cell r="A1670">
            <v>82155</v>
          </cell>
          <cell r="B1670" t="str">
            <v>CARRETEL F0F0 P/ UNIAO C/ FLANGES DN 1000</v>
          </cell>
          <cell r="C1670" t="str">
            <v>UN</v>
          </cell>
          <cell r="D1670">
            <v>2787</v>
          </cell>
        </row>
        <row r="1671">
          <cell r="A1671">
            <v>82156</v>
          </cell>
          <cell r="B1671" t="str">
            <v>CURVA 90G F0F0 C/ FLANGES DN 50</v>
          </cell>
          <cell r="C1671" t="str">
            <v>UN</v>
          </cell>
          <cell r="D1671">
            <v>53.34</v>
          </cell>
        </row>
        <row r="1672">
          <cell r="A1672">
            <v>82157</v>
          </cell>
          <cell r="B1672" t="str">
            <v>CURVA 90G F0F0 C/ FLANGES DN 75</v>
          </cell>
          <cell r="C1672" t="str">
            <v>UN</v>
          </cell>
          <cell r="D1672">
            <v>75.41</v>
          </cell>
        </row>
        <row r="1673">
          <cell r="A1673">
            <v>82158</v>
          </cell>
          <cell r="B1673" t="str">
            <v>CURVA 90G F0F0 C/ FLANGES DN 100</v>
          </cell>
          <cell r="C1673" t="str">
            <v>UN</v>
          </cell>
          <cell r="D1673">
            <v>86.64</v>
          </cell>
        </row>
        <row r="1674">
          <cell r="A1674">
            <v>82159</v>
          </cell>
          <cell r="B1674" t="str">
            <v>CURVA 90G F0F0 C/ FLANGES DN 150</v>
          </cell>
          <cell r="C1674" t="str">
            <v>UN</v>
          </cell>
          <cell r="D1674">
            <v>145.69999999999999</v>
          </cell>
        </row>
        <row r="1675">
          <cell r="A1675">
            <v>82160</v>
          </cell>
          <cell r="B1675" t="str">
            <v>CURVA 90G F0F0 C/ FLANGES DN 200</v>
          </cell>
          <cell r="C1675" t="str">
            <v>UN</v>
          </cell>
          <cell r="D1675">
            <v>238</v>
          </cell>
        </row>
        <row r="1676">
          <cell r="A1676">
            <v>82161</v>
          </cell>
          <cell r="B1676" t="str">
            <v>CURVA 90G F0F0 C/ FLANGES DN 250</v>
          </cell>
          <cell r="C1676" t="str">
            <v>UN</v>
          </cell>
          <cell r="D1676">
            <v>362.58</v>
          </cell>
        </row>
        <row r="1677">
          <cell r="A1677">
            <v>82162</v>
          </cell>
          <cell r="B1677" t="str">
            <v>CURVA 90G F0F0 C/ FLANGES DN 300</v>
          </cell>
          <cell r="C1677" t="str">
            <v>UN</v>
          </cell>
          <cell r="D1677">
            <v>617.01</v>
          </cell>
        </row>
        <row r="1678">
          <cell r="A1678">
            <v>82163</v>
          </cell>
          <cell r="B1678" t="str">
            <v>CURVA 90G F0F0 C/ FLANGES DN 350</v>
          </cell>
          <cell r="C1678" t="str">
            <v>UN</v>
          </cell>
          <cell r="D1678">
            <v>1842.26</v>
          </cell>
        </row>
        <row r="1679">
          <cell r="A1679">
            <v>82169</v>
          </cell>
          <cell r="B1679" t="str">
            <v>FILTRO Y F= 250 SI-250 LB. ROSCA NPT/BSP DN 1/4"</v>
          </cell>
          <cell r="C1679" t="str">
            <v>UN</v>
          </cell>
          <cell r="D1679">
            <v>22.38</v>
          </cell>
        </row>
        <row r="1680">
          <cell r="A1680">
            <v>82170</v>
          </cell>
          <cell r="B1680" t="str">
            <v>FILTRO Y F= 250 SI-250 LB. ROSCA NPT/BSP DN 3/8"</v>
          </cell>
          <cell r="C1680" t="str">
            <v>UN</v>
          </cell>
          <cell r="D1680">
            <v>19.82</v>
          </cell>
        </row>
        <row r="1681">
          <cell r="A1681">
            <v>82171</v>
          </cell>
          <cell r="B1681" t="str">
            <v>FILTRO Y F= 250 SI-250 LB. ROSCA NPT/BSP DN 1/2"</v>
          </cell>
          <cell r="C1681" t="str">
            <v>UN</v>
          </cell>
          <cell r="D1681">
            <v>21.34</v>
          </cell>
        </row>
        <row r="1682">
          <cell r="A1682">
            <v>82172</v>
          </cell>
          <cell r="B1682" t="str">
            <v>FILTRO Y F= 250 SI-250 LB. ROSCA NPT/BSP DN 3/4"</v>
          </cell>
          <cell r="C1682" t="str">
            <v>UN</v>
          </cell>
          <cell r="D1682">
            <v>24.39</v>
          </cell>
        </row>
        <row r="1683">
          <cell r="A1683">
            <v>82173</v>
          </cell>
          <cell r="B1683" t="str">
            <v>FILTRO Y F= 250 SI-250 LB. ROSCA NPT/BSP DN 1"</v>
          </cell>
          <cell r="C1683" t="str">
            <v>UN</v>
          </cell>
          <cell r="D1683">
            <v>35.07</v>
          </cell>
        </row>
        <row r="1684">
          <cell r="A1684">
            <v>82174</v>
          </cell>
          <cell r="B1684" t="str">
            <v>FILTRO Y F= 250 SI-250 LB.ROSCA NPT/BSP DN 1 1/4"</v>
          </cell>
          <cell r="C1684" t="str">
            <v>UN</v>
          </cell>
          <cell r="D1684">
            <v>71.66</v>
          </cell>
        </row>
        <row r="1685">
          <cell r="A1685">
            <v>82175</v>
          </cell>
          <cell r="B1685" t="str">
            <v>FILTRO Y F= 250 SI-250 LB. ROSCA NPT/BSP DN 1 1/2"</v>
          </cell>
          <cell r="C1685" t="str">
            <v>UN</v>
          </cell>
          <cell r="D1685">
            <v>86.9</v>
          </cell>
        </row>
        <row r="1686">
          <cell r="A1686">
            <v>82176</v>
          </cell>
          <cell r="B1686" t="str">
            <v>FILTRO Y F= 250 SI-250 LB. ROSCA NPT/BSP DN 2"</v>
          </cell>
          <cell r="C1686" t="str">
            <v>UN</v>
          </cell>
          <cell r="D1686">
            <v>126.54</v>
          </cell>
        </row>
        <row r="1687">
          <cell r="A1687">
            <v>82177</v>
          </cell>
          <cell r="B1687" t="str">
            <v>FILTRO Y L.VERDE LV12 125 LB. AGU DN 2 1/2"ROSCADO</v>
          </cell>
          <cell r="C1687" t="str">
            <v>UN</v>
          </cell>
          <cell r="D1687">
            <v>140.26</v>
          </cell>
        </row>
        <row r="1688">
          <cell r="A1688">
            <v>82178</v>
          </cell>
          <cell r="B1688" t="str">
            <v>FILTRO Y L.VERDE LV12 125 LB. AGU DN 3" ROSCADO</v>
          </cell>
          <cell r="C1688" t="str">
            <v>UN</v>
          </cell>
          <cell r="D1688">
            <v>172.28</v>
          </cell>
        </row>
        <row r="1689">
          <cell r="A1689">
            <v>82179</v>
          </cell>
          <cell r="B1689" t="str">
            <v>FILTRO Y L.VERDE LV12 125 LB. AGU DN 2 1/2"FLANGE.</v>
          </cell>
          <cell r="C1689" t="str">
            <v>UN</v>
          </cell>
          <cell r="D1689">
            <v>190.57</v>
          </cell>
        </row>
        <row r="1690">
          <cell r="A1690">
            <v>82180</v>
          </cell>
          <cell r="B1690" t="str">
            <v>FILTRO Y L.VERDE LV12 125 LB. AGU DN 3" FLANGEADO</v>
          </cell>
          <cell r="C1690" t="str">
            <v>UN</v>
          </cell>
          <cell r="D1690">
            <v>227.16</v>
          </cell>
        </row>
        <row r="1691">
          <cell r="A1691">
            <v>82181</v>
          </cell>
          <cell r="B1691" t="str">
            <v>FILTRO Y L.VERDE LV12 125 LB. AGU DN 4" FLANGEADO</v>
          </cell>
          <cell r="C1691" t="str">
            <v>UN</v>
          </cell>
          <cell r="D1691">
            <v>387.25</v>
          </cell>
        </row>
        <row r="1692">
          <cell r="A1692">
            <v>82182</v>
          </cell>
          <cell r="B1692" t="str">
            <v>FILTRO Y L.VERDE LV12 125 LB. AGU DN 5" FLANGEADO</v>
          </cell>
          <cell r="C1692" t="str">
            <v>UN</v>
          </cell>
          <cell r="D1692">
            <v>495.49</v>
          </cell>
        </row>
        <row r="1693">
          <cell r="A1693">
            <v>82183</v>
          </cell>
          <cell r="B1693" t="str">
            <v>FILTRO Y L.VERDE LV12 125 LB. AGU DN 6" FLANGEADO</v>
          </cell>
          <cell r="C1693" t="str">
            <v>UN</v>
          </cell>
          <cell r="D1693">
            <v>620.51</v>
          </cell>
        </row>
        <row r="1694">
          <cell r="A1694">
            <v>82184</v>
          </cell>
          <cell r="B1694" t="str">
            <v>FILTRO Y L.VERDE LV12 125 LB. AGU DN 8" FLANGEADO</v>
          </cell>
          <cell r="C1694" t="str">
            <v>UN</v>
          </cell>
          <cell r="D1694">
            <v>960.49</v>
          </cell>
        </row>
        <row r="1695">
          <cell r="A1695">
            <v>82185</v>
          </cell>
          <cell r="B1695" t="str">
            <v>FILTRO Y L.VERDE LV12 125 LB. AGU DN 10" FLANGEADO</v>
          </cell>
          <cell r="C1695" t="str">
            <v>UN</v>
          </cell>
          <cell r="D1695">
            <v>1901.16</v>
          </cell>
        </row>
        <row r="1697">
          <cell r="B1697" t="str">
            <v>84000 MATERIAL HIDRAILICO PVC JE</v>
          </cell>
        </row>
        <row r="1699">
          <cell r="A1699">
            <v>84001</v>
          </cell>
          <cell r="B1699" t="str">
            <v>TUBO PVC JE PBA CL 12 DN 50</v>
          </cell>
          <cell r="C1699" t="str">
            <v>M</v>
          </cell>
          <cell r="D1699">
            <v>5.13</v>
          </cell>
        </row>
        <row r="1700">
          <cell r="A1700">
            <v>84002</v>
          </cell>
          <cell r="B1700" t="str">
            <v>TUBO PVC JE PBA CL 12 DN 75</v>
          </cell>
          <cell r="C1700" t="str">
            <v>M</v>
          </cell>
          <cell r="D1700">
            <v>10.56</v>
          </cell>
        </row>
        <row r="1701">
          <cell r="A1701">
            <v>84003</v>
          </cell>
          <cell r="B1701" t="str">
            <v>TUBO PVC JE PBA CL 12 DN 100</v>
          </cell>
          <cell r="C1701" t="str">
            <v>M</v>
          </cell>
          <cell r="D1701">
            <v>17.34</v>
          </cell>
        </row>
        <row r="1702">
          <cell r="A1702">
            <v>84004</v>
          </cell>
          <cell r="B1702" t="str">
            <v>TUBO PVC JE PBA CL 12 DN 150</v>
          </cell>
          <cell r="C1702" t="str">
            <v>M</v>
          </cell>
          <cell r="D1702">
            <v>27.61</v>
          </cell>
        </row>
        <row r="1703">
          <cell r="A1703">
            <v>84005</v>
          </cell>
          <cell r="B1703" t="str">
            <v>TUBO PVC JE PBA CL 12 DN 200</v>
          </cell>
          <cell r="C1703" t="str">
            <v>M</v>
          </cell>
          <cell r="D1703">
            <v>42.85</v>
          </cell>
        </row>
        <row r="1704">
          <cell r="A1704">
            <v>84006</v>
          </cell>
          <cell r="B1704" t="str">
            <v>TUBO PVC JE PBA CL 12 DN 250</v>
          </cell>
          <cell r="C1704" t="str">
            <v>M</v>
          </cell>
          <cell r="D1704">
            <v>67.11</v>
          </cell>
        </row>
        <row r="1705">
          <cell r="A1705">
            <v>84007</v>
          </cell>
          <cell r="B1705" t="str">
            <v>TUBO PVC JE PBA CL 12 DN 300</v>
          </cell>
          <cell r="C1705" t="str">
            <v>M</v>
          </cell>
          <cell r="D1705">
            <v>96.69</v>
          </cell>
        </row>
        <row r="1706">
          <cell r="A1706">
            <v>84008</v>
          </cell>
          <cell r="B1706" t="str">
            <v>TUBO PVC JE PBA CL 15 DN 50</v>
          </cell>
          <cell r="C1706" t="str">
            <v>M</v>
          </cell>
          <cell r="D1706">
            <v>6.17</v>
          </cell>
        </row>
        <row r="1707">
          <cell r="A1707">
            <v>84009</v>
          </cell>
          <cell r="B1707" t="str">
            <v>TUBO PVC JE PBA CL 15 DN 75</v>
          </cell>
          <cell r="C1707" t="str">
            <v>M</v>
          </cell>
          <cell r="D1707">
            <v>12.78</v>
          </cell>
        </row>
        <row r="1708">
          <cell r="A1708">
            <v>84010</v>
          </cell>
          <cell r="B1708" t="str">
            <v>TUBO PVC JE PBA CL 15 DN 100</v>
          </cell>
          <cell r="C1708" t="str">
            <v>M</v>
          </cell>
          <cell r="D1708">
            <v>20.39</v>
          </cell>
        </row>
        <row r="1709">
          <cell r="A1709">
            <v>84011</v>
          </cell>
          <cell r="B1709" t="str">
            <v>TUBO PVC JE PBA CL 15 DN 150</v>
          </cell>
          <cell r="C1709" t="str">
            <v>M</v>
          </cell>
          <cell r="D1709">
            <v>24.46</v>
          </cell>
        </row>
        <row r="1710">
          <cell r="A1710">
            <v>84012</v>
          </cell>
          <cell r="B1710" t="str">
            <v>TUBO PVC JE PBA CL 15 DN 200</v>
          </cell>
          <cell r="C1710" t="str">
            <v>M</v>
          </cell>
          <cell r="D1710">
            <v>38.799999999999997</v>
          </cell>
        </row>
        <row r="1711">
          <cell r="A1711">
            <v>84013</v>
          </cell>
          <cell r="B1711" t="str">
            <v>TUBO PVC JE PBA CL 15 DN 250</v>
          </cell>
          <cell r="C1711" t="str">
            <v>M</v>
          </cell>
          <cell r="D1711">
            <v>61.98</v>
          </cell>
        </row>
        <row r="1712">
          <cell r="A1712">
            <v>84014</v>
          </cell>
          <cell r="B1712" t="str">
            <v>TUBO PVC JE PBA CL 15 DN 300</v>
          </cell>
          <cell r="C1712" t="str">
            <v>M</v>
          </cell>
          <cell r="D1712">
            <v>87.22</v>
          </cell>
        </row>
        <row r="1713">
          <cell r="A1713">
            <v>84015</v>
          </cell>
          <cell r="B1713" t="str">
            <v>TUBO PVC JE PBA CL 20 DN 50</v>
          </cell>
          <cell r="C1713" t="str">
            <v>M</v>
          </cell>
          <cell r="D1713">
            <v>7.67</v>
          </cell>
        </row>
        <row r="1714">
          <cell r="A1714">
            <v>84016</v>
          </cell>
          <cell r="B1714" t="str">
            <v>TUBO PVC JE PBA CL 20 DN 75</v>
          </cell>
          <cell r="C1714" t="str">
            <v>M</v>
          </cell>
          <cell r="D1714">
            <v>15.46</v>
          </cell>
        </row>
        <row r="1715">
          <cell r="A1715">
            <v>84017</v>
          </cell>
          <cell r="B1715" t="str">
            <v>TUBO PVC JE PBA CL 20 DN 100</v>
          </cell>
          <cell r="C1715" t="str">
            <v>M</v>
          </cell>
          <cell r="D1715">
            <v>26.49</v>
          </cell>
        </row>
        <row r="1716">
          <cell r="A1716">
            <v>84018</v>
          </cell>
          <cell r="B1716" t="str">
            <v>TUBO PVC JE PBA CL 20 DN 150</v>
          </cell>
          <cell r="C1716" t="str">
            <v>M</v>
          </cell>
          <cell r="D1716">
            <v>30.64</v>
          </cell>
        </row>
        <row r="1717">
          <cell r="A1717">
            <v>84019</v>
          </cell>
          <cell r="B1717" t="str">
            <v>TUBO PVC JE PBA CL 20 DN 200</v>
          </cell>
          <cell r="C1717" t="str">
            <v>M</v>
          </cell>
          <cell r="D1717">
            <v>47.96</v>
          </cell>
        </row>
        <row r="1718">
          <cell r="A1718">
            <v>84020</v>
          </cell>
          <cell r="B1718" t="str">
            <v>TUBO PVC JE PBA CL 20 DN 250</v>
          </cell>
          <cell r="C1718" t="str">
            <v>M</v>
          </cell>
          <cell r="D1718">
            <v>76.38</v>
          </cell>
        </row>
        <row r="1719">
          <cell r="A1719">
            <v>84021</v>
          </cell>
          <cell r="B1719" t="str">
            <v>TUBO PVC JE PBA CL 20 DN 300</v>
          </cell>
          <cell r="C1719" t="str">
            <v>M</v>
          </cell>
          <cell r="D1719">
            <v>106.67</v>
          </cell>
        </row>
        <row r="1720">
          <cell r="A1720">
            <v>84022</v>
          </cell>
          <cell r="B1720" t="str">
            <v>AD PVC PBA BOLSA ROSCA DN 50</v>
          </cell>
          <cell r="C1720" t="str">
            <v>UN</v>
          </cell>
          <cell r="D1720">
            <v>6.4</v>
          </cell>
        </row>
        <row r="1721">
          <cell r="A1721">
            <v>84023</v>
          </cell>
          <cell r="B1721" t="str">
            <v>AD PVC PBA BOLSA ROSCA DN 75</v>
          </cell>
          <cell r="C1721" t="str">
            <v>UN</v>
          </cell>
          <cell r="D1721">
            <v>13.72</v>
          </cell>
        </row>
        <row r="1722">
          <cell r="A1722">
            <v>84024</v>
          </cell>
          <cell r="B1722" t="str">
            <v>AD PVC PBA BOLSA ROSCA DN 100</v>
          </cell>
          <cell r="C1722" t="str">
            <v>UN</v>
          </cell>
          <cell r="D1722">
            <v>23.33</v>
          </cell>
        </row>
        <row r="1723">
          <cell r="A1723">
            <v>84025</v>
          </cell>
          <cell r="B1723" t="str">
            <v>AD PVC PBA BOLSA ROSCA DN 150</v>
          </cell>
          <cell r="C1723" t="str">
            <v>UN</v>
          </cell>
          <cell r="D1723">
            <v>72.959999999999994</v>
          </cell>
        </row>
        <row r="1724">
          <cell r="A1724">
            <v>84026</v>
          </cell>
          <cell r="B1724" t="str">
            <v>AD PVC PBA BOLSA ROSCA DN 200</v>
          </cell>
          <cell r="C1724" t="str">
            <v>UN</v>
          </cell>
          <cell r="D1724">
            <v>129.69999999999999</v>
          </cell>
        </row>
        <row r="1725">
          <cell r="A1725">
            <v>84027</v>
          </cell>
          <cell r="B1725" t="str">
            <v>AD PVC PBA BOLSA ROSCA DN 250</v>
          </cell>
          <cell r="C1725" t="str">
            <v>UN</v>
          </cell>
          <cell r="D1725">
            <v>257.8</v>
          </cell>
        </row>
        <row r="1726">
          <cell r="A1726">
            <v>84028</v>
          </cell>
          <cell r="B1726" t="str">
            <v>AD PVC PBA BOLSA ROSCA DN 300</v>
          </cell>
          <cell r="C1726" t="str">
            <v>UN</v>
          </cell>
          <cell r="D1726">
            <v>406.75</v>
          </cell>
        </row>
        <row r="1727">
          <cell r="A1727">
            <v>84029</v>
          </cell>
          <cell r="B1727" t="str">
            <v>AD PVC PBA PONTA ROSCA DN 50</v>
          </cell>
          <cell r="C1727" t="str">
            <v>UN</v>
          </cell>
          <cell r="D1727">
            <v>3.63</v>
          </cell>
        </row>
        <row r="1728">
          <cell r="A1728">
            <v>84030</v>
          </cell>
          <cell r="B1728" t="str">
            <v>AD PVC PBA PONTA ROSCA DN 75</v>
          </cell>
          <cell r="C1728" t="str">
            <v>UN</v>
          </cell>
          <cell r="D1728">
            <v>9.8800000000000008</v>
          </cell>
        </row>
        <row r="1729">
          <cell r="A1729">
            <v>84031</v>
          </cell>
          <cell r="B1729" t="str">
            <v>AD PVC PBA PONTA ROSCA DN 100</v>
          </cell>
          <cell r="C1729" t="str">
            <v>UN</v>
          </cell>
          <cell r="D1729">
            <v>17.84</v>
          </cell>
        </row>
        <row r="1730">
          <cell r="A1730">
            <v>84032</v>
          </cell>
          <cell r="B1730" t="str">
            <v>AD PVC PBA PONTA ROSCA DN 150</v>
          </cell>
          <cell r="C1730" t="str">
            <v>UN</v>
          </cell>
          <cell r="D1730">
            <v>46.1</v>
          </cell>
        </row>
        <row r="1731">
          <cell r="A1731">
            <v>84033</v>
          </cell>
          <cell r="B1731" t="str">
            <v>AD PVC PBA PONTA ROSCA DN 200</v>
          </cell>
          <cell r="C1731" t="str">
            <v>UN</v>
          </cell>
          <cell r="D1731">
            <v>95.28</v>
          </cell>
        </row>
        <row r="1732">
          <cell r="A1732">
            <v>84034</v>
          </cell>
          <cell r="B1732" t="str">
            <v>AD PVC PBA PONTA ROSCA DN 250</v>
          </cell>
          <cell r="C1732" t="str">
            <v>UN</v>
          </cell>
          <cell r="D1732">
            <v>184.75</v>
          </cell>
        </row>
        <row r="1733">
          <cell r="A1733">
            <v>84035</v>
          </cell>
          <cell r="B1733" t="str">
            <v>AD PVC PBA PONTA ROSCA DN 300</v>
          </cell>
          <cell r="C1733" t="str">
            <v>UN</v>
          </cell>
          <cell r="D1733">
            <v>347.96</v>
          </cell>
        </row>
        <row r="1734">
          <cell r="A1734">
            <v>84036</v>
          </cell>
          <cell r="B1734" t="str">
            <v>AD PVC PBA/BOLSA F0F0 JE DN 50</v>
          </cell>
          <cell r="C1734" t="str">
            <v>UN</v>
          </cell>
          <cell r="D1734">
            <v>8.9600000000000009</v>
          </cell>
        </row>
        <row r="1735">
          <cell r="A1735">
            <v>84037</v>
          </cell>
          <cell r="B1735" t="str">
            <v>AD PVC PBA/BOLSA F0F0 JE DN 75</v>
          </cell>
          <cell r="C1735" t="str">
            <v>UN</v>
          </cell>
          <cell r="D1735">
            <v>19.71</v>
          </cell>
        </row>
        <row r="1736">
          <cell r="A1736">
            <v>84038</v>
          </cell>
          <cell r="B1736" t="str">
            <v>AD PVC PBA/BOLSA F0F0 JE DN 100</v>
          </cell>
          <cell r="C1736" t="str">
            <v>UN</v>
          </cell>
          <cell r="D1736">
            <v>31.14</v>
          </cell>
        </row>
        <row r="1737">
          <cell r="A1737">
            <v>84039</v>
          </cell>
          <cell r="B1737" t="str">
            <v>AD PVC PBA/BOLSA F0F0 JE DN 150</v>
          </cell>
          <cell r="C1737" t="str">
            <v>UN</v>
          </cell>
          <cell r="D1737">
            <v>77.319999999999993</v>
          </cell>
        </row>
        <row r="1738">
          <cell r="A1738">
            <v>84040</v>
          </cell>
          <cell r="B1738" t="str">
            <v>AD PVC PBA/BOLSA F0F0 JE DN 200</v>
          </cell>
          <cell r="C1738" t="str">
            <v>UN</v>
          </cell>
          <cell r="D1738">
            <v>140.47999999999999</v>
          </cell>
        </row>
        <row r="1739">
          <cell r="A1739">
            <v>84041</v>
          </cell>
          <cell r="B1739" t="str">
            <v>AD PVC PBA/BOLSA F0F0 JE DN 250</v>
          </cell>
          <cell r="C1739" t="str">
            <v>UN</v>
          </cell>
          <cell r="D1739">
            <v>282.88</v>
          </cell>
        </row>
        <row r="1740">
          <cell r="A1740">
            <v>84042</v>
          </cell>
          <cell r="B1740" t="str">
            <v>AD PVC PBA/BOLSA F0F0 JE DN 300</v>
          </cell>
          <cell r="C1740" t="str">
            <v>UN</v>
          </cell>
          <cell r="D1740">
            <v>442.73</v>
          </cell>
        </row>
        <row r="1741">
          <cell r="A1741">
            <v>84043</v>
          </cell>
          <cell r="B1741" t="str">
            <v>AD PVC PBA/LUVA F0C0 JE DN 50</v>
          </cell>
          <cell r="C1741" t="str">
            <v>UN</v>
          </cell>
          <cell r="D1741">
            <v>8.9600000000000009</v>
          </cell>
        </row>
        <row r="1742">
          <cell r="A1742">
            <v>84044</v>
          </cell>
          <cell r="B1742" t="str">
            <v>AD PVC PBA/LUVA F0C0 JE DN 75</v>
          </cell>
          <cell r="C1742" t="str">
            <v>UN</v>
          </cell>
          <cell r="D1742">
            <v>19.71</v>
          </cell>
        </row>
        <row r="1743">
          <cell r="A1743">
            <v>84045</v>
          </cell>
          <cell r="B1743" t="str">
            <v>AD PVC PBA/LUVA F0C0 JE DN 100</v>
          </cell>
          <cell r="C1743" t="str">
            <v>UN</v>
          </cell>
          <cell r="D1743">
            <v>31.14</v>
          </cell>
        </row>
        <row r="1744">
          <cell r="A1744">
            <v>84046</v>
          </cell>
          <cell r="B1744" t="str">
            <v>AD PVC PBA/LUVA F0C0 JE DN 150</v>
          </cell>
          <cell r="C1744" t="str">
            <v>UN</v>
          </cell>
          <cell r="D1744">
            <v>77.319999999999993</v>
          </cell>
        </row>
        <row r="1745">
          <cell r="A1745">
            <v>84047</v>
          </cell>
          <cell r="B1745" t="str">
            <v>AD PVC PBA/LUVA F0C0 JE DN 200</v>
          </cell>
          <cell r="C1745" t="str">
            <v>UN</v>
          </cell>
          <cell r="D1745">
            <v>140.46</v>
          </cell>
        </row>
        <row r="1746">
          <cell r="A1746">
            <v>84048</v>
          </cell>
          <cell r="B1746" t="str">
            <v>AD PVC PBA/LUVA F0C0 JE DN 250</v>
          </cell>
          <cell r="C1746" t="str">
            <v>UN</v>
          </cell>
          <cell r="D1746">
            <v>282.88</v>
          </cell>
        </row>
        <row r="1747">
          <cell r="A1747">
            <v>84049</v>
          </cell>
          <cell r="B1747" t="str">
            <v>AD PVC PBA/LUVA F0C0 JE DN 300</v>
          </cell>
          <cell r="C1747" t="str">
            <v>UN</v>
          </cell>
          <cell r="D1747">
            <v>442.73</v>
          </cell>
        </row>
        <row r="1748">
          <cell r="A1748">
            <v>84050</v>
          </cell>
          <cell r="B1748" t="str">
            <v>AD F0F0/PVC PBA JE DN 50</v>
          </cell>
          <cell r="C1748" t="str">
            <v>UN</v>
          </cell>
          <cell r="D1748">
            <v>23.63</v>
          </cell>
        </row>
        <row r="1749">
          <cell r="A1749">
            <v>84051</v>
          </cell>
          <cell r="B1749" t="str">
            <v>AD F0F0/PVC PBA JE DN 75</v>
          </cell>
          <cell r="C1749" t="str">
            <v>UN</v>
          </cell>
          <cell r="D1749">
            <v>33.43</v>
          </cell>
        </row>
        <row r="1750">
          <cell r="A1750">
            <v>84052</v>
          </cell>
          <cell r="B1750" t="str">
            <v>AD F0F0/PVC PBA JE DN 100</v>
          </cell>
          <cell r="C1750" t="str">
            <v>UN</v>
          </cell>
          <cell r="D1750">
            <v>51.33</v>
          </cell>
        </row>
        <row r="1751">
          <cell r="A1751">
            <v>84053</v>
          </cell>
          <cell r="B1751" t="str">
            <v>AD F0F0/PVC PBA JE DN 150</v>
          </cell>
          <cell r="C1751" t="str">
            <v>UN</v>
          </cell>
          <cell r="D1751">
            <v>111.25</v>
          </cell>
        </row>
        <row r="1752">
          <cell r="A1752">
            <v>84054</v>
          </cell>
          <cell r="B1752" t="str">
            <v>AD F0F0/PVC PBA JE DN 200</v>
          </cell>
          <cell r="C1752" t="str">
            <v>UN</v>
          </cell>
          <cell r="D1752">
            <v>216.17</v>
          </cell>
        </row>
        <row r="1753">
          <cell r="A1753">
            <v>84055</v>
          </cell>
          <cell r="B1753" t="str">
            <v>AD F0F0/PVC PBA JE DN 250</v>
          </cell>
          <cell r="C1753" t="str">
            <v>UN</v>
          </cell>
          <cell r="D1753">
            <v>375.78</v>
          </cell>
        </row>
        <row r="1754">
          <cell r="A1754">
            <v>84056</v>
          </cell>
          <cell r="B1754" t="str">
            <v>AD F0F0/PVC PBA JE DN 300</v>
          </cell>
          <cell r="C1754" t="str">
            <v>UN</v>
          </cell>
          <cell r="D1754">
            <v>497.69</v>
          </cell>
        </row>
        <row r="1755">
          <cell r="A1755">
            <v>84057</v>
          </cell>
          <cell r="B1755" t="str">
            <v>ANEL DE BORRACHA PVC JE PBA DN 50</v>
          </cell>
          <cell r="C1755" t="str">
            <v>UN</v>
          </cell>
          <cell r="D1755">
            <v>1.1399999999999999</v>
          </cell>
        </row>
        <row r="1756">
          <cell r="A1756">
            <v>84058</v>
          </cell>
          <cell r="B1756" t="str">
            <v>ANEL DE BORRACHA PVC JE PBA DN 75</v>
          </cell>
          <cell r="C1756" t="str">
            <v>UN</v>
          </cell>
          <cell r="D1756">
            <v>2.8</v>
          </cell>
        </row>
        <row r="1757">
          <cell r="A1757">
            <v>84059</v>
          </cell>
          <cell r="B1757" t="str">
            <v>ANEL DE BORRACHA PVC JE PBA DN 100</v>
          </cell>
          <cell r="C1757" t="str">
            <v>UN</v>
          </cell>
          <cell r="D1757">
            <v>3.25</v>
          </cell>
        </row>
        <row r="1758">
          <cell r="A1758">
            <v>84060</v>
          </cell>
          <cell r="B1758" t="str">
            <v>ANEL DE BORRACHA PVC JE PBA DN 150</v>
          </cell>
          <cell r="C1758" t="str">
            <v>UN</v>
          </cell>
          <cell r="D1758">
            <v>5.61</v>
          </cell>
        </row>
        <row r="1759">
          <cell r="A1759">
            <v>84061</v>
          </cell>
          <cell r="B1759" t="str">
            <v>ANEL DE BORRACHA PVC JE PBA DN 200</v>
          </cell>
          <cell r="C1759" t="str">
            <v>UN</v>
          </cell>
          <cell r="D1759">
            <v>9.1999999999999993</v>
          </cell>
        </row>
        <row r="1760">
          <cell r="A1760">
            <v>84062</v>
          </cell>
          <cell r="B1760" t="str">
            <v>ANEL DE BORRACHA PVC JE PBA DN 250</v>
          </cell>
          <cell r="C1760" t="str">
            <v>UN</v>
          </cell>
          <cell r="D1760">
            <v>12.81</v>
          </cell>
        </row>
        <row r="1761">
          <cell r="A1761">
            <v>84063</v>
          </cell>
          <cell r="B1761" t="str">
            <v>ANEL DE BORRACHA PVC JE PBA DN 300</v>
          </cell>
          <cell r="C1761" t="str">
            <v>UN</v>
          </cell>
          <cell r="D1761">
            <v>25.41</v>
          </cell>
        </row>
        <row r="1762">
          <cell r="A1762">
            <v>84064</v>
          </cell>
          <cell r="B1762" t="str">
            <v>CAP PVC JE PBA DN 50</v>
          </cell>
          <cell r="C1762" t="str">
            <v>UN</v>
          </cell>
          <cell r="D1762">
            <v>3.8</v>
          </cell>
        </row>
        <row r="1763">
          <cell r="A1763">
            <v>84065</v>
          </cell>
          <cell r="B1763" t="str">
            <v>CAP PVC JE PBA DN 75</v>
          </cell>
          <cell r="C1763" t="str">
            <v>UN</v>
          </cell>
          <cell r="D1763">
            <v>9.3000000000000007</v>
          </cell>
        </row>
        <row r="1764">
          <cell r="A1764">
            <v>84066</v>
          </cell>
          <cell r="B1764" t="str">
            <v>CAP PVC JE PBA DN 100</v>
          </cell>
          <cell r="C1764" t="str">
            <v>UN</v>
          </cell>
          <cell r="D1764">
            <v>17.71</v>
          </cell>
        </row>
        <row r="1765">
          <cell r="A1765">
            <v>84067</v>
          </cell>
          <cell r="B1765" t="str">
            <v>CAP PVC JE PBA DN 150</v>
          </cell>
          <cell r="C1765" t="str">
            <v>UN</v>
          </cell>
          <cell r="D1765">
            <v>184.37</v>
          </cell>
        </row>
        <row r="1766">
          <cell r="A1766">
            <v>84068</v>
          </cell>
          <cell r="B1766" t="str">
            <v>CAP PVC JE PBA DN 200</v>
          </cell>
          <cell r="C1766" t="str">
            <v>UN</v>
          </cell>
          <cell r="D1766">
            <v>259.2</v>
          </cell>
        </row>
        <row r="1767">
          <cell r="A1767">
            <v>84069</v>
          </cell>
          <cell r="B1767" t="str">
            <v>CAP PVC JE PBA DN 250</v>
          </cell>
          <cell r="C1767" t="str">
            <v>UN</v>
          </cell>
          <cell r="D1767">
            <v>456</v>
          </cell>
        </row>
        <row r="1768">
          <cell r="A1768">
            <v>84070</v>
          </cell>
          <cell r="B1768" t="str">
            <v>CAP PVC JE PBA DN 300</v>
          </cell>
          <cell r="C1768" t="str">
            <v>UN</v>
          </cell>
          <cell r="D1768">
            <v>727.48</v>
          </cell>
        </row>
        <row r="1769">
          <cell r="A1769">
            <v>84071</v>
          </cell>
          <cell r="B1769" t="str">
            <v>CRUZETA PVC PBA BBBB JE DN 50</v>
          </cell>
          <cell r="C1769" t="str">
            <v>UN</v>
          </cell>
          <cell r="D1769">
            <v>13.98</v>
          </cell>
        </row>
        <row r="1770">
          <cell r="A1770">
            <v>84072</v>
          </cell>
          <cell r="B1770" t="str">
            <v>CRUZETA PVC PBA BBBB JE DN 75</v>
          </cell>
          <cell r="C1770" t="str">
            <v>UN</v>
          </cell>
          <cell r="D1770">
            <v>32.51</v>
          </cell>
        </row>
        <row r="1771">
          <cell r="A1771">
            <v>84073</v>
          </cell>
          <cell r="B1771" t="str">
            <v>CRUZETA PVC PBA BBBB JE DN 100</v>
          </cell>
          <cell r="C1771" t="str">
            <v>UN</v>
          </cell>
          <cell r="D1771">
            <v>58.3</v>
          </cell>
        </row>
        <row r="1772">
          <cell r="A1772">
            <v>84074</v>
          </cell>
          <cell r="B1772" t="str">
            <v>CRUZETA PVC PBA BBBB JE DN 150</v>
          </cell>
          <cell r="C1772" t="str">
            <v>UN</v>
          </cell>
          <cell r="D1772">
            <v>690.11</v>
          </cell>
        </row>
        <row r="1773">
          <cell r="A1773">
            <v>84075</v>
          </cell>
          <cell r="B1773" t="str">
            <v>CRUZETA PVC PBA BBBB JE DN 200</v>
          </cell>
          <cell r="C1773" t="str">
            <v>UN</v>
          </cell>
          <cell r="D1773">
            <v>1036.08</v>
          </cell>
        </row>
        <row r="1774">
          <cell r="A1774">
            <v>84076</v>
          </cell>
          <cell r="B1774" t="str">
            <v>CRUZETA PVC PBA BBBB JE DN 250</v>
          </cell>
          <cell r="C1774" t="str">
            <v>UN</v>
          </cell>
          <cell r="D1774">
            <v>1823.67</v>
          </cell>
        </row>
        <row r="1775">
          <cell r="A1775">
            <v>84077</v>
          </cell>
          <cell r="B1775" t="str">
            <v>CRUZETA PVC PBA BBBB JE DN 300</v>
          </cell>
          <cell r="C1775" t="str">
            <v>UN</v>
          </cell>
          <cell r="D1775">
            <v>2866.58</v>
          </cell>
        </row>
        <row r="1776">
          <cell r="A1776">
            <v>84078</v>
          </cell>
          <cell r="B1776" t="str">
            <v>CRUZETA PVC PBA BBPP JE DN 50</v>
          </cell>
          <cell r="C1776" t="str">
            <v>UN</v>
          </cell>
          <cell r="D1776">
            <v>32.520000000000003</v>
          </cell>
        </row>
        <row r="1777">
          <cell r="A1777">
            <v>84079</v>
          </cell>
          <cell r="B1777" t="str">
            <v>CRUZETA PVC PBA BBPP JE DN 75</v>
          </cell>
          <cell r="C1777" t="str">
            <v>UN</v>
          </cell>
          <cell r="D1777">
            <v>69.88</v>
          </cell>
        </row>
        <row r="1778">
          <cell r="A1778">
            <v>84080</v>
          </cell>
          <cell r="B1778" t="str">
            <v>CRUZETA PVC PBA BBPP JE DN 100</v>
          </cell>
          <cell r="C1778" t="str">
            <v>UN</v>
          </cell>
          <cell r="D1778">
            <v>119.09</v>
          </cell>
        </row>
        <row r="1779">
          <cell r="A1779">
            <v>84081</v>
          </cell>
          <cell r="B1779" t="str">
            <v>CRUZETA PVC PBA BBPP JE DN 150</v>
          </cell>
          <cell r="C1779" t="str">
            <v>UN</v>
          </cell>
          <cell r="D1779">
            <v>675.1</v>
          </cell>
        </row>
        <row r="1780">
          <cell r="A1780">
            <v>84082</v>
          </cell>
          <cell r="B1780" t="str">
            <v>CRUZETA PVC PBA BBPP JE DN 200</v>
          </cell>
          <cell r="C1780" t="str">
            <v>UN</v>
          </cell>
          <cell r="D1780">
            <v>982.63</v>
          </cell>
        </row>
        <row r="1781">
          <cell r="A1781">
            <v>84083</v>
          </cell>
          <cell r="B1781" t="str">
            <v>CRUZETA PVC PBA BBPP JE DN 250</v>
          </cell>
          <cell r="C1781" t="str">
            <v>UN</v>
          </cell>
          <cell r="D1781">
            <v>1690.48</v>
          </cell>
        </row>
        <row r="1782">
          <cell r="A1782">
            <v>84084</v>
          </cell>
          <cell r="B1782" t="str">
            <v>CRUZETA PVC PBA BBPP JE DN 300</v>
          </cell>
          <cell r="C1782" t="str">
            <v>UN</v>
          </cell>
          <cell r="D1782">
            <v>2362.29</v>
          </cell>
        </row>
        <row r="1783">
          <cell r="A1783">
            <v>84086</v>
          </cell>
          <cell r="B1783" t="str">
            <v>CRUZETA PVC PBA RD BBBB JE DN 75 X 50</v>
          </cell>
          <cell r="C1783" t="str">
            <v>UN</v>
          </cell>
          <cell r="D1783">
            <v>25.27</v>
          </cell>
        </row>
        <row r="1784">
          <cell r="A1784">
            <v>84088</v>
          </cell>
          <cell r="B1784" t="str">
            <v>CRUZETA PVC PBA RD BBBB JE DN 100 X 50</v>
          </cell>
          <cell r="C1784" t="str">
            <v>UN</v>
          </cell>
          <cell r="D1784">
            <v>41.85</v>
          </cell>
        </row>
        <row r="1785">
          <cell r="A1785">
            <v>84089</v>
          </cell>
          <cell r="B1785" t="str">
            <v>CRUZETA PVC PBA RD BBBB JE DN 100 X 75</v>
          </cell>
          <cell r="C1785" t="str">
            <v>UN</v>
          </cell>
          <cell r="D1785">
            <v>49</v>
          </cell>
        </row>
        <row r="1786">
          <cell r="A1786">
            <v>84091</v>
          </cell>
          <cell r="B1786" t="str">
            <v>CRUZETA PVC PBA RD BBBB JE DN 150 X 50</v>
          </cell>
          <cell r="C1786" t="str">
            <v>UN</v>
          </cell>
          <cell r="D1786">
            <v>0</v>
          </cell>
        </row>
        <row r="1787">
          <cell r="A1787">
            <v>84092</v>
          </cell>
          <cell r="B1787" t="str">
            <v>CRUZETA PVC PBA RD BBBB JE DN 150 X 75</v>
          </cell>
          <cell r="C1787" t="str">
            <v>UN</v>
          </cell>
          <cell r="D1787">
            <v>399.92</v>
          </cell>
        </row>
        <row r="1788">
          <cell r="A1788">
            <v>84093</v>
          </cell>
          <cell r="B1788" t="str">
            <v>CRUZETA PVC PBA RD BBBB JE DN 150 X 100</v>
          </cell>
          <cell r="C1788" t="str">
            <v>UN</v>
          </cell>
          <cell r="D1788">
            <v>356.18</v>
          </cell>
        </row>
        <row r="1789">
          <cell r="A1789">
            <v>84095</v>
          </cell>
          <cell r="B1789" t="str">
            <v>CRUZETA PVC PBA RD BBBB JE DN 200 X 100</v>
          </cell>
          <cell r="C1789" t="str">
            <v>UN</v>
          </cell>
          <cell r="D1789">
            <v>692.05</v>
          </cell>
        </row>
        <row r="1790">
          <cell r="A1790">
            <v>84096</v>
          </cell>
          <cell r="B1790" t="str">
            <v>CRUZETA PVC PBA RD BBBB JE DN 200 X 150</v>
          </cell>
          <cell r="C1790" t="str">
            <v>UN</v>
          </cell>
          <cell r="D1790">
            <v>883.39</v>
          </cell>
        </row>
        <row r="1791">
          <cell r="A1791">
            <v>84097</v>
          </cell>
          <cell r="B1791" t="str">
            <v>CRUZETA PVC PBA RD BBBB JE DN 250 X 150</v>
          </cell>
          <cell r="C1791" t="str">
            <v>UN</v>
          </cell>
          <cell r="D1791">
            <v>1255.73</v>
          </cell>
        </row>
        <row r="1792">
          <cell r="A1792">
            <v>84098</v>
          </cell>
          <cell r="B1792" t="str">
            <v>CRUZETA PVC PBA RD BBBB JE DN 250 X 200</v>
          </cell>
          <cell r="C1792" t="str">
            <v>UN</v>
          </cell>
          <cell r="D1792">
            <v>1449.74</v>
          </cell>
        </row>
        <row r="1793">
          <cell r="A1793">
            <v>84099</v>
          </cell>
          <cell r="B1793" t="str">
            <v>CRUZETA PVC PBA RD BBBB JE DN 300 X 150</v>
          </cell>
          <cell r="C1793" t="str">
            <v>UN</v>
          </cell>
          <cell r="D1793">
            <v>1692.49</v>
          </cell>
        </row>
        <row r="1794">
          <cell r="A1794">
            <v>84101</v>
          </cell>
          <cell r="B1794" t="str">
            <v>CRUZETA PVC PBA RD BBBB JE DN 300 X 200</v>
          </cell>
          <cell r="C1794" t="str">
            <v>UN</v>
          </cell>
          <cell r="D1794">
            <v>1888.64</v>
          </cell>
        </row>
        <row r="1795">
          <cell r="A1795">
            <v>84102</v>
          </cell>
          <cell r="B1795" t="str">
            <v>CRUZETA PVC PBA RD BBBB JE DN 300 X 250</v>
          </cell>
          <cell r="C1795" t="str">
            <v>UN</v>
          </cell>
          <cell r="D1795">
            <v>2385.27</v>
          </cell>
        </row>
        <row r="1796">
          <cell r="A1796">
            <v>84103</v>
          </cell>
          <cell r="B1796" t="str">
            <v>CRUZETA PVC PBA RD BBPP JE DN 75 X 50</v>
          </cell>
          <cell r="C1796" t="str">
            <v>UN</v>
          </cell>
          <cell r="D1796">
            <v>53.09</v>
          </cell>
        </row>
        <row r="1797">
          <cell r="A1797">
            <v>84105</v>
          </cell>
          <cell r="B1797" t="str">
            <v>CRUZETA PVC PBA RD BBPP JE DN 100 X 50</v>
          </cell>
          <cell r="C1797" t="str">
            <v>UN</v>
          </cell>
          <cell r="D1797">
            <v>85.52</v>
          </cell>
        </row>
        <row r="1798">
          <cell r="A1798">
            <v>84106</v>
          </cell>
          <cell r="B1798" t="str">
            <v>CRUZETA PVC PBA RD BBPP JE DN 100 X 75</v>
          </cell>
          <cell r="C1798" t="str">
            <v>UN</v>
          </cell>
          <cell r="D1798">
            <v>102.89</v>
          </cell>
        </row>
        <row r="1799">
          <cell r="A1799">
            <v>84108</v>
          </cell>
          <cell r="B1799" t="str">
            <v>CRUZETA PVC PBA RD BBPP JE DN 150 X 50</v>
          </cell>
          <cell r="C1799" t="str">
            <v>UN</v>
          </cell>
          <cell r="D1799">
            <v>0</v>
          </cell>
        </row>
        <row r="1800">
          <cell r="A1800">
            <v>84109</v>
          </cell>
          <cell r="B1800" t="str">
            <v>CRUZETA PVC PBA RD BBPP JE DN 150 X 75</v>
          </cell>
          <cell r="C1800" t="str">
            <v>UN</v>
          </cell>
          <cell r="D1800">
            <v>379.11</v>
          </cell>
        </row>
        <row r="1801">
          <cell r="A1801">
            <v>84110</v>
          </cell>
          <cell r="B1801" t="str">
            <v>CRUZETA PVC PBA RD BBPP JE DN 150 X 100</v>
          </cell>
          <cell r="C1801" t="str">
            <v>UN</v>
          </cell>
          <cell r="D1801">
            <v>325.51</v>
          </cell>
        </row>
        <row r="1802">
          <cell r="A1802">
            <v>84112</v>
          </cell>
          <cell r="B1802" t="str">
            <v>CRUZETA PVC PBA RD BBPP JE DN 200 X 100</v>
          </cell>
          <cell r="C1802" t="str">
            <v>UN</v>
          </cell>
          <cell r="D1802">
            <v>656.3</v>
          </cell>
        </row>
        <row r="1803">
          <cell r="A1803">
            <v>84113</v>
          </cell>
          <cell r="B1803" t="str">
            <v>CRUZETA PVC PBA RD BBPP JE DN 200 X 150</v>
          </cell>
          <cell r="C1803" t="str">
            <v>UN</v>
          </cell>
          <cell r="D1803">
            <v>841.58</v>
          </cell>
        </row>
        <row r="1804">
          <cell r="A1804">
            <v>84114</v>
          </cell>
          <cell r="B1804" t="str">
            <v>CRUZETA PVC PBA RD BBPP JE DN 250 X 100</v>
          </cell>
          <cell r="C1804" t="str">
            <v>UN</v>
          </cell>
          <cell r="D1804">
            <v>0</v>
          </cell>
        </row>
        <row r="1805">
          <cell r="A1805">
            <v>84115</v>
          </cell>
          <cell r="B1805" t="str">
            <v>CRUZETA PVC PBA RD BBPP JE DN 250 X 150</v>
          </cell>
          <cell r="C1805" t="str">
            <v>UN</v>
          </cell>
          <cell r="D1805">
            <v>1174.06</v>
          </cell>
        </row>
        <row r="1806">
          <cell r="A1806">
            <v>84116</v>
          </cell>
          <cell r="B1806" t="str">
            <v>CRUZETA PVC PBA RD BBPP JE DN 250 X 200</v>
          </cell>
          <cell r="C1806" t="str">
            <v>UN</v>
          </cell>
          <cell r="D1806">
            <v>1356.43</v>
          </cell>
        </row>
        <row r="1807">
          <cell r="A1807">
            <v>84117</v>
          </cell>
          <cell r="B1807" t="str">
            <v>CRUZETA PVC PBA RD BBPP JE DN 300 X 150</v>
          </cell>
          <cell r="C1807" t="str">
            <v>UN</v>
          </cell>
          <cell r="D1807">
            <v>1572.81</v>
          </cell>
        </row>
        <row r="1808">
          <cell r="A1808">
            <v>84118</v>
          </cell>
          <cell r="B1808" t="str">
            <v>CRUZETA PVC PBA RD BBPP JE DN 300 X 200</v>
          </cell>
          <cell r="C1808" t="str">
            <v>UN</v>
          </cell>
          <cell r="D1808">
            <v>1755.14</v>
          </cell>
        </row>
        <row r="1809">
          <cell r="A1809">
            <v>84119</v>
          </cell>
          <cell r="B1809" t="str">
            <v>CRUZETA PVC PBA RD BBPP JE DN 300 X 250</v>
          </cell>
          <cell r="C1809" t="str">
            <v>UN</v>
          </cell>
          <cell r="D1809">
            <v>2211.92</v>
          </cell>
        </row>
        <row r="1810">
          <cell r="A1810">
            <v>84120</v>
          </cell>
          <cell r="B1810" t="str">
            <v>CURVA PVC PBA 11G15' PB JE DN 50</v>
          </cell>
          <cell r="C1810" t="str">
            <v>UN</v>
          </cell>
          <cell r="D1810">
            <v>10.71</v>
          </cell>
        </row>
        <row r="1811">
          <cell r="A1811">
            <v>84121</v>
          </cell>
          <cell r="B1811" t="str">
            <v>CURVA PVC PBA 11G15' PB JE DN 75</v>
          </cell>
          <cell r="C1811" t="str">
            <v>UN</v>
          </cell>
          <cell r="D1811">
            <v>32.42</v>
          </cell>
        </row>
        <row r="1812">
          <cell r="A1812">
            <v>84122</v>
          </cell>
          <cell r="B1812" t="str">
            <v>CURVA PVC PBA 11G15' PB JE DN 100</v>
          </cell>
          <cell r="C1812" t="str">
            <v>UN</v>
          </cell>
          <cell r="D1812">
            <v>59.08</v>
          </cell>
        </row>
        <row r="1813">
          <cell r="A1813">
            <v>84123</v>
          </cell>
          <cell r="B1813" t="str">
            <v>CURVA PVC PBA 11G15' PB JE DN 150</v>
          </cell>
          <cell r="C1813" t="str">
            <v>UN</v>
          </cell>
          <cell r="D1813">
            <v>195.28</v>
          </cell>
        </row>
        <row r="1814">
          <cell r="A1814">
            <v>84124</v>
          </cell>
          <cell r="B1814" t="str">
            <v>CURVA PVC PBA 11G15' PB JE DN 200</v>
          </cell>
          <cell r="C1814" t="str">
            <v>UN</v>
          </cell>
          <cell r="D1814">
            <v>372.67</v>
          </cell>
        </row>
        <row r="1815">
          <cell r="A1815">
            <v>84125</v>
          </cell>
          <cell r="B1815" t="str">
            <v>CURVA PVC PBA 11G15' PB JE DN 250</v>
          </cell>
          <cell r="C1815" t="str">
            <v>UN</v>
          </cell>
          <cell r="D1815">
            <v>709.8</v>
          </cell>
        </row>
        <row r="1816">
          <cell r="A1816">
            <v>84126</v>
          </cell>
          <cell r="B1816" t="str">
            <v>CURVA PVC PBA 11G15' PB JE DN 300</v>
          </cell>
          <cell r="C1816" t="str">
            <v>UN</v>
          </cell>
          <cell r="D1816" t="str">
            <v>1 179,41</v>
          </cell>
        </row>
        <row r="1817">
          <cell r="A1817">
            <v>84127</v>
          </cell>
          <cell r="B1817" t="str">
            <v>CURVA PVC PBA 22G30' PB JE DN 50</v>
          </cell>
          <cell r="C1817" t="str">
            <v>UN</v>
          </cell>
          <cell r="D1817">
            <v>11.4</v>
          </cell>
        </row>
        <row r="1818">
          <cell r="A1818">
            <v>84128</v>
          </cell>
          <cell r="B1818" t="str">
            <v>CURVA PVC PBA 22G30' PB JE DN 75</v>
          </cell>
          <cell r="C1818" t="str">
            <v>UN</v>
          </cell>
          <cell r="D1818">
            <v>32.270000000000003</v>
          </cell>
        </row>
        <row r="1819">
          <cell r="A1819">
            <v>84129</v>
          </cell>
          <cell r="B1819" t="str">
            <v>CURVA PVC PBA 22G30' PB JE DN 100</v>
          </cell>
          <cell r="C1819" t="str">
            <v>UN</v>
          </cell>
          <cell r="D1819">
            <v>60.57</v>
          </cell>
        </row>
        <row r="1820">
          <cell r="A1820">
            <v>84130</v>
          </cell>
          <cell r="B1820" t="str">
            <v>CURVA PVC PBA 22G30' PB JE DN 150</v>
          </cell>
          <cell r="C1820" t="str">
            <v>UN</v>
          </cell>
          <cell r="D1820">
            <v>195.28</v>
          </cell>
        </row>
        <row r="1821">
          <cell r="A1821">
            <v>84131</v>
          </cell>
          <cell r="B1821" t="str">
            <v>CURVA PVC PBA 22G30' PB JE DN 200</v>
          </cell>
          <cell r="C1821" t="str">
            <v>UN</v>
          </cell>
          <cell r="D1821">
            <v>374.21</v>
          </cell>
        </row>
        <row r="1822">
          <cell r="A1822">
            <v>84132</v>
          </cell>
          <cell r="B1822" t="str">
            <v>CURVA PVC PBA 22G30' PB JE DN 250</v>
          </cell>
          <cell r="C1822" t="str">
            <v>UN</v>
          </cell>
          <cell r="D1822">
            <v>704.66</v>
          </cell>
        </row>
        <row r="1823">
          <cell r="A1823">
            <v>84133</v>
          </cell>
          <cell r="B1823" t="str">
            <v>CURVA PVC PBA 22G30' PB JE DN 300</v>
          </cell>
          <cell r="C1823" t="str">
            <v>UN</v>
          </cell>
          <cell r="D1823" t="str">
            <v>1 203,50</v>
          </cell>
        </row>
        <row r="1824">
          <cell r="A1824">
            <v>84134</v>
          </cell>
          <cell r="B1824" t="str">
            <v>CURVA PVC PBA 45G PB JE DN 50</v>
          </cell>
          <cell r="C1824" t="str">
            <v>UN</v>
          </cell>
          <cell r="D1824">
            <v>11.26</v>
          </cell>
        </row>
        <row r="1825">
          <cell r="A1825">
            <v>84135</v>
          </cell>
          <cell r="B1825" t="str">
            <v>CURVA PVC PBA 45G PB JE DN 75</v>
          </cell>
          <cell r="C1825" t="str">
            <v>UN</v>
          </cell>
          <cell r="D1825">
            <v>32.71</v>
          </cell>
        </row>
        <row r="1826">
          <cell r="A1826">
            <v>84136</v>
          </cell>
          <cell r="B1826" t="str">
            <v>CURVA PVC PBA 45G PB JE DN 100</v>
          </cell>
          <cell r="C1826" t="str">
            <v>UN</v>
          </cell>
          <cell r="D1826">
            <v>60.85</v>
          </cell>
        </row>
        <row r="1827">
          <cell r="A1827">
            <v>84137</v>
          </cell>
          <cell r="B1827" t="str">
            <v>CURVA PVC PBA 45G PB JE DN 150</v>
          </cell>
          <cell r="C1827" t="str">
            <v>UN</v>
          </cell>
          <cell r="D1827">
            <v>206.43</v>
          </cell>
        </row>
        <row r="1828">
          <cell r="A1828">
            <v>84138</v>
          </cell>
          <cell r="B1828" t="str">
            <v>CURVA PVC PBA 45G PB JE DN 200</v>
          </cell>
          <cell r="C1828" t="str">
            <v>UN</v>
          </cell>
          <cell r="D1828">
            <v>376.25</v>
          </cell>
        </row>
        <row r="1829">
          <cell r="A1829">
            <v>84139</v>
          </cell>
          <cell r="B1829" t="str">
            <v>CURVA PVC PBA 45G PB JE DN 250</v>
          </cell>
          <cell r="C1829" t="str">
            <v>UN</v>
          </cell>
          <cell r="D1829">
            <v>709.2</v>
          </cell>
        </row>
        <row r="1830">
          <cell r="A1830">
            <v>84140</v>
          </cell>
          <cell r="B1830" t="str">
            <v>CURVA PVC PBA 45G PB JE DN 300</v>
          </cell>
          <cell r="C1830" t="str">
            <v>UN</v>
          </cell>
          <cell r="D1830">
            <v>1227.1400000000001</v>
          </cell>
        </row>
        <row r="1831">
          <cell r="A1831">
            <v>84141</v>
          </cell>
          <cell r="B1831" t="str">
            <v>CURVA PVC PBA 90G PB JE DN 50</v>
          </cell>
          <cell r="C1831" t="str">
            <v>UN</v>
          </cell>
          <cell r="D1831">
            <v>14</v>
          </cell>
        </row>
        <row r="1832">
          <cell r="A1832">
            <v>84142</v>
          </cell>
          <cell r="B1832" t="str">
            <v>CURVA PVC PBA 90G PB JE DN 75</v>
          </cell>
          <cell r="C1832" t="str">
            <v>UN</v>
          </cell>
          <cell r="D1832">
            <v>36.4</v>
          </cell>
        </row>
        <row r="1833">
          <cell r="A1833">
            <v>84143</v>
          </cell>
          <cell r="B1833" t="str">
            <v>CURVA PVC PBA 90G PB JE DN 100</v>
          </cell>
          <cell r="C1833" t="str">
            <v>UN</v>
          </cell>
          <cell r="D1833">
            <v>81.98</v>
          </cell>
        </row>
        <row r="1834">
          <cell r="A1834">
            <v>84144</v>
          </cell>
          <cell r="B1834" t="str">
            <v>CURVA PVC PBA 90G PB JE DN 150</v>
          </cell>
          <cell r="C1834" t="str">
            <v>UN</v>
          </cell>
          <cell r="D1834">
            <v>232.33</v>
          </cell>
        </row>
        <row r="1835">
          <cell r="A1835">
            <v>84145</v>
          </cell>
          <cell r="B1835" t="str">
            <v>CURVA 90G PB JE DN 200</v>
          </cell>
          <cell r="C1835" t="str">
            <v>UN</v>
          </cell>
          <cell r="D1835">
            <v>445.32</v>
          </cell>
        </row>
        <row r="1836">
          <cell r="A1836">
            <v>84146</v>
          </cell>
          <cell r="B1836" t="str">
            <v>CURVA PVC PBA 90G PB JE DN 250</v>
          </cell>
          <cell r="C1836" t="str">
            <v>UN</v>
          </cell>
          <cell r="D1836">
            <v>867.46</v>
          </cell>
        </row>
        <row r="1837">
          <cell r="A1837">
            <v>84147</v>
          </cell>
          <cell r="B1837" t="str">
            <v>CURVA PVC PBA 90G PB JE DN 300</v>
          </cell>
          <cell r="C1837" t="str">
            <v>UN</v>
          </cell>
          <cell r="D1837">
            <v>1491.23</v>
          </cell>
        </row>
        <row r="1838">
          <cell r="A1838">
            <v>84148</v>
          </cell>
          <cell r="B1838" t="str">
            <v>EXTREMIDADE PVC PBA BF DN 50</v>
          </cell>
          <cell r="C1838" t="str">
            <v>UN</v>
          </cell>
          <cell r="D1838">
            <v>21.07</v>
          </cell>
        </row>
        <row r="1839">
          <cell r="A1839">
            <v>84149</v>
          </cell>
          <cell r="B1839" t="str">
            <v>EXTREMIDADE PVC PBA BF DN 75</v>
          </cell>
          <cell r="C1839" t="str">
            <v>UN</v>
          </cell>
          <cell r="D1839">
            <v>37.01</v>
          </cell>
        </row>
        <row r="1840">
          <cell r="A1840">
            <v>84150</v>
          </cell>
          <cell r="B1840" t="str">
            <v>EXTREMIDADE PVC PBA BF DN 100</v>
          </cell>
          <cell r="C1840" t="str">
            <v>UN</v>
          </cell>
          <cell r="D1840">
            <v>53.39</v>
          </cell>
        </row>
        <row r="1841">
          <cell r="A1841">
            <v>84151</v>
          </cell>
          <cell r="B1841" t="str">
            <v>EXTREMIDADE PVC PBA BF DN 150</v>
          </cell>
          <cell r="C1841" t="str">
            <v>UN</v>
          </cell>
          <cell r="D1841">
            <v>109.65</v>
          </cell>
        </row>
        <row r="1842">
          <cell r="A1842">
            <v>84152</v>
          </cell>
          <cell r="B1842" t="str">
            <v>EXTREMIDADE PVC PBA BF DN 200</v>
          </cell>
          <cell r="C1842" t="str">
            <v>UN</v>
          </cell>
          <cell r="D1842">
            <v>269.67</v>
          </cell>
        </row>
        <row r="1843">
          <cell r="A1843">
            <v>84153</v>
          </cell>
          <cell r="B1843" t="str">
            <v>EXTREMIDADE PVC PBA BF DN 250</v>
          </cell>
          <cell r="C1843" t="str">
            <v>UN</v>
          </cell>
          <cell r="D1843">
            <v>455.75</v>
          </cell>
        </row>
        <row r="1844">
          <cell r="A1844">
            <v>84154</v>
          </cell>
          <cell r="B1844" t="str">
            <v>EXTREMIDADE PVC PBA BF DN 300</v>
          </cell>
          <cell r="C1844" t="str">
            <v>UN</v>
          </cell>
          <cell r="D1844">
            <v>669.45</v>
          </cell>
        </row>
        <row r="1845">
          <cell r="A1845">
            <v>84155</v>
          </cell>
          <cell r="B1845" t="str">
            <v>EXTREMIDADE PVC PBA PF DN 50</v>
          </cell>
          <cell r="C1845" t="str">
            <v>UN</v>
          </cell>
          <cell r="D1845">
            <v>18.3</v>
          </cell>
        </row>
        <row r="1846">
          <cell r="A1846">
            <v>84156</v>
          </cell>
          <cell r="B1846" t="str">
            <v>EXTREMIDADE PVC PBA  PF DN 75</v>
          </cell>
          <cell r="C1846" t="str">
            <v>UN</v>
          </cell>
          <cell r="D1846">
            <v>31.28</v>
          </cell>
        </row>
        <row r="1847">
          <cell r="A1847">
            <v>84157</v>
          </cell>
          <cell r="B1847" t="str">
            <v>EXTREMIDADE PVC PBA PF DN 100</v>
          </cell>
          <cell r="C1847" t="str">
            <v>UN</v>
          </cell>
          <cell r="D1847">
            <v>44.38</v>
          </cell>
        </row>
        <row r="1848">
          <cell r="A1848">
            <v>84158</v>
          </cell>
          <cell r="B1848" t="str">
            <v>EXTREMIDADE PVC PBA PF DN 150</v>
          </cell>
          <cell r="C1848" t="str">
            <v>UN</v>
          </cell>
          <cell r="D1848">
            <v>94.56</v>
          </cell>
        </row>
        <row r="1849">
          <cell r="A1849">
            <v>84159</v>
          </cell>
          <cell r="B1849" t="str">
            <v>EXTREMIDADE PVC PBA PF DN 200</v>
          </cell>
          <cell r="C1849" t="str">
            <v>UN</v>
          </cell>
          <cell r="D1849">
            <v>242.93</v>
          </cell>
        </row>
        <row r="1850">
          <cell r="A1850">
            <v>84160</v>
          </cell>
          <cell r="B1850" t="str">
            <v>EXTREMIDADE PVC PBA PF DN 250</v>
          </cell>
          <cell r="C1850" t="str">
            <v>UN</v>
          </cell>
          <cell r="D1850">
            <v>389.16</v>
          </cell>
        </row>
        <row r="1851">
          <cell r="A1851">
            <v>84161</v>
          </cell>
          <cell r="B1851" t="str">
            <v>EXTREMIDADE PVC PBA PF DN 300</v>
          </cell>
          <cell r="C1851" t="str">
            <v>UN</v>
          </cell>
          <cell r="D1851">
            <v>562.67999999999995</v>
          </cell>
        </row>
        <row r="1852">
          <cell r="A1852">
            <v>84162</v>
          </cell>
          <cell r="B1852" t="str">
            <v>JUNCAO PVC PBA BBB DN 50</v>
          </cell>
          <cell r="C1852" t="str">
            <v>UN</v>
          </cell>
          <cell r="D1852">
            <v>27.59</v>
          </cell>
        </row>
        <row r="1853">
          <cell r="A1853">
            <v>84163</v>
          </cell>
          <cell r="B1853" t="str">
            <v>JUNCAO PVC PBA BBB DN 75</v>
          </cell>
          <cell r="C1853" t="str">
            <v>UN</v>
          </cell>
          <cell r="D1853">
            <v>137.28</v>
          </cell>
        </row>
        <row r="1854">
          <cell r="A1854">
            <v>84164</v>
          </cell>
          <cell r="B1854" t="str">
            <v>JUNCAO PVC PBA BBB DN 100</v>
          </cell>
          <cell r="C1854" t="str">
            <v>UN</v>
          </cell>
          <cell r="D1854">
            <v>221.59</v>
          </cell>
        </row>
        <row r="1855">
          <cell r="A1855">
            <v>84165</v>
          </cell>
          <cell r="B1855" t="str">
            <v>JUNCAO PVC PBA BBB DN 150</v>
          </cell>
          <cell r="C1855" t="str">
            <v>UN</v>
          </cell>
          <cell r="D1855">
            <v>529.4</v>
          </cell>
        </row>
        <row r="1856">
          <cell r="A1856">
            <v>84166</v>
          </cell>
          <cell r="B1856" t="str">
            <v>JUNCAO PVC PBA BBB DN 200</v>
          </cell>
          <cell r="C1856" t="str">
            <v>UN</v>
          </cell>
          <cell r="D1856">
            <v>887.94</v>
          </cell>
        </row>
        <row r="1857">
          <cell r="A1857">
            <v>84167</v>
          </cell>
          <cell r="B1857" t="str">
            <v>JUNCAO PVC PBA BBB DN 250</v>
          </cell>
          <cell r="C1857" t="str">
            <v>UN</v>
          </cell>
          <cell r="D1857">
            <v>1612.36</v>
          </cell>
        </row>
        <row r="1858">
          <cell r="A1858">
            <v>84168</v>
          </cell>
          <cell r="B1858" t="str">
            <v>JUNCAO PVC PBA BBB DN 300</v>
          </cell>
          <cell r="C1858" t="str">
            <v>UN</v>
          </cell>
          <cell r="D1858">
            <v>2575.3000000000002</v>
          </cell>
        </row>
        <row r="1859">
          <cell r="A1859">
            <v>84169</v>
          </cell>
          <cell r="B1859" t="str">
            <v>JUNCAO PVC PBA BBP DN 50</v>
          </cell>
          <cell r="C1859" t="str">
            <v>UN</v>
          </cell>
          <cell r="D1859">
            <v>24.82</v>
          </cell>
        </row>
        <row r="1860">
          <cell r="A1860">
            <v>84170</v>
          </cell>
          <cell r="B1860" t="str">
            <v>JUNCAO PVC PBA BBP DN 75</v>
          </cell>
          <cell r="C1860" t="str">
            <v>UN</v>
          </cell>
          <cell r="D1860">
            <v>131.55000000000001</v>
          </cell>
        </row>
        <row r="1861">
          <cell r="A1861">
            <v>84171</v>
          </cell>
          <cell r="B1861" t="str">
            <v>JUNCAO PVC PBA BBP DN 100</v>
          </cell>
          <cell r="C1861" t="str">
            <v>UN</v>
          </cell>
          <cell r="D1861">
            <v>212.58</v>
          </cell>
        </row>
        <row r="1862">
          <cell r="A1862">
            <v>84172</v>
          </cell>
          <cell r="B1862" t="str">
            <v>JUNCAO PVC PBA BBP DN 150</v>
          </cell>
          <cell r="C1862" t="str">
            <v>UN</v>
          </cell>
          <cell r="D1862">
            <v>514.32000000000005</v>
          </cell>
        </row>
        <row r="1863">
          <cell r="A1863">
            <v>84173</v>
          </cell>
          <cell r="B1863" t="str">
            <v>JUNCAO PVC PBA BBP DN 200</v>
          </cell>
          <cell r="C1863" t="str">
            <v>UN</v>
          </cell>
          <cell r="D1863">
            <v>849.94</v>
          </cell>
        </row>
        <row r="1864">
          <cell r="A1864">
            <v>84174</v>
          </cell>
          <cell r="B1864" t="str">
            <v>JUNCAO PVC PBA BBP DN 250</v>
          </cell>
          <cell r="C1864" t="str">
            <v>UN</v>
          </cell>
          <cell r="D1864">
            <v>1545.79</v>
          </cell>
        </row>
        <row r="1865">
          <cell r="A1865">
            <v>84175</v>
          </cell>
          <cell r="B1865" t="str">
            <v>JUNCAO PVC PBA BBP DN 300</v>
          </cell>
          <cell r="C1865" t="str">
            <v>UN</v>
          </cell>
          <cell r="D1865">
            <v>2445.94</v>
          </cell>
        </row>
        <row r="1866">
          <cell r="A1866">
            <v>84176</v>
          </cell>
          <cell r="B1866" t="str">
            <v>JUNCAO PVC PBA BPP DN 50</v>
          </cell>
          <cell r="C1866" t="str">
            <v>UN</v>
          </cell>
          <cell r="D1866">
            <v>22.05</v>
          </cell>
        </row>
        <row r="1867">
          <cell r="A1867">
            <v>84177</v>
          </cell>
          <cell r="B1867" t="str">
            <v>JUNCAO PVC PBA BPP DN 75</v>
          </cell>
          <cell r="C1867" t="str">
            <v>UN</v>
          </cell>
          <cell r="D1867">
            <v>125.83</v>
          </cell>
        </row>
        <row r="1868">
          <cell r="A1868">
            <v>84178</v>
          </cell>
          <cell r="B1868" t="str">
            <v>JUNCAO PVC PBA BPP DN 100</v>
          </cell>
          <cell r="C1868" t="str">
            <v>UN</v>
          </cell>
          <cell r="D1868">
            <v>188.3</v>
          </cell>
        </row>
        <row r="1869">
          <cell r="A1869">
            <v>84179</v>
          </cell>
          <cell r="B1869" t="str">
            <v>JUNCAO PVC PBA BPP DN 150</v>
          </cell>
          <cell r="C1869" t="str">
            <v>UN</v>
          </cell>
          <cell r="D1869">
            <v>499.23</v>
          </cell>
        </row>
        <row r="1870">
          <cell r="A1870">
            <v>84180</v>
          </cell>
          <cell r="B1870" t="str">
            <v>JUNCAO PVC PBA BPP DN 200</v>
          </cell>
          <cell r="C1870" t="str">
            <v>UN</v>
          </cell>
          <cell r="D1870">
            <v>834.57</v>
          </cell>
        </row>
        <row r="1871">
          <cell r="A1871">
            <v>84181</v>
          </cell>
          <cell r="B1871" t="str">
            <v>JUNCAO PVC PBA BPP DN 250</v>
          </cell>
          <cell r="C1871" t="str">
            <v>UN</v>
          </cell>
          <cell r="D1871">
            <v>1494.92</v>
          </cell>
        </row>
        <row r="1872">
          <cell r="A1872">
            <v>84182</v>
          </cell>
          <cell r="B1872" t="str">
            <v>JUNCAO PVC PBA BPP DN 300</v>
          </cell>
          <cell r="C1872" t="str">
            <v>UN</v>
          </cell>
          <cell r="D1872">
            <v>2361.69</v>
          </cell>
        </row>
        <row r="1873">
          <cell r="A1873">
            <v>84183</v>
          </cell>
          <cell r="B1873" t="str">
            <v>LUVA DE CORRER PVC PBA DN 50</v>
          </cell>
          <cell r="C1873" t="str">
            <v>UN</v>
          </cell>
          <cell r="D1873">
            <v>6.59</v>
          </cell>
        </row>
        <row r="1874">
          <cell r="A1874">
            <v>84184</v>
          </cell>
          <cell r="B1874" t="str">
            <v>LUVA DE CORRER PVC PBA DN 75</v>
          </cell>
          <cell r="C1874" t="str">
            <v>UN</v>
          </cell>
          <cell r="D1874">
            <v>15.74</v>
          </cell>
        </row>
        <row r="1875">
          <cell r="A1875">
            <v>84185</v>
          </cell>
          <cell r="B1875" t="str">
            <v>LUVA DE CORRER PVC PBA DN 100</v>
          </cell>
          <cell r="C1875" t="str">
            <v>UN</v>
          </cell>
          <cell r="D1875">
            <v>27.84</v>
          </cell>
        </row>
        <row r="1876">
          <cell r="A1876">
            <v>84186</v>
          </cell>
          <cell r="B1876" t="str">
            <v>LUVA DE CORRER PVC PBA DN 150</v>
          </cell>
          <cell r="C1876" t="str">
            <v>UN</v>
          </cell>
          <cell r="D1876">
            <v>78.180000000000007</v>
          </cell>
        </row>
        <row r="1877">
          <cell r="A1877">
            <v>84187</v>
          </cell>
          <cell r="B1877" t="str">
            <v>LUVA DE CORRER PVC PBA DN 200</v>
          </cell>
          <cell r="C1877" t="str">
            <v>UN</v>
          </cell>
          <cell r="D1877">
            <v>148.83000000000001</v>
          </cell>
        </row>
        <row r="1878">
          <cell r="A1878">
            <v>84188</v>
          </cell>
          <cell r="B1878" t="str">
            <v>LUVA DE CORRER PVC PBA DN 250</v>
          </cell>
          <cell r="C1878" t="str">
            <v>UN</v>
          </cell>
          <cell r="D1878">
            <v>286.61</v>
          </cell>
        </row>
        <row r="1879">
          <cell r="A1879">
            <v>84189</v>
          </cell>
          <cell r="B1879" t="str">
            <v>LUVA DE CORRER PVC PBA DN 300</v>
          </cell>
          <cell r="C1879" t="str">
            <v>UN</v>
          </cell>
          <cell r="D1879">
            <v>464.21</v>
          </cell>
        </row>
        <row r="1880">
          <cell r="A1880">
            <v>84190</v>
          </cell>
          <cell r="B1880" t="str">
            <v>LUVA SIMPLES PVC PBA DN 50</v>
          </cell>
          <cell r="C1880" t="str">
            <v>UN</v>
          </cell>
          <cell r="D1880">
            <v>6.77</v>
          </cell>
        </row>
        <row r="1881">
          <cell r="A1881">
            <v>84191</v>
          </cell>
          <cell r="B1881" t="str">
            <v>LUVA SIMPLES PVC PBA DN 75</v>
          </cell>
          <cell r="C1881" t="str">
            <v>UN</v>
          </cell>
          <cell r="D1881">
            <v>15.56</v>
          </cell>
        </row>
        <row r="1882">
          <cell r="A1882">
            <v>84192</v>
          </cell>
          <cell r="B1882" t="str">
            <v>LUVA SIMPLES PVC PBA DN 100</v>
          </cell>
          <cell r="C1882" t="str">
            <v>UN</v>
          </cell>
          <cell r="D1882">
            <v>25.23</v>
          </cell>
        </row>
        <row r="1883">
          <cell r="A1883">
            <v>84193</v>
          </cell>
          <cell r="B1883" t="str">
            <v>LUVA SIMPLES PVC PBA DN 150</v>
          </cell>
          <cell r="C1883" t="str">
            <v>UN</v>
          </cell>
          <cell r="D1883">
            <v>54.77</v>
          </cell>
        </row>
        <row r="1884">
          <cell r="A1884">
            <v>84194</v>
          </cell>
          <cell r="B1884" t="str">
            <v>LUVA SIMPLES PVC PBA DN 200</v>
          </cell>
          <cell r="C1884" t="str">
            <v>UN</v>
          </cell>
          <cell r="D1884">
            <v>121.8</v>
          </cell>
        </row>
        <row r="1885">
          <cell r="A1885">
            <v>84195</v>
          </cell>
          <cell r="B1885" t="str">
            <v>LUVA SIMPLES PVC PBA DN 250</v>
          </cell>
          <cell r="C1885" t="str">
            <v>UN</v>
          </cell>
          <cell r="D1885">
            <v>240.47</v>
          </cell>
        </row>
        <row r="1886">
          <cell r="A1886">
            <v>84196</v>
          </cell>
          <cell r="B1886" t="str">
            <v>LUVA SIMPLES PVC PBA DN 300</v>
          </cell>
          <cell r="C1886" t="str">
            <v>UN</v>
          </cell>
          <cell r="D1886">
            <v>410.09</v>
          </cell>
        </row>
        <row r="1887">
          <cell r="A1887">
            <v>84197</v>
          </cell>
          <cell r="B1887" t="str">
            <v>PLUG PVC PBA DN 50</v>
          </cell>
          <cell r="C1887" t="str">
            <v>UN</v>
          </cell>
          <cell r="D1887">
            <v>5.35</v>
          </cell>
        </row>
        <row r="1888">
          <cell r="A1888">
            <v>84198</v>
          </cell>
          <cell r="B1888" t="str">
            <v>PLUG PVC PBA DN 75</v>
          </cell>
          <cell r="C1888" t="str">
            <v>UN</v>
          </cell>
          <cell r="D1888">
            <v>12.91</v>
          </cell>
        </row>
        <row r="1889">
          <cell r="A1889">
            <v>84199</v>
          </cell>
          <cell r="B1889" t="str">
            <v>PLUG PVC PBA DN 100</v>
          </cell>
          <cell r="C1889" t="str">
            <v>UN</v>
          </cell>
          <cell r="D1889">
            <v>27.58</v>
          </cell>
        </row>
        <row r="1890">
          <cell r="A1890">
            <v>84201</v>
          </cell>
          <cell r="B1890" t="str">
            <v>PLUG PVC PBA DN 150</v>
          </cell>
          <cell r="C1890" t="str">
            <v>UN</v>
          </cell>
          <cell r="D1890">
            <v>166.06</v>
          </cell>
        </row>
        <row r="1891">
          <cell r="A1891">
            <v>84202</v>
          </cell>
          <cell r="B1891" t="str">
            <v>PLUG PVC PBA DN 200</v>
          </cell>
          <cell r="C1891" t="str">
            <v>UN</v>
          </cell>
          <cell r="D1891">
            <v>232.48</v>
          </cell>
        </row>
        <row r="1892">
          <cell r="A1892">
            <v>84203</v>
          </cell>
          <cell r="B1892" t="str">
            <v>PLUG PVC PBA DN 250</v>
          </cell>
          <cell r="C1892" t="str">
            <v>UN</v>
          </cell>
          <cell r="D1892">
            <v>389.41</v>
          </cell>
        </row>
        <row r="1893">
          <cell r="A1893">
            <v>84204</v>
          </cell>
          <cell r="B1893" t="str">
            <v>PLUG PVC PBA DN 300</v>
          </cell>
          <cell r="C1893" t="str">
            <v>UN</v>
          </cell>
          <cell r="D1893">
            <v>620.72</v>
          </cell>
        </row>
        <row r="1894">
          <cell r="A1894">
            <v>84205</v>
          </cell>
          <cell r="B1894" t="str">
            <v>REDUCAO PVC PBA BB DN 75 X 50</v>
          </cell>
          <cell r="C1894" t="str">
            <v>UN</v>
          </cell>
          <cell r="D1894">
            <v>27.63</v>
          </cell>
        </row>
        <row r="1895">
          <cell r="A1895">
            <v>84207</v>
          </cell>
          <cell r="B1895" t="str">
            <v>REDUCAO PVC PBA BB DN 100 X 50</v>
          </cell>
          <cell r="C1895" t="str">
            <v>UN</v>
          </cell>
          <cell r="D1895">
            <v>41.44</v>
          </cell>
        </row>
        <row r="1896">
          <cell r="A1896">
            <v>84208</v>
          </cell>
          <cell r="B1896" t="str">
            <v>REDUCAO PVC PBA BB DN 100 X 75</v>
          </cell>
          <cell r="C1896" t="str">
            <v>UN</v>
          </cell>
          <cell r="D1896">
            <v>52.06</v>
          </cell>
        </row>
        <row r="1897">
          <cell r="A1897">
            <v>84210</v>
          </cell>
          <cell r="B1897" t="str">
            <v>REDUCAO PVC PBA BB DN 150 X 75</v>
          </cell>
          <cell r="C1897" t="str">
            <v>UN</v>
          </cell>
          <cell r="D1897">
            <v>118.43</v>
          </cell>
        </row>
        <row r="1898">
          <cell r="A1898">
            <v>84211</v>
          </cell>
          <cell r="B1898" t="str">
            <v>REDUCAO PVC PBA BB DN 150 X 100</v>
          </cell>
          <cell r="C1898" t="str">
            <v>UN</v>
          </cell>
          <cell r="D1898">
            <v>159.72</v>
          </cell>
        </row>
        <row r="1899">
          <cell r="A1899">
            <v>84213</v>
          </cell>
          <cell r="B1899" t="str">
            <v>REDUCAO PVC PBA BB DN 200 X 100</v>
          </cell>
          <cell r="C1899" t="str">
            <v>UN</v>
          </cell>
          <cell r="D1899">
            <v>232.67</v>
          </cell>
        </row>
        <row r="1900">
          <cell r="A1900">
            <v>84214</v>
          </cell>
          <cell r="B1900" t="str">
            <v>REDUCAO PVC PBA BB DN 200 X 150</v>
          </cell>
          <cell r="C1900" t="str">
            <v>UN</v>
          </cell>
          <cell r="D1900">
            <v>233.88</v>
          </cell>
        </row>
        <row r="1901">
          <cell r="A1901">
            <v>84215</v>
          </cell>
          <cell r="B1901" t="str">
            <v>REDUCAO PVC PBA BB DN 250 X 150</v>
          </cell>
          <cell r="C1901" t="str">
            <v>UN</v>
          </cell>
          <cell r="D1901">
            <v>414.25</v>
          </cell>
        </row>
        <row r="1902">
          <cell r="A1902">
            <v>84216</v>
          </cell>
          <cell r="B1902" t="str">
            <v>REDUCAO PVC PBA BB DN 250 X 200</v>
          </cell>
          <cell r="C1902" t="str">
            <v>UN</v>
          </cell>
          <cell r="D1902">
            <v>449.86</v>
          </cell>
        </row>
        <row r="1903">
          <cell r="A1903">
            <v>84217</v>
          </cell>
          <cell r="B1903" t="str">
            <v>REDUCAO PVC PBA BB DN 300 X 150</v>
          </cell>
          <cell r="C1903" t="str">
            <v>UN</v>
          </cell>
          <cell r="D1903">
            <v>678.1</v>
          </cell>
        </row>
        <row r="1904">
          <cell r="A1904">
            <v>84218</v>
          </cell>
          <cell r="B1904" t="str">
            <v>REDUCAO PVC PBA BB DN 300 X 200</v>
          </cell>
          <cell r="C1904" t="str">
            <v>UN</v>
          </cell>
          <cell r="D1904">
            <v>736.43</v>
          </cell>
        </row>
        <row r="1905">
          <cell r="A1905">
            <v>84219</v>
          </cell>
          <cell r="B1905" t="str">
            <v>REDUCAO PVC PBA BB DN 300 X 250</v>
          </cell>
          <cell r="C1905" t="str">
            <v>UN</v>
          </cell>
          <cell r="D1905">
            <v>810.86</v>
          </cell>
        </row>
        <row r="1906">
          <cell r="A1906">
            <v>84220</v>
          </cell>
          <cell r="B1906" t="str">
            <v>REDUCAO PVC PBA BP DN 75 X 50</v>
          </cell>
          <cell r="C1906" t="str">
            <v>UN</v>
          </cell>
          <cell r="D1906">
            <v>23.55</v>
          </cell>
        </row>
        <row r="1907">
          <cell r="A1907">
            <v>84222</v>
          </cell>
          <cell r="B1907" t="str">
            <v>REDUCAO PVC PBA BP DN 100 X 50</v>
          </cell>
          <cell r="C1907" t="str">
            <v>UN</v>
          </cell>
          <cell r="D1907">
            <v>38.659999999999997</v>
          </cell>
        </row>
        <row r="1908">
          <cell r="A1908">
            <v>84223</v>
          </cell>
          <cell r="B1908" t="str">
            <v>REDUCAO PVC PBA BP DN 100 X 75</v>
          </cell>
          <cell r="C1908" t="str">
            <v>UN</v>
          </cell>
          <cell r="D1908">
            <v>46.33</v>
          </cell>
        </row>
        <row r="1909">
          <cell r="A1909">
            <v>84225</v>
          </cell>
          <cell r="B1909" t="str">
            <v>REDUCAO PVC PBA BP DN 150 X 75</v>
          </cell>
          <cell r="C1909" t="str">
            <v>UN</v>
          </cell>
          <cell r="D1909">
            <v>112.7</v>
          </cell>
        </row>
        <row r="1910">
          <cell r="A1910">
            <v>84226</v>
          </cell>
          <cell r="B1910" t="str">
            <v>REDUCAO PVC PBA BP DN 150 X 100</v>
          </cell>
          <cell r="C1910" t="str">
            <v>UN</v>
          </cell>
          <cell r="D1910">
            <v>99.78</v>
          </cell>
        </row>
        <row r="1911">
          <cell r="A1911">
            <v>84228</v>
          </cell>
          <cell r="B1911" t="str">
            <v>REDUCAO PVC PBA BP DN 200 X 100</v>
          </cell>
          <cell r="C1911" t="str">
            <v>UN</v>
          </cell>
          <cell r="D1911">
            <v>223.66</v>
          </cell>
        </row>
        <row r="1912">
          <cell r="A1912">
            <v>84229</v>
          </cell>
          <cell r="B1912" t="str">
            <v>REDUCAO PVC PBA BP DN 200 X 150</v>
          </cell>
          <cell r="C1912" t="str">
            <v>UN</v>
          </cell>
          <cell r="D1912">
            <v>218.79</v>
          </cell>
        </row>
        <row r="1913">
          <cell r="A1913">
            <v>84230</v>
          </cell>
          <cell r="B1913" t="str">
            <v>REDUCAO PVC PBA BP DN 250 X 150</v>
          </cell>
          <cell r="C1913" t="str">
            <v>UN</v>
          </cell>
          <cell r="D1913">
            <v>399.16</v>
          </cell>
        </row>
        <row r="1914">
          <cell r="A1914">
            <v>84231</v>
          </cell>
          <cell r="B1914" t="str">
            <v>REDUCAO PVC PBA BP DN 250 X 200</v>
          </cell>
          <cell r="C1914" t="str">
            <v>UN</v>
          </cell>
          <cell r="D1914">
            <v>423.12</v>
          </cell>
        </row>
        <row r="1915">
          <cell r="A1915">
            <v>84232</v>
          </cell>
          <cell r="B1915" t="str">
            <v>REDUCAO PVC PBA BP DN 300 X 150</v>
          </cell>
          <cell r="C1915" t="str">
            <v>UN</v>
          </cell>
          <cell r="D1915">
            <v>663.01</v>
          </cell>
        </row>
        <row r="1916">
          <cell r="A1916">
            <v>84233</v>
          </cell>
          <cell r="B1916" t="str">
            <v>REDUCAO PVC PBA BP DN 300 X 200</v>
          </cell>
          <cell r="C1916" t="str">
            <v>UN</v>
          </cell>
          <cell r="D1916">
            <v>709.69</v>
          </cell>
        </row>
        <row r="1917">
          <cell r="A1917">
            <v>84234</v>
          </cell>
          <cell r="B1917" t="str">
            <v>REDUCAO PVC PBA BP DN 300 X 250</v>
          </cell>
          <cell r="C1917" t="str">
            <v>UN</v>
          </cell>
          <cell r="D1917">
            <v>744.28</v>
          </cell>
        </row>
        <row r="1918">
          <cell r="A1918">
            <v>84236</v>
          </cell>
          <cell r="B1918" t="str">
            <v>REDUCAO PVC PBA PB DN 75 X 50</v>
          </cell>
          <cell r="C1918" t="str">
            <v>UN</v>
          </cell>
          <cell r="D1918">
            <v>15.93</v>
          </cell>
        </row>
        <row r="1919">
          <cell r="A1919">
            <v>84238</v>
          </cell>
          <cell r="B1919" t="str">
            <v>REDUCAO PVC PBA PB DN 100 X 50</v>
          </cell>
          <cell r="C1919" t="str">
            <v>UN</v>
          </cell>
          <cell r="D1919">
            <v>28.66</v>
          </cell>
        </row>
        <row r="1920">
          <cell r="A1920">
            <v>84239</v>
          </cell>
          <cell r="B1920" t="str">
            <v>REDUCAO PVC PBA PB DN 100 X 75</v>
          </cell>
          <cell r="C1920" t="str">
            <v>UN</v>
          </cell>
          <cell r="D1920">
            <v>33.94</v>
          </cell>
        </row>
        <row r="1921">
          <cell r="A1921">
            <v>84241</v>
          </cell>
          <cell r="B1921" t="str">
            <v>REDUCAO PVC PBA PB DN 150 X 75</v>
          </cell>
          <cell r="C1921" t="str">
            <v>UN</v>
          </cell>
          <cell r="D1921">
            <v>103.35</v>
          </cell>
        </row>
        <row r="1922">
          <cell r="A1922">
            <v>84242</v>
          </cell>
          <cell r="B1922" t="str">
            <v>REDUCAO PVC PBA PB DN 150 X 100</v>
          </cell>
          <cell r="C1922" t="str">
            <v>UN</v>
          </cell>
          <cell r="D1922">
            <v>93.7</v>
          </cell>
        </row>
        <row r="1923">
          <cell r="A1923">
            <v>84244</v>
          </cell>
          <cell r="B1923" t="str">
            <v>REDUCAO PVC PBA PB DN 200 X 100</v>
          </cell>
          <cell r="C1923" t="str">
            <v>UN</v>
          </cell>
          <cell r="D1923">
            <v>205.95</v>
          </cell>
        </row>
        <row r="1924">
          <cell r="A1924">
            <v>84245</v>
          </cell>
          <cell r="B1924" t="str">
            <v>REDUCAO PVC PBA PB DN 200 X 150</v>
          </cell>
          <cell r="C1924" t="str">
            <v>UN</v>
          </cell>
          <cell r="D1924">
            <v>207.16</v>
          </cell>
        </row>
        <row r="1925">
          <cell r="A1925">
            <v>84246</v>
          </cell>
          <cell r="B1925" t="str">
            <v>REDUCAO PVC PBA PB DN 250 X 100</v>
          </cell>
          <cell r="C1925" t="str">
            <v>UN</v>
          </cell>
          <cell r="D1925">
            <v>0</v>
          </cell>
        </row>
        <row r="1926">
          <cell r="A1926">
            <v>84247</v>
          </cell>
          <cell r="B1926" t="str">
            <v>REDUCAO PVC PBA PB DN 250 X 150</v>
          </cell>
          <cell r="C1926" t="str">
            <v>UN</v>
          </cell>
          <cell r="D1926">
            <v>347.66</v>
          </cell>
        </row>
        <row r="1927">
          <cell r="A1927">
            <v>84248</v>
          </cell>
          <cell r="B1927" t="str">
            <v>REDUCAO PVC PBA PB DN 250 X 200</v>
          </cell>
          <cell r="C1927" t="str">
            <v>UN</v>
          </cell>
          <cell r="D1927">
            <v>383.27</v>
          </cell>
        </row>
        <row r="1928">
          <cell r="A1928">
            <v>84249</v>
          </cell>
          <cell r="B1928" t="str">
            <v>REDUCAO PVC PBA PB DN 300 X 150</v>
          </cell>
          <cell r="C1928" t="str">
            <v>UN</v>
          </cell>
          <cell r="D1928">
            <v>571.34</v>
          </cell>
        </row>
        <row r="1929">
          <cell r="A1929">
            <v>84250</v>
          </cell>
          <cell r="B1929" t="str">
            <v>REDUCAO PVC PBA PB DN 300 X 200</v>
          </cell>
          <cell r="C1929" t="str">
            <v>UN</v>
          </cell>
          <cell r="D1929">
            <v>629.66999999999996</v>
          </cell>
        </row>
        <row r="1930">
          <cell r="A1930">
            <v>84251</v>
          </cell>
          <cell r="B1930" t="str">
            <v>REDUCAO PVC PBA PB DN 300 X 250</v>
          </cell>
          <cell r="C1930" t="str">
            <v>UN</v>
          </cell>
          <cell r="D1930">
            <v>704.1</v>
          </cell>
        </row>
        <row r="1931">
          <cell r="A1931">
            <v>84252</v>
          </cell>
          <cell r="B1931" t="str">
            <v>TE 90G PVC PBA BBB DN 50</v>
          </cell>
          <cell r="C1931" t="str">
            <v>UN</v>
          </cell>
          <cell r="D1931">
            <v>11.48</v>
          </cell>
        </row>
        <row r="1932">
          <cell r="A1932">
            <v>84253</v>
          </cell>
          <cell r="B1932" t="str">
            <v>TE 90G PVC PBA BBB DN 75</v>
          </cell>
          <cell r="C1932" t="str">
            <v>UN</v>
          </cell>
          <cell r="D1932">
            <v>26.86</v>
          </cell>
        </row>
        <row r="1933">
          <cell r="A1933">
            <v>84254</v>
          </cell>
          <cell r="B1933" t="str">
            <v>TE 90G PVC PBA BBB DN 100</v>
          </cell>
          <cell r="C1933" t="str">
            <v>UN</v>
          </cell>
          <cell r="D1933">
            <v>47.96</v>
          </cell>
        </row>
        <row r="1934">
          <cell r="A1934">
            <v>84255</v>
          </cell>
          <cell r="B1934" t="str">
            <v>TE 90G PVC PBA BBB DN 150</v>
          </cell>
          <cell r="C1934" t="str">
            <v>UN</v>
          </cell>
          <cell r="D1934">
            <v>535.1</v>
          </cell>
        </row>
        <row r="1935">
          <cell r="A1935">
            <v>84256</v>
          </cell>
          <cell r="B1935" t="str">
            <v>TE 90G PVC PBA BBB DN 200</v>
          </cell>
          <cell r="C1935" t="str">
            <v>UN</v>
          </cell>
          <cell r="D1935">
            <v>798.11</v>
          </cell>
        </row>
        <row r="1936">
          <cell r="A1936">
            <v>84257</v>
          </cell>
          <cell r="B1936" t="str">
            <v>TE 90G PVC PBA BBB DN 250</v>
          </cell>
          <cell r="C1936" t="str">
            <v>UN</v>
          </cell>
          <cell r="D1936">
            <v>1409.09</v>
          </cell>
        </row>
        <row r="1937">
          <cell r="A1937">
            <v>84258</v>
          </cell>
          <cell r="B1937" t="str">
            <v>TE 90G PVC PBA BBB DN 300</v>
          </cell>
          <cell r="C1937" t="str">
            <v>UN</v>
          </cell>
          <cell r="D1937">
            <v>2156.4899999999998</v>
          </cell>
        </row>
        <row r="1938">
          <cell r="A1938">
            <v>84259</v>
          </cell>
          <cell r="B1938" t="str">
            <v>TE 90G PVC PBA BBP DN 50</v>
          </cell>
          <cell r="C1938" t="str">
            <v>UN</v>
          </cell>
          <cell r="D1938">
            <v>21.61</v>
          </cell>
        </row>
        <row r="1939">
          <cell r="A1939">
            <v>84260</v>
          </cell>
          <cell r="B1939" t="str">
            <v>TE 90G PVC PBA BBP DN 75</v>
          </cell>
          <cell r="C1939" t="str">
            <v>UN</v>
          </cell>
          <cell r="D1939">
            <v>59.91</v>
          </cell>
        </row>
        <row r="1940">
          <cell r="A1940">
            <v>84261</v>
          </cell>
          <cell r="B1940" t="str">
            <v>TE 90G PVC PBA BBP DN 100</v>
          </cell>
          <cell r="C1940" t="str">
            <v>UN</v>
          </cell>
          <cell r="D1940">
            <v>112.99</v>
          </cell>
        </row>
        <row r="1941">
          <cell r="A1941">
            <v>84262</v>
          </cell>
          <cell r="B1941" t="str">
            <v>TE 90G PVC PBA BBP DN 150</v>
          </cell>
          <cell r="C1941" t="str">
            <v>UN</v>
          </cell>
          <cell r="D1941">
            <v>520.01</v>
          </cell>
        </row>
        <row r="1942">
          <cell r="A1942">
            <v>84263</v>
          </cell>
          <cell r="B1942" t="str">
            <v>TE 90G PVC PBA BBP DN 200</v>
          </cell>
          <cell r="C1942" t="str">
            <v>UN</v>
          </cell>
          <cell r="D1942">
            <v>771.39</v>
          </cell>
        </row>
        <row r="1943">
          <cell r="A1943">
            <v>84264</v>
          </cell>
          <cell r="B1943" t="str">
            <v>TE 90G PVC PBA BBP DN 250</v>
          </cell>
          <cell r="C1943" t="str">
            <v>UN</v>
          </cell>
          <cell r="D1943">
            <v>1342.5</v>
          </cell>
        </row>
        <row r="1944">
          <cell r="A1944">
            <v>84265</v>
          </cell>
          <cell r="B1944" t="str">
            <v>TE 90G PVC PBA BBP DN 300</v>
          </cell>
          <cell r="C1944" t="str">
            <v>UN</v>
          </cell>
          <cell r="D1944">
            <v>2024.53</v>
          </cell>
        </row>
        <row r="1945">
          <cell r="A1945">
            <v>84266</v>
          </cell>
          <cell r="B1945" t="str">
            <v>TE 90G PVC PBA BPP DN 50</v>
          </cell>
          <cell r="C1945" t="str">
            <v>UN</v>
          </cell>
          <cell r="D1945">
            <v>18.829999999999998</v>
          </cell>
        </row>
        <row r="1946">
          <cell r="A1946">
            <v>84267</v>
          </cell>
          <cell r="B1946" t="str">
            <v>TE 90G PVC PBA BPP DN 75</v>
          </cell>
          <cell r="C1946" t="str">
            <v>UN</v>
          </cell>
          <cell r="D1946">
            <v>54.18</v>
          </cell>
        </row>
        <row r="1947">
          <cell r="A1947">
            <v>84268</v>
          </cell>
          <cell r="B1947" t="str">
            <v>TE 90G PVC PBA BPP DN 100</v>
          </cell>
          <cell r="C1947" t="str">
            <v>UN</v>
          </cell>
          <cell r="D1947">
            <v>103.97</v>
          </cell>
        </row>
        <row r="1948">
          <cell r="A1948">
            <v>84269</v>
          </cell>
          <cell r="B1948" t="str">
            <v>TE 90G PVC PBA BPP DN 150</v>
          </cell>
          <cell r="C1948" t="str">
            <v>UN</v>
          </cell>
          <cell r="D1948">
            <v>462.88</v>
          </cell>
        </row>
        <row r="1949">
          <cell r="A1949">
            <v>84270</v>
          </cell>
          <cell r="B1949" t="str">
            <v>TE 90G PVC PBA BPP DN 200</v>
          </cell>
          <cell r="C1949" t="str">
            <v>UN</v>
          </cell>
          <cell r="D1949">
            <v>744.66</v>
          </cell>
        </row>
        <row r="1950">
          <cell r="A1950">
            <v>84271</v>
          </cell>
          <cell r="B1950" t="str">
            <v>TE 90G PVC PBA BPP DN 250</v>
          </cell>
          <cell r="C1950" t="str">
            <v>UN</v>
          </cell>
          <cell r="D1950">
            <v>1275.9100000000001</v>
          </cell>
        </row>
        <row r="1951">
          <cell r="A1951">
            <v>84272</v>
          </cell>
          <cell r="B1951" t="str">
            <v>TE 90G PVC PBA BPP DN 300</v>
          </cell>
          <cell r="C1951" t="str">
            <v>UN</v>
          </cell>
          <cell r="D1951">
            <v>2024.53</v>
          </cell>
        </row>
        <row r="1952">
          <cell r="A1952">
            <v>84274</v>
          </cell>
          <cell r="B1952" t="str">
            <v>TE RD 90G PVC PBA BBB DN 75 X 50</v>
          </cell>
          <cell r="C1952" t="str">
            <v>UN</v>
          </cell>
          <cell r="D1952">
            <v>22.72</v>
          </cell>
        </row>
        <row r="1953">
          <cell r="A1953">
            <v>84276</v>
          </cell>
          <cell r="B1953" t="str">
            <v>TE RD 90G PVC PBA BBB DN 100 X 50</v>
          </cell>
          <cell r="C1953" t="str">
            <v>UN</v>
          </cell>
          <cell r="D1953">
            <v>39.43</v>
          </cell>
        </row>
        <row r="1954">
          <cell r="A1954">
            <v>84277</v>
          </cell>
          <cell r="B1954" t="str">
            <v>TE RD 90G PVC PBA BBB DN 100 X 75</v>
          </cell>
          <cell r="C1954" t="str">
            <v>UN</v>
          </cell>
          <cell r="D1954">
            <v>42.85</v>
          </cell>
        </row>
        <row r="1955">
          <cell r="A1955">
            <v>84279</v>
          </cell>
          <cell r="B1955" t="str">
            <v>TE RD 90G PVC PBA BBB DN 150 X 75</v>
          </cell>
          <cell r="C1955" t="str">
            <v>UN</v>
          </cell>
          <cell r="D1955">
            <v>241.44</v>
          </cell>
        </row>
        <row r="1956">
          <cell r="A1956">
            <v>84280</v>
          </cell>
          <cell r="B1956" t="str">
            <v>TE RD 90G PVC PBA BBB DN 150 X 100</v>
          </cell>
          <cell r="C1956" t="str">
            <v>UN</v>
          </cell>
          <cell r="D1956">
            <v>421.7</v>
          </cell>
        </row>
        <row r="1957">
          <cell r="A1957">
            <v>84282</v>
          </cell>
          <cell r="B1957" t="str">
            <v>TE RD 90G PVC PBA BBB DN 200 X 100</v>
          </cell>
          <cell r="C1957" t="str">
            <v>UN</v>
          </cell>
          <cell r="D1957">
            <v>605.79999999999995</v>
          </cell>
        </row>
        <row r="1958">
          <cell r="A1958">
            <v>84283</v>
          </cell>
          <cell r="B1958" t="str">
            <v>TE RD 90G PVC PBA BBB DN 200 X 150</v>
          </cell>
          <cell r="C1958" t="str">
            <v>UN</v>
          </cell>
          <cell r="D1958">
            <v>727.05</v>
          </cell>
        </row>
        <row r="1959">
          <cell r="A1959">
            <v>84285</v>
          </cell>
          <cell r="B1959" t="str">
            <v>TE RD 90G PVC PBA BBB DN 250 X 150</v>
          </cell>
          <cell r="C1959" t="str">
            <v>UN</v>
          </cell>
          <cell r="D1959">
            <v>1098.3499999999999</v>
          </cell>
        </row>
        <row r="1960">
          <cell r="A1960">
            <v>84286</v>
          </cell>
          <cell r="B1960" t="str">
            <v>TE RD 90G PVC PBA BBB DN 250 X 200</v>
          </cell>
          <cell r="C1960" t="str">
            <v>UN</v>
          </cell>
          <cell r="D1960">
            <v>1150.06</v>
          </cell>
        </row>
        <row r="1961">
          <cell r="A1961">
            <v>84287</v>
          </cell>
          <cell r="B1961" t="str">
            <v>TE RD 90G PVC PBA BBB DN 300 X 150</v>
          </cell>
          <cell r="C1961" t="str">
            <v>UN</v>
          </cell>
          <cell r="D1961">
            <v>1540.44</v>
          </cell>
        </row>
        <row r="1962">
          <cell r="A1962">
            <v>84288</v>
          </cell>
          <cell r="B1962" t="str">
            <v>TE RD 90G PVC PBA BBB DN 300 X 200</v>
          </cell>
          <cell r="C1962" t="str">
            <v>UN</v>
          </cell>
          <cell r="D1962">
            <v>1672.66</v>
          </cell>
        </row>
        <row r="1963">
          <cell r="A1963">
            <v>84289</v>
          </cell>
          <cell r="B1963" t="str">
            <v>TE RD 90G PVC PBA BBB DN 300 X 250</v>
          </cell>
          <cell r="C1963" t="str">
            <v>UN</v>
          </cell>
          <cell r="D1963">
            <v>1946.46</v>
          </cell>
        </row>
        <row r="1964">
          <cell r="A1964">
            <v>84290</v>
          </cell>
          <cell r="B1964" t="str">
            <v>TE RD 90G PVC PBA BBP DN 75 X 50</v>
          </cell>
          <cell r="C1964" t="str">
            <v>UN</v>
          </cell>
          <cell r="D1964">
            <v>45.27</v>
          </cell>
        </row>
        <row r="1965">
          <cell r="A1965">
            <v>84292</v>
          </cell>
          <cell r="B1965" t="str">
            <v>TE RD 90G PVC PBA BBP DN 100 X 50</v>
          </cell>
          <cell r="C1965" t="str">
            <v>UN</v>
          </cell>
          <cell r="D1965">
            <v>66.489999999999995</v>
          </cell>
        </row>
        <row r="1966">
          <cell r="A1966">
            <v>84293</v>
          </cell>
          <cell r="B1966" t="str">
            <v>TE RD 90G PVC PBA BBP DN 100 X 75</v>
          </cell>
          <cell r="C1966" t="str">
            <v>UN</v>
          </cell>
          <cell r="D1966">
            <v>96.64</v>
          </cell>
        </row>
        <row r="1967">
          <cell r="A1967">
            <v>84295</v>
          </cell>
          <cell r="B1967" t="str">
            <v>TE RD 90G PVC PBA BBP DN 150 X 75</v>
          </cell>
          <cell r="C1967" t="str">
            <v>UN</v>
          </cell>
          <cell r="D1967">
            <v>226.37</v>
          </cell>
        </row>
        <row r="1968">
          <cell r="A1968">
            <v>84296</v>
          </cell>
          <cell r="B1968" t="str">
            <v>TE RD 90G PVC PBA BBP DN 150 X 100</v>
          </cell>
          <cell r="C1968" t="str">
            <v>UN</v>
          </cell>
          <cell r="D1968">
            <v>406.62</v>
          </cell>
        </row>
        <row r="1969">
          <cell r="A1969">
            <v>84298</v>
          </cell>
          <cell r="B1969" t="str">
            <v>TE RD 90G PVC PBA BBP DN 200 X 100</v>
          </cell>
          <cell r="C1969" t="str">
            <v>UN</v>
          </cell>
          <cell r="D1969">
            <v>579.05999999999995</v>
          </cell>
        </row>
        <row r="1970">
          <cell r="A1970">
            <v>84299</v>
          </cell>
          <cell r="B1970" t="str">
            <v>TE RD 90G PVC PBA BBP DN 200 X 150</v>
          </cell>
          <cell r="C1970" t="str">
            <v>UN</v>
          </cell>
          <cell r="D1970">
            <v>700.33</v>
          </cell>
        </row>
        <row r="1971">
          <cell r="A1971">
            <v>84301</v>
          </cell>
          <cell r="B1971" t="str">
            <v>TE RD 90G PVC PBA BBP DN 250 X 150</v>
          </cell>
          <cell r="C1971" t="str">
            <v>UN</v>
          </cell>
          <cell r="D1971">
            <v>1031.77</v>
          </cell>
        </row>
        <row r="1972">
          <cell r="A1972">
            <v>84302</v>
          </cell>
          <cell r="B1972" t="str">
            <v>TE RD 90G PVC PBA BBP DN 250 X 200</v>
          </cell>
          <cell r="C1972" t="str">
            <v>UN</v>
          </cell>
          <cell r="D1972">
            <v>1083.47</v>
          </cell>
        </row>
        <row r="1973">
          <cell r="A1973">
            <v>84303</v>
          </cell>
          <cell r="B1973" t="str">
            <v>TE RD 90G PVC PBA BBP DN 300 X 150</v>
          </cell>
          <cell r="C1973" t="str">
            <v>UN</v>
          </cell>
          <cell r="D1973">
            <v>1433.68</v>
          </cell>
        </row>
        <row r="1974">
          <cell r="A1974">
            <v>84304</v>
          </cell>
          <cell r="B1974" t="str">
            <v>TE RD 90G PVC PBA BBP DN 300 X 200</v>
          </cell>
          <cell r="C1974" t="str">
            <v>UN</v>
          </cell>
          <cell r="D1974">
            <v>1547.2</v>
          </cell>
        </row>
        <row r="1975">
          <cell r="A1975">
            <v>84305</v>
          </cell>
          <cell r="B1975" t="str">
            <v>TE RD 90G PVC PBA BBP DN 300 X 250</v>
          </cell>
          <cell r="C1975" t="str">
            <v>UN</v>
          </cell>
          <cell r="D1975">
            <v>1839.7</v>
          </cell>
        </row>
        <row r="1976">
          <cell r="A1976">
            <v>84306</v>
          </cell>
          <cell r="B1976" t="str">
            <v>TE RD 90G PVC PBA BPP DN 75 X 50</v>
          </cell>
          <cell r="C1976" t="str">
            <v>UN</v>
          </cell>
          <cell r="D1976">
            <v>42.45</v>
          </cell>
        </row>
        <row r="1977">
          <cell r="A1977">
            <v>84308</v>
          </cell>
          <cell r="B1977" t="str">
            <v>TE RD 90G PVC PBA BPP DN 100 X 50</v>
          </cell>
          <cell r="C1977" t="str">
            <v>UN</v>
          </cell>
          <cell r="D1977">
            <v>63.72</v>
          </cell>
        </row>
        <row r="1978">
          <cell r="A1978">
            <v>84309</v>
          </cell>
          <cell r="B1978" t="str">
            <v>TE RD 90G PVC PBA BPP DN 100 X 75</v>
          </cell>
          <cell r="C1978" t="str">
            <v>UN</v>
          </cell>
          <cell r="D1978">
            <v>90.92</v>
          </cell>
        </row>
        <row r="1979">
          <cell r="A1979">
            <v>84311</v>
          </cell>
          <cell r="B1979" t="str">
            <v>TE RD 90G PVC PBA BPP DN 150 X 75</v>
          </cell>
          <cell r="C1979" t="str">
            <v>UN</v>
          </cell>
          <cell r="D1979">
            <v>220.63</v>
          </cell>
        </row>
        <row r="1980">
          <cell r="A1980">
            <v>84312</v>
          </cell>
          <cell r="B1980" t="str">
            <v>TE RD 90G PVC PBA BPP DN 150 X 100</v>
          </cell>
          <cell r="C1980" t="str">
            <v>UN</v>
          </cell>
          <cell r="D1980">
            <v>397.61</v>
          </cell>
        </row>
        <row r="1981">
          <cell r="A1981">
            <v>84314</v>
          </cell>
          <cell r="B1981" t="str">
            <v>TE RD 90G PVC PBA BPP DN 200 X 100</v>
          </cell>
          <cell r="C1981" t="str">
            <v>UN</v>
          </cell>
          <cell r="D1981">
            <v>570.04999999999995</v>
          </cell>
        </row>
        <row r="1982">
          <cell r="A1982">
            <v>84315</v>
          </cell>
          <cell r="B1982" t="str">
            <v>TE RD 90G PVC PBA BPP DN 200 X 150</v>
          </cell>
          <cell r="C1982" t="str">
            <v>UN</v>
          </cell>
          <cell r="D1982">
            <v>685.24</v>
          </cell>
        </row>
        <row r="1983">
          <cell r="A1983">
            <v>84316</v>
          </cell>
          <cell r="B1983" t="str">
            <v>TE RD 90G PVC PBA BPP DN 250 X 100</v>
          </cell>
          <cell r="C1983" t="str">
            <v>UN</v>
          </cell>
          <cell r="D1983">
            <v>0</v>
          </cell>
        </row>
        <row r="1984">
          <cell r="A1984">
            <v>84317</v>
          </cell>
          <cell r="B1984" t="str">
            <v>TE RD 90G PVC PBA BPP DN 250 X 150</v>
          </cell>
          <cell r="C1984" t="str">
            <v>UN</v>
          </cell>
          <cell r="D1984">
            <v>1016.68</v>
          </cell>
        </row>
        <row r="1985">
          <cell r="A1985">
            <v>84318</v>
          </cell>
          <cell r="B1985" t="str">
            <v>TE RD 90G PVC PBA BPP DN 250 X 200</v>
          </cell>
          <cell r="C1985" t="str">
            <v>UN</v>
          </cell>
          <cell r="D1985">
            <v>1056.74</v>
          </cell>
        </row>
        <row r="1986">
          <cell r="A1986">
            <v>84320</v>
          </cell>
          <cell r="B1986" t="str">
            <v>TE RD 90G PVC PBA BPP DN 300 X 150</v>
          </cell>
          <cell r="C1986" t="str">
            <v>UN</v>
          </cell>
          <cell r="D1986">
            <v>1418.59</v>
          </cell>
        </row>
        <row r="1987">
          <cell r="A1987">
            <v>84321</v>
          </cell>
          <cell r="B1987" t="str">
            <v>TE RD 90G PVC PBA BPP DN 300 X 200</v>
          </cell>
          <cell r="C1987" t="str">
            <v>UN</v>
          </cell>
          <cell r="D1987">
            <v>1520.46</v>
          </cell>
        </row>
        <row r="1988">
          <cell r="A1988">
            <v>84322</v>
          </cell>
          <cell r="B1988" t="str">
            <v>TE RD 90G PVC PBA BPP DN 300 X 250</v>
          </cell>
          <cell r="C1988" t="str">
            <v>UN</v>
          </cell>
          <cell r="D1988">
            <v>1753.11</v>
          </cell>
        </row>
        <row r="1990">
          <cell r="B1990" t="str">
            <v>84400 TUBO PVC JS PBS</v>
          </cell>
        </row>
        <row r="1992">
          <cell r="A1992">
            <v>84401</v>
          </cell>
          <cell r="B1992" t="str">
            <v>TUBO PVC PBS CL 15 DN 150</v>
          </cell>
          <cell r="C1992" t="str">
            <v>M</v>
          </cell>
          <cell r="D1992">
            <v>30.03</v>
          </cell>
        </row>
        <row r="1993">
          <cell r="A1993">
            <v>84402</v>
          </cell>
          <cell r="B1993" t="str">
            <v>TUBO PVC PBS CL 15 DN 200</v>
          </cell>
          <cell r="C1993" t="str">
            <v>M</v>
          </cell>
          <cell r="D1993">
            <v>47.63</v>
          </cell>
        </row>
        <row r="1994">
          <cell r="A1994">
            <v>84403</v>
          </cell>
          <cell r="B1994" t="str">
            <v>TUBO PVC PBS CL 15 DN 250</v>
          </cell>
          <cell r="C1994" t="str">
            <v>M</v>
          </cell>
          <cell r="D1994">
            <v>76.069999999999993</v>
          </cell>
        </row>
        <row r="1995">
          <cell r="A1995">
            <v>84404</v>
          </cell>
          <cell r="B1995" t="str">
            <v>TUBO PVC PBS CL 15 DN 300</v>
          </cell>
          <cell r="C1995" t="str">
            <v>M</v>
          </cell>
          <cell r="D1995">
            <v>107.07</v>
          </cell>
        </row>
        <row r="1996">
          <cell r="A1996">
            <v>84405</v>
          </cell>
          <cell r="B1996" t="str">
            <v>TUBO PVC PBS CL 20 DN 50</v>
          </cell>
          <cell r="C1996" t="str">
            <v>M</v>
          </cell>
          <cell r="D1996">
            <v>5.44</v>
          </cell>
        </row>
        <row r="1997">
          <cell r="A1997">
            <v>84406</v>
          </cell>
          <cell r="B1997" t="str">
            <v>TUBO PVC PBS CL 20 DN 75</v>
          </cell>
          <cell r="C1997" t="str">
            <v>M</v>
          </cell>
          <cell r="D1997">
            <v>10.87</v>
          </cell>
        </row>
        <row r="1998">
          <cell r="A1998">
            <v>84407</v>
          </cell>
          <cell r="B1998" t="str">
            <v>TUBO PVC PBS CL 20 DN 100</v>
          </cell>
          <cell r="C1998" t="str">
            <v>M</v>
          </cell>
          <cell r="D1998">
            <v>18.03</v>
          </cell>
        </row>
        <row r="1999">
          <cell r="A1999">
            <v>84408</v>
          </cell>
          <cell r="B1999" t="str">
            <v>TUBO PVC PBS CL 20 DN 150</v>
          </cell>
          <cell r="C1999" t="str">
            <v>M</v>
          </cell>
          <cell r="D1999">
            <v>38.07</v>
          </cell>
        </row>
        <row r="2000">
          <cell r="A2000">
            <v>84409</v>
          </cell>
          <cell r="B2000" t="str">
            <v>TUBO PVC PBS CL 20 DN 200</v>
          </cell>
          <cell r="C2000" t="str">
            <v>M</v>
          </cell>
          <cell r="D2000">
            <v>59.58</v>
          </cell>
        </row>
        <row r="2001">
          <cell r="A2001">
            <v>84410</v>
          </cell>
          <cell r="B2001" t="str">
            <v>TUBO PVC PBS CL 20 DN 250</v>
          </cell>
          <cell r="C2001" t="str">
            <v>M</v>
          </cell>
          <cell r="D2001">
            <v>94.88</v>
          </cell>
        </row>
        <row r="2002">
          <cell r="A2002">
            <v>84411</v>
          </cell>
          <cell r="B2002" t="str">
            <v>TUBO PVC PBS CL 20 DN 300</v>
          </cell>
          <cell r="C2002" t="str">
            <v>M</v>
          </cell>
          <cell r="D2002">
            <v>132.5</v>
          </cell>
        </row>
        <row r="2003">
          <cell r="A2003">
            <v>84412</v>
          </cell>
          <cell r="B2003" t="str">
            <v>AD PVC PBS/F A BOLSA/ROSCA DN 150</v>
          </cell>
          <cell r="C2003" t="str">
            <v>UN</v>
          </cell>
          <cell r="D2003">
            <v>45.32</v>
          </cell>
        </row>
        <row r="2004">
          <cell r="A2004">
            <v>84413</v>
          </cell>
          <cell r="B2004" t="str">
            <v>AD PVC PBS/F A BOLSA/ROSCA DN 200</v>
          </cell>
          <cell r="C2004" t="str">
            <v>UN</v>
          </cell>
          <cell r="D2004">
            <v>95.64</v>
          </cell>
        </row>
        <row r="2005">
          <cell r="A2005">
            <v>84414</v>
          </cell>
          <cell r="B2005" t="str">
            <v>AD PVC PBS/F A BOLSA/ROSCA DN 250</v>
          </cell>
          <cell r="C2005" t="str">
            <v>UN</v>
          </cell>
          <cell r="D2005">
            <v>157.44</v>
          </cell>
        </row>
        <row r="2006">
          <cell r="A2006">
            <v>84415</v>
          </cell>
          <cell r="B2006" t="str">
            <v>AD PVC PBS/F A BOLSA/ROSCA DN 300</v>
          </cell>
          <cell r="C2006" t="str">
            <v>UN</v>
          </cell>
          <cell r="D2006">
            <v>349.08</v>
          </cell>
        </row>
        <row r="2007">
          <cell r="A2007">
            <v>84416</v>
          </cell>
          <cell r="B2007" t="str">
            <v>AD PVC PBS/F A BOLSA F0F0 JE DN 50</v>
          </cell>
          <cell r="C2007" t="str">
            <v>UN</v>
          </cell>
          <cell r="D2007">
            <v>8.9600000000000009</v>
          </cell>
        </row>
        <row r="2008">
          <cell r="A2008">
            <v>84417</v>
          </cell>
          <cell r="B2008" t="str">
            <v>AD PVC PBS/F A BOLSA F0F0 JE DN 75</v>
          </cell>
          <cell r="C2008" t="str">
            <v>UN</v>
          </cell>
          <cell r="D2008">
            <v>19.71</v>
          </cell>
        </row>
        <row r="2009">
          <cell r="A2009">
            <v>84418</v>
          </cell>
          <cell r="B2009" t="str">
            <v>AD PVC PBS/F A BOLSA F0F0 JE DN 100</v>
          </cell>
          <cell r="C2009" t="str">
            <v>UN</v>
          </cell>
          <cell r="D2009">
            <v>31.14</v>
          </cell>
        </row>
        <row r="2010">
          <cell r="A2010">
            <v>84419</v>
          </cell>
          <cell r="B2010" t="str">
            <v>AD PVC PBS/F A BOLSA F0F0 JE DN 150</v>
          </cell>
          <cell r="C2010" t="str">
            <v>UN</v>
          </cell>
          <cell r="D2010">
            <v>77.319999999999993</v>
          </cell>
        </row>
        <row r="2011">
          <cell r="A2011">
            <v>84420</v>
          </cell>
          <cell r="B2011" t="str">
            <v>AD PVC PBS/F A BOLSA F0F0 JE DN 200</v>
          </cell>
          <cell r="C2011" t="str">
            <v>UN</v>
          </cell>
          <cell r="D2011">
            <v>140.46</v>
          </cell>
        </row>
        <row r="2012">
          <cell r="A2012">
            <v>84421</v>
          </cell>
          <cell r="B2012" t="str">
            <v>AD PVC PBS/F A BOLSA F0F0 JE DN 250</v>
          </cell>
          <cell r="C2012" t="str">
            <v>UN</v>
          </cell>
          <cell r="D2012">
            <v>282.88</v>
          </cell>
        </row>
        <row r="2013">
          <cell r="A2013">
            <v>84422</v>
          </cell>
          <cell r="B2013" t="str">
            <v>AD PVC PBS/F A BOLSA F0F0 JE DN 300</v>
          </cell>
          <cell r="C2013" t="str">
            <v>UN</v>
          </cell>
          <cell r="D2013">
            <v>442.73</v>
          </cell>
        </row>
        <row r="2014">
          <cell r="A2014">
            <v>84423</v>
          </cell>
          <cell r="B2014" t="str">
            <v>AD PVC PBS/F A LUVA F0C0 DN 50</v>
          </cell>
          <cell r="C2014" t="str">
            <v>UN</v>
          </cell>
          <cell r="D2014">
            <v>8.9600000000000009</v>
          </cell>
        </row>
        <row r="2015">
          <cell r="A2015">
            <v>84424</v>
          </cell>
          <cell r="B2015" t="str">
            <v>AD PVC PBS/F A LUVA F0C0 DN 75</v>
          </cell>
          <cell r="C2015" t="str">
            <v>UN</v>
          </cell>
          <cell r="D2015">
            <v>19.71</v>
          </cell>
        </row>
        <row r="2016">
          <cell r="A2016">
            <v>84425</v>
          </cell>
          <cell r="B2016" t="str">
            <v>AD PVC PBS/F A LUVA F0C0 DN 100</v>
          </cell>
          <cell r="C2016" t="str">
            <v>UN</v>
          </cell>
          <cell r="D2016">
            <v>31.14</v>
          </cell>
        </row>
        <row r="2017">
          <cell r="A2017">
            <v>84426</v>
          </cell>
          <cell r="B2017" t="str">
            <v>AD PVC PBS/F A LUVA F0C0 DN 150</v>
          </cell>
          <cell r="C2017" t="str">
            <v>UN</v>
          </cell>
          <cell r="D2017">
            <v>77.319999999999993</v>
          </cell>
        </row>
        <row r="2018">
          <cell r="A2018">
            <v>84427</v>
          </cell>
          <cell r="B2018" t="str">
            <v>AD PVC PBS/F A LUVA F0C0 DN 200</v>
          </cell>
          <cell r="C2018" t="str">
            <v>UN</v>
          </cell>
          <cell r="D2018">
            <v>140.46</v>
          </cell>
        </row>
        <row r="2019">
          <cell r="A2019">
            <v>84428</v>
          </cell>
          <cell r="B2019" t="str">
            <v>AD PVC PBS/F A LUVA F0C0 DN 250</v>
          </cell>
          <cell r="C2019" t="str">
            <v>UN</v>
          </cell>
          <cell r="D2019">
            <v>282.88</v>
          </cell>
        </row>
        <row r="2020">
          <cell r="A2020">
            <v>84429</v>
          </cell>
          <cell r="B2020" t="str">
            <v>AD PVC PBS/F A LUVA F0C0 DN 300</v>
          </cell>
          <cell r="C2020" t="str">
            <v>UN</v>
          </cell>
          <cell r="D2020">
            <v>442.73</v>
          </cell>
        </row>
        <row r="2021">
          <cell r="A2021">
            <v>84430</v>
          </cell>
          <cell r="B2021" t="str">
            <v>CAP P/PVC PBS/F DN 150</v>
          </cell>
          <cell r="C2021" t="str">
            <v>UN</v>
          </cell>
          <cell r="D2021">
            <v>149.97999999999999</v>
          </cell>
        </row>
        <row r="2022">
          <cell r="A2022">
            <v>84431</v>
          </cell>
          <cell r="B2022" t="str">
            <v>CAP P/PVC PBS/F DN 200</v>
          </cell>
          <cell r="C2022" t="str">
            <v>UN</v>
          </cell>
          <cell r="D2022">
            <v>178.44</v>
          </cell>
        </row>
        <row r="2023">
          <cell r="A2023">
            <v>84432</v>
          </cell>
          <cell r="B2023" t="str">
            <v>CAP P/PVC PBS/F DN 250</v>
          </cell>
          <cell r="C2023" t="str">
            <v>UN</v>
          </cell>
          <cell r="D2023">
            <v>270.24</v>
          </cell>
        </row>
        <row r="2024">
          <cell r="A2024">
            <v>84433</v>
          </cell>
          <cell r="B2024" t="str">
            <v>CAP P/PVC PBS/F DN 300</v>
          </cell>
          <cell r="C2024" t="str">
            <v>UN</v>
          </cell>
          <cell r="D2024">
            <v>422.79</v>
          </cell>
        </row>
        <row r="2025">
          <cell r="A2025">
            <v>84434</v>
          </cell>
          <cell r="B2025" t="str">
            <v>CRUZETA PVC PBS/F BBBB DN 150</v>
          </cell>
          <cell r="C2025" t="str">
            <v>UN</v>
          </cell>
          <cell r="D2025">
            <v>576.65</v>
          </cell>
        </row>
        <row r="2026">
          <cell r="A2026">
            <v>84435</v>
          </cell>
          <cell r="B2026" t="str">
            <v>CRUZETA PVC PBS/F BBBB DN 200</v>
          </cell>
          <cell r="C2026" t="str">
            <v>UN</v>
          </cell>
          <cell r="D2026">
            <v>712.86</v>
          </cell>
        </row>
        <row r="2027">
          <cell r="A2027">
            <v>84436</v>
          </cell>
          <cell r="B2027" t="str">
            <v>CRUZETA PVC PBS/F BBBB DN 250</v>
          </cell>
          <cell r="C2027" t="str">
            <v>UN</v>
          </cell>
          <cell r="D2027">
            <v>1080.58</v>
          </cell>
        </row>
        <row r="2028">
          <cell r="A2028">
            <v>84437</v>
          </cell>
          <cell r="B2028" t="str">
            <v>CRUZETA PVC PBS/F BBBB DN 300</v>
          </cell>
          <cell r="C2028" t="str">
            <v>UN</v>
          </cell>
          <cell r="D2028">
            <v>1638.68</v>
          </cell>
        </row>
        <row r="2029">
          <cell r="A2029">
            <v>84438</v>
          </cell>
          <cell r="B2029" t="str">
            <v>CURVA 11G15' PVC PBS/F BB DN 50</v>
          </cell>
          <cell r="C2029" t="str">
            <v>UN</v>
          </cell>
          <cell r="D2029">
            <v>10.71</v>
          </cell>
        </row>
        <row r="2030">
          <cell r="A2030">
            <v>84439</v>
          </cell>
          <cell r="B2030" t="str">
            <v>CURVA 11G15' PVC PBS/F BB DN 75</v>
          </cell>
          <cell r="C2030" t="str">
            <v>UN</v>
          </cell>
          <cell r="D2030">
            <v>32.42</v>
          </cell>
        </row>
        <row r="2031">
          <cell r="A2031">
            <v>84440</v>
          </cell>
          <cell r="B2031" t="str">
            <v>CURVA 11G15' PVC PBS/F BB DN 100</v>
          </cell>
          <cell r="C2031" t="str">
            <v>UN</v>
          </cell>
          <cell r="D2031">
            <v>59.08</v>
          </cell>
        </row>
        <row r="2032">
          <cell r="A2032">
            <v>84441</v>
          </cell>
          <cell r="B2032" t="str">
            <v>CURVA 11G15' PVC PBS/F BB DN 150</v>
          </cell>
          <cell r="C2032" t="str">
            <v>UN</v>
          </cell>
          <cell r="D2032">
            <v>195.28</v>
          </cell>
        </row>
        <row r="2033">
          <cell r="A2033">
            <v>84442</v>
          </cell>
          <cell r="B2033" t="str">
            <v>CURVA 11G15' PVC PBS/F BB DN 200</v>
          </cell>
          <cell r="C2033" t="str">
            <v>UN</v>
          </cell>
          <cell r="D2033">
            <v>372.67</v>
          </cell>
        </row>
        <row r="2034">
          <cell r="A2034">
            <v>84443</v>
          </cell>
          <cell r="B2034" t="str">
            <v>CURVA 11G15' PVC PBS/F BB DN 250</v>
          </cell>
          <cell r="C2034" t="str">
            <v>UN</v>
          </cell>
          <cell r="D2034">
            <v>709.8</v>
          </cell>
        </row>
        <row r="2035">
          <cell r="A2035">
            <v>84444</v>
          </cell>
          <cell r="B2035" t="str">
            <v>CURVA 11G15' PVC PBS/F BB DN 300</v>
          </cell>
          <cell r="C2035" t="str">
            <v>UN</v>
          </cell>
          <cell r="D2035" t="str">
            <v>1 179,41</v>
          </cell>
        </row>
        <row r="2036">
          <cell r="A2036">
            <v>84445</v>
          </cell>
          <cell r="B2036" t="str">
            <v>CURVA 22G30' PVC PBS/F BB DN 50</v>
          </cell>
          <cell r="C2036" t="str">
            <v>UN</v>
          </cell>
          <cell r="D2036">
            <v>11.4</v>
          </cell>
        </row>
        <row r="2037">
          <cell r="A2037">
            <v>84446</v>
          </cell>
          <cell r="B2037" t="str">
            <v>CURVA 22G30' PVC PBS/F BB DN 75</v>
          </cell>
          <cell r="C2037" t="str">
            <v>UN</v>
          </cell>
          <cell r="D2037">
            <v>32.270000000000003</v>
          </cell>
        </row>
        <row r="2038">
          <cell r="A2038">
            <v>84447</v>
          </cell>
          <cell r="B2038" t="str">
            <v>CURVA 22G30' PVC PBS/F BB DN 100</v>
          </cell>
          <cell r="C2038" t="str">
            <v>UN</v>
          </cell>
          <cell r="D2038">
            <v>60.57</v>
          </cell>
        </row>
        <row r="2039">
          <cell r="A2039">
            <v>84448</v>
          </cell>
          <cell r="B2039" t="str">
            <v>CURVA 22G30' PVC PBS/F BB DN 150</v>
          </cell>
          <cell r="C2039" t="str">
            <v>UN</v>
          </cell>
          <cell r="D2039">
            <v>195.28</v>
          </cell>
        </row>
        <row r="2040">
          <cell r="A2040">
            <v>84449</v>
          </cell>
          <cell r="B2040" t="str">
            <v>CURVA 22G30' PVC PBS/F BB DN 200</v>
          </cell>
          <cell r="C2040" t="str">
            <v>UN</v>
          </cell>
          <cell r="D2040">
            <v>374.21</v>
          </cell>
        </row>
        <row r="2041">
          <cell r="A2041">
            <v>84450</v>
          </cell>
          <cell r="B2041" t="str">
            <v>CURVA 22G30' PVC PBS/F BB DN 250</v>
          </cell>
          <cell r="C2041" t="str">
            <v>UN</v>
          </cell>
          <cell r="D2041">
            <v>704.66</v>
          </cell>
        </row>
        <row r="2042">
          <cell r="A2042">
            <v>84451</v>
          </cell>
          <cell r="B2042" t="str">
            <v>CURVA 22G30' PVC PBS/F BB DN 300</v>
          </cell>
          <cell r="C2042" t="str">
            <v>UN</v>
          </cell>
          <cell r="D2042" t="str">
            <v>1 203,50</v>
          </cell>
        </row>
        <row r="2043">
          <cell r="A2043">
            <v>84452</v>
          </cell>
          <cell r="B2043" t="str">
            <v>CURVA 45G PVC PBS/F BB DN 150</v>
          </cell>
          <cell r="C2043" t="str">
            <v>UN</v>
          </cell>
          <cell r="D2043">
            <v>206.43</v>
          </cell>
        </row>
        <row r="2044">
          <cell r="A2044">
            <v>84453</v>
          </cell>
          <cell r="B2044" t="str">
            <v>CURVA 45G PVC PBS/F BB DN 200</v>
          </cell>
          <cell r="C2044" t="str">
            <v>UN</v>
          </cell>
          <cell r="D2044">
            <v>376.25</v>
          </cell>
        </row>
        <row r="2045">
          <cell r="A2045">
            <v>84454</v>
          </cell>
          <cell r="B2045" t="str">
            <v>CURVA 45G PVC PBS/F BB DN 250</v>
          </cell>
          <cell r="C2045" t="str">
            <v>UN</v>
          </cell>
          <cell r="D2045">
            <v>709.2</v>
          </cell>
        </row>
        <row r="2046">
          <cell r="A2046">
            <v>84455</v>
          </cell>
          <cell r="B2046" t="str">
            <v>CURVA 45G PVC PBS/F BB DN 300</v>
          </cell>
          <cell r="C2046" t="str">
            <v>UN</v>
          </cell>
          <cell r="D2046">
            <v>1227.1400000000001</v>
          </cell>
        </row>
        <row r="2047">
          <cell r="A2047">
            <v>84456</v>
          </cell>
          <cell r="B2047" t="str">
            <v>CURVA 90G PVC PBS/F BB DN 150</v>
          </cell>
          <cell r="C2047" t="str">
            <v>UN</v>
          </cell>
          <cell r="D2047">
            <v>258.32</v>
          </cell>
        </row>
        <row r="2048">
          <cell r="A2048">
            <v>84457</v>
          </cell>
          <cell r="B2048" t="str">
            <v>CURVA 90G PVC PBS/F BB DN 200</v>
          </cell>
          <cell r="C2048" t="str">
            <v>UN</v>
          </cell>
          <cell r="D2048">
            <v>445.32</v>
          </cell>
        </row>
        <row r="2049">
          <cell r="A2049">
            <v>84458</v>
          </cell>
          <cell r="B2049" t="str">
            <v>CURVA 90G PVC PBS/F BB DN 250</v>
          </cell>
          <cell r="C2049" t="str">
            <v>UN</v>
          </cell>
          <cell r="D2049">
            <v>867.46</v>
          </cell>
        </row>
        <row r="2050">
          <cell r="A2050">
            <v>84459</v>
          </cell>
          <cell r="B2050" t="str">
            <v>CURVA 90G PVC PBS/F BB DN 300</v>
          </cell>
          <cell r="C2050" t="str">
            <v>UN</v>
          </cell>
          <cell r="D2050">
            <v>1491.23</v>
          </cell>
        </row>
        <row r="2051">
          <cell r="A2051">
            <v>84460</v>
          </cell>
          <cell r="B2051" t="str">
            <v>CURVA 90G PVC PBS/F FF DN 50</v>
          </cell>
          <cell r="C2051" t="str">
            <v>UN</v>
          </cell>
          <cell r="D2051">
            <v>45.89</v>
          </cell>
        </row>
        <row r="2052">
          <cell r="A2052">
            <v>84461</v>
          </cell>
          <cell r="B2052" t="str">
            <v>CURVA 90G PVC PBS/F FF DN 75</v>
          </cell>
          <cell r="C2052" t="str">
            <v>UN</v>
          </cell>
          <cell r="D2052">
            <v>80.55</v>
          </cell>
        </row>
        <row r="2053">
          <cell r="A2053">
            <v>84462</v>
          </cell>
          <cell r="B2053" t="str">
            <v>CURVA 90G PVC PBS/F FF DN 100</v>
          </cell>
          <cell r="C2053" t="str">
            <v>UN</v>
          </cell>
          <cell r="D2053">
            <v>124.43</v>
          </cell>
        </row>
        <row r="2054">
          <cell r="A2054">
            <v>84463</v>
          </cell>
          <cell r="B2054" t="str">
            <v>CURVA 90G PVC PBS/F FF DN 150</v>
          </cell>
          <cell r="C2054" t="str">
            <v>UN</v>
          </cell>
          <cell r="D2054">
            <v>0</v>
          </cell>
        </row>
        <row r="2055">
          <cell r="A2055">
            <v>84464</v>
          </cell>
          <cell r="B2055" t="str">
            <v>CURVA 90G PVC PBS/F FF DN 200</v>
          </cell>
          <cell r="C2055" t="str">
            <v>UN</v>
          </cell>
          <cell r="D2055">
            <v>0</v>
          </cell>
        </row>
        <row r="2056">
          <cell r="A2056">
            <v>84465</v>
          </cell>
          <cell r="B2056" t="str">
            <v>CURVA 90G PVC PBS/F FF DN 250</v>
          </cell>
          <cell r="C2056" t="str">
            <v>UN</v>
          </cell>
          <cell r="D2056">
            <v>0</v>
          </cell>
        </row>
        <row r="2057">
          <cell r="A2057">
            <v>84466</v>
          </cell>
          <cell r="B2057" t="str">
            <v>CURVA 90G PVC PBS/F FF DN 300</v>
          </cell>
          <cell r="C2057" t="str">
            <v>UN</v>
          </cell>
          <cell r="D2057">
            <v>0</v>
          </cell>
        </row>
        <row r="2058">
          <cell r="A2058">
            <v>84467</v>
          </cell>
          <cell r="B2058" t="str">
            <v>LUVA PVC PBS/F DN 150</v>
          </cell>
          <cell r="C2058" t="str">
            <v>UN</v>
          </cell>
          <cell r="D2058">
            <v>52.78</v>
          </cell>
        </row>
        <row r="2059">
          <cell r="A2059">
            <v>84468</v>
          </cell>
          <cell r="B2059" t="str">
            <v>LUVA PVC PBS/F DN 200</v>
          </cell>
          <cell r="C2059" t="str">
            <v>UN</v>
          </cell>
          <cell r="D2059">
            <v>109.62</v>
          </cell>
        </row>
        <row r="2060">
          <cell r="A2060">
            <v>84469</v>
          </cell>
          <cell r="B2060" t="str">
            <v>LUVA PVC PBS/F DN 250</v>
          </cell>
          <cell r="C2060" t="str">
            <v>UN</v>
          </cell>
          <cell r="D2060">
            <v>216.66</v>
          </cell>
        </row>
        <row r="2061">
          <cell r="A2061">
            <v>84470</v>
          </cell>
          <cell r="B2061" t="str">
            <v>LUVA PVC PBS/F DN 300</v>
          </cell>
          <cell r="C2061" t="str">
            <v>UN</v>
          </cell>
          <cell r="D2061">
            <v>371.13</v>
          </cell>
        </row>
        <row r="2062">
          <cell r="A2062">
            <v>84471</v>
          </cell>
          <cell r="B2062" t="str">
            <v>REDUCAO PVC PBS/F BB DN 150 X 75</v>
          </cell>
          <cell r="C2062" t="str">
            <v>UN</v>
          </cell>
          <cell r="D2062">
            <v>57.63</v>
          </cell>
        </row>
        <row r="2063">
          <cell r="A2063">
            <v>84472</v>
          </cell>
          <cell r="B2063" t="str">
            <v>REDUCAO PVC PBS/F BB DN 150 X 100</v>
          </cell>
          <cell r="C2063" t="str">
            <v>UN</v>
          </cell>
          <cell r="D2063">
            <v>33.119999999999997</v>
          </cell>
        </row>
        <row r="2064">
          <cell r="A2064">
            <v>84474</v>
          </cell>
          <cell r="B2064" t="str">
            <v>REDUCAO PVC PBS/F BB DN 200 X 100</v>
          </cell>
          <cell r="C2064" t="str">
            <v>UN</v>
          </cell>
          <cell r="D2064">
            <v>116.99</v>
          </cell>
        </row>
        <row r="2065">
          <cell r="A2065">
            <v>84475</v>
          </cell>
          <cell r="B2065" t="str">
            <v>REDUCAO PVC PBS/F BB DN 200 X 150</v>
          </cell>
          <cell r="C2065" t="str">
            <v>UN</v>
          </cell>
          <cell r="D2065">
            <v>78.69</v>
          </cell>
        </row>
        <row r="2066">
          <cell r="A2066">
            <v>84477</v>
          </cell>
          <cell r="B2066" t="str">
            <v>REDUCAO PVC PBS/F BB DN 250 X 100</v>
          </cell>
          <cell r="C2066" t="str">
            <v>UN</v>
          </cell>
          <cell r="D2066">
            <v>181.86</v>
          </cell>
        </row>
        <row r="2067">
          <cell r="A2067">
            <v>84478</v>
          </cell>
          <cell r="B2067" t="str">
            <v>REDUCAO PVC PBS/F BB DN 250 X 150</v>
          </cell>
          <cell r="C2067" t="str">
            <v>UN</v>
          </cell>
          <cell r="D2067">
            <v>150.63</v>
          </cell>
        </row>
        <row r="2068">
          <cell r="A2068">
            <v>84479</v>
          </cell>
          <cell r="B2068" t="str">
            <v>REDUCAO PVC PBS/F BB DN 250 X 200</v>
          </cell>
          <cell r="C2068" t="str">
            <v>UN</v>
          </cell>
          <cell r="D2068">
            <v>127.7</v>
          </cell>
        </row>
        <row r="2069">
          <cell r="A2069">
            <v>84480</v>
          </cell>
          <cell r="B2069" t="str">
            <v>REDUCAO PVC PBS/F BB DN 300 X 100</v>
          </cell>
          <cell r="C2069" t="str">
            <v>UN</v>
          </cell>
          <cell r="D2069">
            <v>0</v>
          </cell>
        </row>
        <row r="2070">
          <cell r="A2070">
            <v>84481</v>
          </cell>
          <cell r="B2070" t="str">
            <v>REDUCAO PVC PBS/F BB DN 300 X 150</v>
          </cell>
          <cell r="C2070" t="str">
            <v>UN</v>
          </cell>
          <cell r="D2070">
            <v>293.94</v>
          </cell>
        </row>
        <row r="2071">
          <cell r="A2071">
            <v>84482</v>
          </cell>
          <cell r="B2071" t="str">
            <v>REDUCAO PVC PBS/F BB DN 300 X 200</v>
          </cell>
          <cell r="C2071" t="str">
            <v>UN</v>
          </cell>
          <cell r="D2071">
            <v>298.5</v>
          </cell>
        </row>
        <row r="2072">
          <cell r="A2072">
            <v>84483</v>
          </cell>
          <cell r="B2072" t="str">
            <v>REDUCAO PVC PBS/F BB DN 300 X 250</v>
          </cell>
          <cell r="C2072" t="str">
            <v>UN</v>
          </cell>
          <cell r="D2072">
            <v>242.31</v>
          </cell>
        </row>
        <row r="2073">
          <cell r="A2073">
            <v>84484</v>
          </cell>
          <cell r="B2073" t="str">
            <v>TE 90G PVC PBS/F BBB DN 150</v>
          </cell>
          <cell r="C2073" t="str">
            <v>UN</v>
          </cell>
          <cell r="D2073">
            <v>429.97</v>
          </cell>
        </row>
        <row r="2074">
          <cell r="A2074">
            <v>84485</v>
          </cell>
          <cell r="B2074" t="str">
            <v>TE 90G PVC PBS/F BBB DN 200</v>
          </cell>
          <cell r="C2074" t="str">
            <v>UN</v>
          </cell>
          <cell r="D2074">
            <v>560.1</v>
          </cell>
        </row>
        <row r="2075">
          <cell r="A2075">
            <v>84486</v>
          </cell>
          <cell r="B2075" t="str">
            <v>TE 90G PVC PBS/F BBB DN 250</v>
          </cell>
          <cell r="C2075" t="str">
            <v>UN</v>
          </cell>
          <cell r="D2075">
            <v>860.45</v>
          </cell>
        </row>
        <row r="2076">
          <cell r="A2076">
            <v>84487</v>
          </cell>
          <cell r="B2076" t="str">
            <v>TE 90G PVC PBS/F BBB DN 300</v>
          </cell>
          <cell r="C2076" t="str">
            <v>UN</v>
          </cell>
          <cell r="D2076">
            <v>1206.47</v>
          </cell>
        </row>
        <row r="2077">
          <cell r="A2077">
            <v>84488</v>
          </cell>
          <cell r="B2077" t="str">
            <v>TE 90G PVC PBS/F RD BBB DN 150 X 75</v>
          </cell>
          <cell r="C2077" t="str">
            <v>UN</v>
          </cell>
          <cell r="D2077">
            <v>204.54</v>
          </cell>
        </row>
        <row r="2078">
          <cell r="A2078">
            <v>84489</v>
          </cell>
          <cell r="B2078" t="str">
            <v>TE 90G PVC PBS/F RD BBB DN 150 X 100</v>
          </cell>
          <cell r="C2078" t="str">
            <v>UN</v>
          </cell>
          <cell r="D2078">
            <v>339.15</v>
          </cell>
        </row>
        <row r="2079">
          <cell r="A2079">
            <v>84491</v>
          </cell>
          <cell r="B2079" t="str">
            <v>TE 90G PVC PBS/F RD BBB DN 200 X 100</v>
          </cell>
          <cell r="C2079" t="str">
            <v>UN</v>
          </cell>
          <cell r="D2079">
            <v>433.21</v>
          </cell>
        </row>
        <row r="2080">
          <cell r="A2080">
            <v>84492</v>
          </cell>
          <cell r="B2080" t="str">
            <v>TE 90G PVC PBS/F RD BBB DN 200 X 150</v>
          </cell>
          <cell r="C2080" t="str">
            <v>UN</v>
          </cell>
          <cell r="D2080">
            <v>540.14</v>
          </cell>
        </row>
        <row r="2081">
          <cell r="A2081">
            <v>84493</v>
          </cell>
          <cell r="B2081" t="str">
            <v>TE 90G PVC PBS/F RD BBB DN 250 X 100</v>
          </cell>
          <cell r="C2081" t="str">
            <v>UN</v>
          </cell>
          <cell r="D2081">
            <v>560.58000000000004</v>
          </cell>
        </row>
        <row r="2082">
          <cell r="A2082">
            <v>84494</v>
          </cell>
          <cell r="B2082" t="str">
            <v>TE 90G PVC PBS/F RD BBB DN 250 X 150</v>
          </cell>
          <cell r="C2082" t="str">
            <v>UN</v>
          </cell>
          <cell r="D2082">
            <v>696.79</v>
          </cell>
        </row>
        <row r="2083">
          <cell r="A2083">
            <v>84495</v>
          </cell>
          <cell r="B2083" t="str">
            <v>TE 90G PVC PBS/F RD BBB DN 250 X 200</v>
          </cell>
          <cell r="C2083" t="str">
            <v>UN</v>
          </cell>
          <cell r="D2083">
            <v>0</v>
          </cell>
        </row>
        <row r="2084">
          <cell r="A2084">
            <v>84496</v>
          </cell>
          <cell r="B2084" t="str">
            <v>TE 90G PVC PBS/F RD BBB DN 300 X 150</v>
          </cell>
          <cell r="C2084" t="str">
            <v>UN</v>
          </cell>
          <cell r="D2084">
            <v>879.83</v>
          </cell>
        </row>
        <row r="2085">
          <cell r="A2085">
            <v>84497</v>
          </cell>
          <cell r="B2085" t="str">
            <v>TE 90G PVC PBS/F RD BBB DN 300 X 200</v>
          </cell>
          <cell r="C2085" t="str">
            <v>UN</v>
          </cell>
          <cell r="D2085">
            <v>951.15</v>
          </cell>
        </row>
        <row r="2087">
          <cell r="B2087" t="str">
            <v>84500  TUBO PVC DEF0F0</v>
          </cell>
        </row>
        <row r="2089">
          <cell r="A2089">
            <v>84501</v>
          </cell>
          <cell r="B2089" t="str">
            <v>TUBO PVC DEF0F0 DN 100</v>
          </cell>
          <cell r="C2089" t="str">
            <v>M</v>
          </cell>
          <cell r="D2089">
            <v>17.809999999999999</v>
          </cell>
        </row>
        <row r="2090">
          <cell r="A2090">
            <v>84502</v>
          </cell>
          <cell r="B2090" t="str">
            <v>TUBO PVC DEF0F0 DN 150</v>
          </cell>
          <cell r="C2090" t="str">
            <v>M</v>
          </cell>
          <cell r="D2090">
            <v>34.14</v>
          </cell>
        </row>
        <row r="2091">
          <cell r="A2091">
            <v>84503</v>
          </cell>
          <cell r="B2091" t="str">
            <v>TUBO PVC DEF0F0 DN 200</v>
          </cell>
          <cell r="C2091" t="str">
            <v>M</v>
          </cell>
          <cell r="D2091">
            <v>63.08</v>
          </cell>
        </row>
        <row r="2092">
          <cell r="A2092">
            <v>84504</v>
          </cell>
          <cell r="B2092" t="str">
            <v>TUBO PVC DEF0F0 DN 250</v>
          </cell>
          <cell r="C2092" t="str">
            <v>M</v>
          </cell>
          <cell r="D2092">
            <v>98.02</v>
          </cell>
        </row>
        <row r="2093">
          <cell r="A2093">
            <v>84505</v>
          </cell>
          <cell r="B2093" t="str">
            <v>TUBO PVC DEF0F0 DN 300</v>
          </cell>
          <cell r="C2093" t="str">
            <v>M</v>
          </cell>
          <cell r="D2093">
            <v>135.25</v>
          </cell>
        </row>
        <row r="2094">
          <cell r="A2094">
            <v>84506</v>
          </cell>
          <cell r="B2094" t="str">
            <v>ANEL DE BORRACHA P/T PVC DEF0F0 DN 100</v>
          </cell>
          <cell r="C2094" t="str">
            <v>UN</v>
          </cell>
          <cell r="D2094">
            <v>2.29</v>
          </cell>
        </row>
        <row r="2095">
          <cell r="A2095">
            <v>84507</v>
          </cell>
          <cell r="B2095" t="str">
            <v>ANEL DE BORRACHA P/T PVC DEF0F0 DN 150</v>
          </cell>
          <cell r="C2095" t="str">
            <v>UN</v>
          </cell>
          <cell r="D2095">
            <v>3.28</v>
          </cell>
        </row>
        <row r="2096">
          <cell r="A2096">
            <v>84508</v>
          </cell>
          <cell r="B2096" t="str">
            <v>ANEL DE BORRACHA P/T PVC DEF0F0 DN 200</v>
          </cell>
          <cell r="C2096" t="str">
            <v>UN</v>
          </cell>
          <cell r="D2096">
            <v>6.5</v>
          </cell>
        </row>
        <row r="2097">
          <cell r="A2097">
            <v>84509</v>
          </cell>
          <cell r="B2097" t="str">
            <v>ANEL DE BORRACHA P/T PVC DEF0F0 DN 250</v>
          </cell>
          <cell r="C2097" t="str">
            <v>UN</v>
          </cell>
          <cell r="D2097">
            <v>11.15</v>
          </cell>
        </row>
        <row r="2098">
          <cell r="A2098">
            <v>84510</v>
          </cell>
          <cell r="B2098" t="str">
            <v>ANEL DE BORRACHA P/T PVC DEF0F0 DN 300</v>
          </cell>
          <cell r="C2098" t="str">
            <v>UN</v>
          </cell>
          <cell r="D2098">
            <v>19.600000000000001</v>
          </cell>
        </row>
        <row r="2099">
          <cell r="A2099">
            <v>84511</v>
          </cell>
          <cell r="B2099" t="str">
            <v>ANEL DE BORRACHA P/C PVC DEF0F0 DN 100</v>
          </cell>
          <cell r="C2099" t="str">
            <v>UN</v>
          </cell>
          <cell r="D2099">
            <v>7.6</v>
          </cell>
        </row>
        <row r="2100">
          <cell r="A2100">
            <v>84512</v>
          </cell>
          <cell r="B2100" t="str">
            <v>ANEL DE BORRACHA P/C PVC DEF0F0 DN 150</v>
          </cell>
          <cell r="C2100" t="str">
            <v>UN</v>
          </cell>
          <cell r="D2100">
            <v>18.100000000000001</v>
          </cell>
        </row>
        <row r="2101">
          <cell r="A2101">
            <v>84513</v>
          </cell>
          <cell r="B2101" t="str">
            <v>ANEL DE BORRACHA P/C PVC DEF0F0 DN 200</v>
          </cell>
          <cell r="C2101" t="str">
            <v>UN</v>
          </cell>
          <cell r="D2101">
            <v>21.47</v>
          </cell>
        </row>
        <row r="2102">
          <cell r="A2102">
            <v>84514</v>
          </cell>
          <cell r="B2102" t="str">
            <v>ANEL DE BORRACHA P/C PVC DEF0F0 DN 250</v>
          </cell>
          <cell r="C2102" t="str">
            <v>UN</v>
          </cell>
          <cell r="D2102">
            <v>26.1</v>
          </cell>
        </row>
        <row r="2103">
          <cell r="A2103">
            <v>84515</v>
          </cell>
          <cell r="B2103" t="str">
            <v>ANEL DE BORRACHA P/C PVC DEF0F0 DN 300</v>
          </cell>
          <cell r="C2103" t="str">
            <v>UN</v>
          </cell>
          <cell r="D2103">
            <v>32.479999999999997</v>
          </cell>
        </row>
        <row r="2104">
          <cell r="A2104">
            <v>84516</v>
          </cell>
          <cell r="B2104" t="str">
            <v>CAP PVC DEF0F0 DN 100</v>
          </cell>
          <cell r="C2104" t="str">
            <v>UN</v>
          </cell>
          <cell r="D2104">
            <v>36.049999999999997</v>
          </cell>
        </row>
        <row r="2105">
          <cell r="A2105">
            <v>84517</v>
          </cell>
          <cell r="B2105" t="str">
            <v>CAP PVC DEF0F0 DN 150</v>
          </cell>
          <cell r="C2105" t="str">
            <v>UN</v>
          </cell>
          <cell r="D2105">
            <v>56.58</v>
          </cell>
        </row>
        <row r="2106">
          <cell r="A2106">
            <v>84518</v>
          </cell>
          <cell r="B2106" t="str">
            <v>CAP PVC DEF0F0 DN 200</v>
          </cell>
          <cell r="C2106" t="str">
            <v>UN</v>
          </cell>
          <cell r="D2106">
            <v>100.58</v>
          </cell>
        </row>
        <row r="2107">
          <cell r="A2107">
            <v>84519</v>
          </cell>
          <cell r="B2107" t="str">
            <v>CAP PVC DEF0F0 DN 250</v>
          </cell>
          <cell r="C2107" t="str">
            <v>UN</v>
          </cell>
          <cell r="D2107">
            <v>147.32</v>
          </cell>
        </row>
        <row r="2108">
          <cell r="A2108">
            <v>84520</v>
          </cell>
          <cell r="B2108" t="str">
            <v>CAP PVC DEF0F0 DN 300</v>
          </cell>
          <cell r="C2108" t="str">
            <v>UN</v>
          </cell>
          <cell r="D2108">
            <v>213.75</v>
          </cell>
        </row>
        <row r="2109">
          <cell r="A2109">
            <v>84521</v>
          </cell>
          <cell r="B2109" t="str">
            <v>CRUZETA BBBB PVC DEF0F0 DN 100</v>
          </cell>
          <cell r="C2109" t="str">
            <v>UN</v>
          </cell>
          <cell r="D2109">
            <v>155.07</v>
          </cell>
        </row>
        <row r="2110">
          <cell r="A2110">
            <v>84522</v>
          </cell>
          <cell r="B2110" t="str">
            <v>CRUZETA BBBB PVC DEF0F0 DN 150</v>
          </cell>
          <cell r="C2110" t="str">
            <v>UN</v>
          </cell>
          <cell r="D2110">
            <v>264.04000000000002</v>
          </cell>
        </row>
        <row r="2111">
          <cell r="A2111">
            <v>84523</v>
          </cell>
          <cell r="B2111" t="str">
            <v>CRUZETA BBBB PVC DEF0F0 DN 200</v>
          </cell>
          <cell r="C2111" t="str">
            <v>UN</v>
          </cell>
          <cell r="D2111">
            <v>450.54</v>
          </cell>
        </row>
        <row r="2112">
          <cell r="A2112">
            <v>84524</v>
          </cell>
          <cell r="B2112" t="str">
            <v>CRUZETA BBBB PVC DEF0F0 DN 250</v>
          </cell>
          <cell r="C2112" t="str">
            <v>UN</v>
          </cell>
          <cell r="D2112">
            <v>586.75</v>
          </cell>
        </row>
        <row r="2113">
          <cell r="A2113">
            <v>84525</v>
          </cell>
          <cell r="B2113" t="str">
            <v>CRUZETA BBBB PVC DEF0F0 DN 300</v>
          </cell>
          <cell r="C2113" t="str">
            <v>UN</v>
          </cell>
          <cell r="D2113">
            <v>834.02</v>
          </cell>
        </row>
        <row r="2114">
          <cell r="A2114">
            <v>84526</v>
          </cell>
          <cell r="B2114" t="str">
            <v>CRUZETA RD PVC DEF0F0 P/PVC PBA BBBB DN 150 X 50</v>
          </cell>
          <cell r="C2114" t="str">
            <v>UN</v>
          </cell>
          <cell r="D2114">
            <v>148.78</v>
          </cell>
        </row>
        <row r="2115">
          <cell r="A2115">
            <v>84527</v>
          </cell>
          <cell r="B2115" t="str">
            <v>CRUZETA RD PVC DEF0F0 P/PVC PBA BBBB DN 150 X 75</v>
          </cell>
          <cell r="C2115" t="str">
            <v>UN</v>
          </cell>
          <cell r="D2115">
            <v>173.93</v>
          </cell>
        </row>
        <row r="2116">
          <cell r="A2116">
            <v>84528</v>
          </cell>
          <cell r="B2116" t="str">
            <v>CRUZETA RD PVC DEF0F0 P/PVC PBA BBBB DN 150 X 100</v>
          </cell>
          <cell r="C2116" t="str">
            <v>UN</v>
          </cell>
          <cell r="D2116">
            <v>209.55</v>
          </cell>
        </row>
        <row r="2117">
          <cell r="A2117">
            <v>84529</v>
          </cell>
          <cell r="B2117" t="str">
            <v>CRUZETA RD PVC DEF0F0 P/PVC PBA BBBB DN 200 X 50</v>
          </cell>
          <cell r="C2117" t="str">
            <v>UN</v>
          </cell>
          <cell r="D2117">
            <v>204.31</v>
          </cell>
        </row>
        <row r="2118">
          <cell r="A2118">
            <v>84530</v>
          </cell>
          <cell r="B2118" t="str">
            <v>CRUZETA RD PVC DEF0F0 P/PVC PBA BBBB DN 200 X 75</v>
          </cell>
          <cell r="C2118" t="str">
            <v>UN</v>
          </cell>
          <cell r="D2118">
            <v>214.8</v>
          </cell>
        </row>
        <row r="2119">
          <cell r="A2119">
            <v>84531</v>
          </cell>
          <cell r="B2119" t="str">
            <v>CRUZETA RD PVC DEF0F0 P/PVC PBA BBBB DN 200 X 100</v>
          </cell>
          <cell r="C2119" t="str">
            <v>UN</v>
          </cell>
          <cell r="D2119">
            <v>289.18</v>
          </cell>
        </row>
        <row r="2120">
          <cell r="A2120">
            <v>84532</v>
          </cell>
          <cell r="B2120" t="str">
            <v>CRUZETA RD PVC DEF0F0 P/PVC PBA BBBB DN 250 X 50</v>
          </cell>
          <cell r="C2120" t="str">
            <v>UN</v>
          </cell>
          <cell r="D2120">
            <v>270.32</v>
          </cell>
        </row>
        <row r="2121">
          <cell r="A2121">
            <v>84533</v>
          </cell>
          <cell r="B2121" t="str">
            <v>CRUZETA RD PVC DEF0F0 P/PVC PBA BBBB DN 250 X 75</v>
          </cell>
          <cell r="C2121" t="str">
            <v>UN</v>
          </cell>
          <cell r="D2121">
            <v>291.27</v>
          </cell>
        </row>
        <row r="2122">
          <cell r="A2122">
            <v>84534</v>
          </cell>
          <cell r="B2122" t="str">
            <v>CRUZETA RD PVC DEF0F0 P/PVC PBA BBBB DN 250 X 100</v>
          </cell>
          <cell r="C2122" t="str">
            <v>UN</v>
          </cell>
          <cell r="D2122">
            <v>362.52</v>
          </cell>
        </row>
        <row r="2123">
          <cell r="A2123">
            <v>84535</v>
          </cell>
          <cell r="B2123" t="str">
            <v>CURVA 22G30' BB PVC DEF0F0 DN 100</v>
          </cell>
          <cell r="C2123" t="str">
            <v>UN</v>
          </cell>
          <cell r="D2123">
            <v>69.16</v>
          </cell>
        </row>
        <row r="2124">
          <cell r="A2124">
            <v>84536</v>
          </cell>
          <cell r="B2124" t="str">
            <v>CURVA 22G30' BB PVC DEF0F0 DN 150</v>
          </cell>
          <cell r="C2124" t="str">
            <v>UN</v>
          </cell>
          <cell r="D2124">
            <v>126.79</v>
          </cell>
        </row>
        <row r="2125">
          <cell r="A2125">
            <v>84537</v>
          </cell>
          <cell r="B2125" t="str">
            <v>CURVA 22G30' BB PVC DEF0F0 DN 200</v>
          </cell>
          <cell r="C2125" t="str">
            <v>UN</v>
          </cell>
          <cell r="D2125">
            <v>209.55</v>
          </cell>
        </row>
        <row r="2126">
          <cell r="A2126">
            <v>84538</v>
          </cell>
          <cell r="B2126" t="str">
            <v>CURVA 22G30' BB PVC DEF0F0 DN 250</v>
          </cell>
          <cell r="C2126" t="str">
            <v>UN</v>
          </cell>
          <cell r="D2126">
            <v>276.61</v>
          </cell>
        </row>
        <row r="2127">
          <cell r="A2127">
            <v>84539</v>
          </cell>
          <cell r="B2127" t="str">
            <v>CURVA 22G30' BB PVC DEF0F0 DN 300</v>
          </cell>
          <cell r="C2127" t="str">
            <v>UN</v>
          </cell>
          <cell r="D2127">
            <v>387.68</v>
          </cell>
        </row>
        <row r="2128">
          <cell r="A2128">
            <v>84540</v>
          </cell>
          <cell r="B2128" t="str">
            <v>CURVA 45G BB PVC DEF0F0 DN 100</v>
          </cell>
          <cell r="C2128" t="str">
            <v>UN</v>
          </cell>
          <cell r="D2128">
            <v>79.63</v>
          </cell>
        </row>
        <row r="2129">
          <cell r="A2129">
            <v>84541</v>
          </cell>
          <cell r="B2129" t="str">
            <v>CURVA 45G BB PVC DEF0F0 DN 150</v>
          </cell>
          <cell r="C2129" t="str">
            <v>UN</v>
          </cell>
          <cell r="D2129">
            <v>122.58</v>
          </cell>
        </row>
        <row r="2130">
          <cell r="A2130">
            <v>84542</v>
          </cell>
          <cell r="B2130" t="str">
            <v>CURVA 45G BB PVC DEF0F0 DN 200</v>
          </cell>
          <cell r="C2130" t="str">
            <v>UN</v>
          </cell>
          <cell r="D2130">
            <v>226.32</v>
          </cell>
        </row>
        <row r="2131">
          <cell r="A2131">
            <v>84543</v>
          </cell>
          <cell r="B2131" t="str">
            <v>CURVA 45G BB PVC DEF0F0 DN 250</v>
          </cell>
          <cell r="C2131" t="str">
            <v>UN</v>
          </cell>
          <cell r="D2131">
            <v>318.52</v>
          </cell>
        </row>
        <row r="2132">
          <cell r="A2132">
            <v>84544</v>
          </cell>
          <cell r="B2132" t="str">
            <v>CURVA 45G BB PVC DEF0F0 DN 300</v>
          </cell>
          <cell r="C2132" t="str">
            <v>UN</v>
          </cell>
          <cell r="D2132">
            <v>446.35</v>
          </cell>
        </row>
        <row r="2133">
          <cell r="A2133">
            <v>84545</v>
          </cell>
          <cell r="B2133" t="str">
            <v>CURVA 90G BB PVC DEF0F0 DN 100</v>
          </cell>
          <cell r="C2133" t="str">
            <v>UN</v>
          </cell>
          <cell r="D2133">
            <v>90.11</v>
          </cell>
        </row>
        <row r="2134">
          <cell r="A2134">
            <v>84546</v>
          </cell>
          <cell r="B2134" t="str">
            <v>CURVA 90G BB PVC DEF0F0 DN 150</v>
          </cell>
          <cell r="C2134" t="str">
            <v>UN</v>
          </cell>
          <cell r="D2134">
            <v>159.26</v>
          </cell>
        </row>
        <row r="2135">
          <cell r="A2135">
            <v>84547</v>
          </cell>
          <cell r="B2135" t="str">
            <v>CURVA 90G BB PVC DEF0F0 DN 200</v>
          </cell>
          <cell r="C2135" t="str">
            <v>UN</v>
          </cell>
          <cell r="D2135">
            <v>284.99</v>
          </cell>
        </row>
        <row r="2136">
          <cell r="A2136">
            <v>84548</v>
          </cell>
          <cell r="B2136" t="str">
            <v>CURVA 90G BB PVC DEF0F0 DN 250</v>
          </cell>
          <cell r="C2136" t="str">
            <v>UN</v>
          </cell>
          <cell r="D2136">
            <v>410.73</v>
          </cell>
        </row>
        <row r="2137">
          <cell r="A2137">
            <v>84549</v>
          </cell>
          <cell r="B2137" t="str">
            <v>CURVA 90G BB PVC DEF0F0 DN 300</v>
          </cell>
          <cell r="C2137" t="str">
            <v>UN</v>
          </cell>
          <cell r="D2137">
            <v>578.37</v>
          </cell>
        </row>
        <row r="2138">
          <cell r="A2138">
            <v>84550</v>
          </cell>
          <cell r="B2138" t="str">
            <v>EXTREMIDADE BF PVC DEF0F0 DN 100</v>
          </cell>
          <cell r="C2138" t="str">
            <v>UN</v>
          </cell>
          <cell r="D2138">
            <v>76.28</v>
          </cell>
        </row>
        <row r="2139">
          <cell r="A2139">
            <v>84551</v>
          </cell>
          <cell r="B2139" t="str">
            <v>EXTREMIDADE BF PVC DEF0F0 DN 150</v>
          </cell>
          <cell r="C2139" t="str">
            <v>UN</v>
          </cell>
          <cell r="D2139">
            <v>120.7</v>
          </cell>
        </row>
        <row r="2140">
          <cell r="A2140">
            <v>84552</v>
          </cell>
          <cell r="B2140" t="str">
            <v>EXTREMIDADE BF PVC DEF0F0 DN 200</v>
          </cell>
          <cell r="C2140" t="str">
            <v>UN</v>
          </cell>
          <cell r="D2140">
            <v>188.6</v>
          </cell>
        </row>
        <row r="2141">
          <cell r="A2141">
            <v>84553</v>
          </cell>
          <cell r="B2141" t="str">
            <v>EXTREMIDADE BF PVC DEF0F0 DN 250</v>
          </cell>
          <cell r="C2141" t="str">
            <v>UN</v>
          </cell>
          <cell r="D2141">
            <v>259.83999999999997</v>
          </cell>
        </row>
        <row r="2142">
          <cell r="A2142">
            <v>84554</v>
          </cell>
          <cell r="B2142" t="str">
            <v>EXTREMIDADE BF PVC DEF0F0 DN 300</v>
          </cell>
          <cell r="C2142" t="str">
            <v>UN</v>
          </cell>
          <cell r="D2142">
            <v>345.76</v>
          </cell>
        </row>
        <row r="2143">
          <cell r="A2143">
            <v>84555</v>
          </cell>
          <cell r="B2143" t="str">
            <v>LUVA DE CORRER PVC DEF0F0 DN 100</v>
          </cell>
          <cell r="C2143" t="str">
            <v>UN</v>
          </cell>
          <cell r="D2143">
            <v>45.32</v>
          </cell>
        </row>
        <row r="2144">
          <cell r="A2144">
            <v>84556</v>
          </cell>
          <cell r="B2144" t="str">
            <v>LUVA DE CORRER PVC DEF0F0 DN 150</v>
          </cell>
          <cell r="C2144" t="str">
            <v>UN</v>
          </cell>
          <cell r="D2144">
            <v>73.459999999999994</v>
          </cell>
        </row>
        <row r="2145">
          <cell r="A2145">
            <v>84557</v>
          </cell>
          <cell r="B2145" t="str">
            <v>LUVA DE CORRER PVC DEF0F0 DN 200</v>
          </cell>
          <cell r="C2145" t="str">
            <v>UN</v>
          </cell>
          <cell r="D2145">
            <v>113.82</v>
          </cell>
        </row>
        <row r="2146">
          <cell r="A2146">
            <v>84558</v>
          </cell>
          <cell r="B2146" t="str">
            <v>LUVA DE CORRER PVC DEF0F0 DN 250</v>
          </cell>
          <cell r="C2146" t="str">
            <v>UN</v>
          </cell>
          <cell r="D2146">
            <v>181.42</v>
          </cell>
        </row>
        <row r="2147">
          <cell r="A2147">
            <v>84559</v>
          </cell>
          <cell r="B2147" t="str">
            <v>LUVA DE CORRER PVC DEF0F0 DN 300</v>
          </cell>
          <cell r="C2147" t="str">
            <v>UN</v>
          </cell>
          <cell r="D2147">
            <v>276.02</v>
          </cell>
        </row>
        <row r="2148">
          <cell r="A2148">
            <v>84560</v>
          </cell>
          <cell r="B2148" t="str">
            <v>LUVA DE F0F0/PVC DEF0F0 DN 100</v>
          </cell>
          <cell r="C2148" t="str">
            <v>UN</v>
          </cell>
          <cell r="D2148">
            <v>73.349999999999994</v>
          </cell>
        </row>
        <row r="2149">
          <cell r="A2149">
            <v>84561</v>
          </cell>
          <cell r="B2149" t="str">
            <v>LUVA DE F0F0/PVC DEF0F0 DN 150</v>
          </cell>
          <cell r="C2149" t="str">
            <v>UN</v>
          </cell>
          <cell r="D2149">
            <v>121.54</v>
          </cell>
        </row>
        <row r="2150">
          <cell r="A2150">
            <v>84562</v>
          </cell>
          <cell r="B2150" t="str">
            <v>LUVA DE F0F0/PVC DEF0F0 DN 200</v>
          </cell>
          <cell r="C2150" t="str">
            <v>UN</v>
          </cell>
          <cell r="D2150">
            <v>176.02</v>
          </cell>
        </row>
        <row r="2151">
          <cell r="A2151">
            <v>84563</v>
          </cell>
          <cell r="B2151" t="str">
            <v>LUVA DE F0F0/PVC DEF0F0 DN 250</v>
          </cell>
          <cell r="C2151" t="str">
            <v>UN</v>
          </cell>
          <cell r="D2151">
            <v>289.52</v>
          </cell>
        </row>
        <row r="2152">
          <cell r="A2152">
            <v>84564</v>
          </cell>
          <cell r="B2152" t="str">
            <v>LUVA DE F0F0/PVC DEF0F0 DN 300</v>
          </cell>
          <cell r="C2152" t="str">
            <v>UN</v>
          </cell>
          <cell r="D2152">
            <v>389.76</v>
          </cell>
        </row>
        <row r="2153">
          <cell r="A2153">
            <v>84565</v>
          </cell>
          <cell r="B2153" t="str">
            <v>REDUCAO PB PVC DEF0F0 DN 150 X 100</v>
          </cell>
          <cell r="C2153" t="str">
            <v>UN</v>
          </cell>
          <cell r="D2153">
            <v>73.349999999999994</v>
          </cell>
        </row>
        <row r="2154">
          <cell r="A2154">
            <v>84566</v>
          </cell>
          <cell r="B2154" t="str">
            <v>REDUCAO PB PVC DEF0F0 DN 200 X 100</v>
          </cell>
          <cell r="C2154" t="str">
            <v>UN</v>
          </cell>
          <cell r="D2154">
            <v>106.87</v>
          </cell>
        </row>
        <row r="2155">
          <cell r="A2155">
            <v>84567</v>
          </cell>
          <cell r="B2155" t="str">
            <v>REDUCAO PB PVC DEF0F0 DN 200 X 150</v>
          </cell>
          <cell r="C2155" t="str">
            <v>UN</v>
          </cell>
          <cell r="D2155">
            <v>113.16</v>
          </cell>
        </row>
        <row r="2156">
          <cell r="A2156">
            <v>84568</v>
          </cell>
          <cell r="B2156" t="str">
            <v>REDUCAO PB PVC DEF0F0 DN 250 X 100</v>
          </cell>
          <cell r="C2156" t="str">
            <v>UN</v>
          </cell>
          <cell r="D2156">
            <v>157.16999999999999</v>
          </cell>
        </row>
        <row r="2157">
          <cell r="A2157">
            <v>84569</v>
          </cell>
          <cell r="B2157" t="str">
            <v>REDUCAO PB PVC DEF0F0 DN 250 X 150</v>
          </cell>
          <cell r="C2157" t="str">
            <v>UN</v>
          </cell>
          <cell r="D2157">
            <v>144.59</v>
          </cell>
        </row>
        <row r="2158">
          <cell r="A2158">
            <v>84570</v>
          </cell>
          <cell r="B2158" t="str">
            <v>REDUCAO PB PVC DEF0F0 DN 250 X 200</v>
          </cell>
          <cell r="C2158" t="str">
            <v>UN</v>
          </cell>
          <cell r="D2158">
            <v>161.36000000000001</v>
          </cell>
        </row>
        <row r="2159">
          <cell r="A2159">
            <v>84571</v>
          </cell>
          <cell r="B2159" t="str">
            <v>REDUCAO PB PVC DEF0F0 DN 300 X 100</v>
          </cell>
          <cell r="C2159" t="str">
            <v>UN</v>
          </cell>
          <cell r="D2159">
            <v>196.98</v>
          </cell>
        </row>
        <row r="2160">
          <cell r="A2160">
            <v>84572</v>
          </cell>
          <cell r="B2160" t="str">
            <v>REDUCAO PB PVC DEF0F0 DN 300 X 150</v>
          </cell>
          <cell r="C2160" t="str">
            <v>UN</v>
          </cell>
          <cell r="D2160">
            <v>201.17</v>
          </cell>
        </row>
        <row r="2161">
          <cell r="A2161">
            <v>84573</v>
          </cell>
          <cell r="B2161" t="str">
            <v>REDUCAO PB PVC DEF0F0 DN 300 X 200</v>
          </cell>
          <cell r="C2161" t="str">
            <v>UN</v>
          </cell>
          <cell r="D2161">
            <v>211.64</v>
          </cell>
        </row>
        <row r="2162">
          <cell r="A2162">
            <v>84574</v>
          </cell>
          <cell r="B2162" t="str">
            <v>REDUCAO PB PVC DEF0F0 DN 300 X 250</v>
          </cell>
          <cell r="C2162" t="str">
            <v>UN</v>
          </cell>
          <cell r="D2162">
            <v>211.64</v>
          </cell>
        </row>
        <row r="2163">
          <cell r="A2163">
            <v>84575</v>
          </cell>
          <cell r="B2163" t="str">
            <v>REDUCAO PVC DEF0F0 P/PVC PBA PB DN 100 X 50</v>
          </cell>
          <cell r="C2163" t="str">
            <v>UN</v>
          </cell>
          <cell r="D2163">
            <v>34.57</v>
          </cell>
        </row>
        <row r="2164">
          <cell r="A2164">
            <v>84576</v>
          </cell>
          <cell r="B2164" t="str">
            <v>REDUCAO PVC DEF0F0 P/PVC PBA PB DN 100 X 75</v>
          </cell>
          <cell r="C2164" t="str">
            <v>UN</v>
          </cell>
          <cell r="D2164">
            <v>40.869999999999997</v>
          </cell>
        </row>
        <row r="2165">
          <cell r="A2165">
            <v>84577</v>
          </cell>
          <cell r="B2165" t="str">
            <v>REDUCAO PVC DEF0F0 P/PVC PBA PB DN 150 X 75</v>
          </cell>
          <cell r="C2165" t="str">
            <v>UN</v>
          </cell>
          <cell r="D2165">
            <v>60.77</v>
          </cell>
        </row>
        <row r="2166">
          <cell r="A2166">
            <v>84578</v>
          </cell>
          <cell r="B2166" t="str">
            <v>REDUCAO PVC DEF0F0 P/PVC PBA PB DN 150 X 100</v>
          </cell>
          <cell r="C2166" t="str">
            <v>UN</v>
          </cell>
          <cell r="D2166">
            <v>74.39</v>
          </cell>
        </row>
        <row r="2167">
          <cell r="A2167">
            <v>84579</v>
          </cell>
          <cell r="B2167" t="str">
            <v>REDUCAO PVC DEF0F0 P/PVC PBA PB DN 200 X 100</v>
          </cell>
          <cell r="C2167" t="str">
            <v>UN</v>
          </cell>
          <cell r="D2167">
            <v>92.2</v>
          </cell>
        </row>
        <row r="2168">
          <cell r="A2168">
            <v>84580</v>
          </cell>
          <cell r="B2168" t="str">
            <v>TE 90G PVC DEF0F0 BBB DN 100</v>
          </cell>
          <cell r="C2168" t="str">
            <v>UN</v>
          </cell>
          <cell r="D2168">
            <v>113.16</v>
          </cell>
        </row>
        <row r="2169">
          <cell r="A2169">
            <v>84581</v>
          </cell>
          <cell r="B2169" t="str">
            <v>TE 90G PVC DEF0F0 BBB DN 150</v>
          </cell>
          <cell r="C2169" t="str">
            <v>UN</v>
          </cell>
          <cell r="D2169">
            <v>203.26</v>
          </cell>
        </row>
        <row r="2170">
          <cell r="A2170">
            <v>84582</v>
          </cell>
          <cell r="B2170" t="str">
            <v>TE 90G PVC DEF0F0 BBB DN 200</v>
          </cell>
          <cell r="C2170" t="str">
            <v>UN</v>
          </cell>
          <cell r="D2170">
            <v>324.81</v>
          </cell>
        </row>
        <row r="2171">
          <cell r="A2171">
            <v>84583</v>
          </cell>
          <cell r="B2171" t="str">
            <v>TE 90G PVC DEF0F0 BBB DN 250</v>
          </cell>
          <cell r="C2171" t="str">
            <v>UN</v>
          </cell>
          <cell r="D2171">
            <v>488.26</v>
          </cell>
        </row>
        <row r="2172">
          <cell r="A2172">
            <v>84584</v>
          </cell>
          <cell r="B2172" t="str">
            <v>TE 90G PVC DEF0F0 BBB DN 300</v>
          </cell>
          <cell r="C2172" t="str">
            <v>UN</v>
          </cell>
          <cell r="D2172">
            <v>649.62</v>
          </cell>
        </row>
        <row r="2173">
          <cell r="A2173">
            <v>84585</v>
          </cell>
          <cell r="B2173" t="str">
            <v>TE 90G RD PVC DEF0F0 P/PVC PBA BBB DN 150 X 50</v>
          </cell>
          <cell r="C2173" t="str">
            <v>UN</v>
          </cell>
          <cell r="D2173">
            <v>132.01</v>
          </cell>
        </row>
        <row r="2174">
          <cell r="A2174">
            <v>84586</v>
          </cell>
          <cell r="B2174" t="str">
            <v>TE 90G RD PVC DEF0F0 P/PVC PBA BBB DN 150 X 75</v>
          </cell>
          <cell r="C2174" t="str">
            <v>UN</v>
          </cell>
          <cell r="D2174">
            <v>138.31</v>
          </cell>
        </row>
        <row r="2175">
          <cell r="A2175">
            <v>84587</v>
          </cell>
          <cell r="B2175" t="str">
            <v>TE 90G RD PVC DEF0F0 P/PVC PBA BBB DN 150 X 100</v>
          </cell>
          <cell r="C2175" t="str">
            <v>UN</v>
          </cell>
          <cell r="D2175">
            <v>155.07</v>
          </cell>
        </row>
        <row r="2176">
          <cell r="A2176">
            <v>84588</v>
          </cell>
          <cell r="B2176" t="str">
            <v>TE 90G RD PVC DEF0F0 P/PVC PBA BBB DN 200 X 75</v>
          </cell>
          <cell r="C2176" t="str">
            <v>UN</v>
          </cell>
          <cell r="D2176">
            <v>228.42</v>
          </cell>
        </row>
        <row r="2177">
          <cell r="A2177">
            <v>84589</v>
          </cell>
          <cell r="B2177" t="str">
            <v>TE 90G RD PVC DEF0F0 P/PVC PBA BBB DN 200 X 100</v>
          </cell>
          <cell r="C2177" t="str">
            <v>UN</v>
          </cell>
          <cell r="D2177">
            <v>236.8</v>
          </cell>
        </row>
        <row r="2178">
          <cell r="A2178">
            <v>84590</v>
          </cell>
          <cell r="B2178" t="str">
            <v>TE 90G RD PVC DEF0F0 P/PVC PBA BBB DN 250 X 50</v>
          </cell>
          <cell r="C2178" t="str">
            <v>UN</v>
          </cell>
          <cell r="D2178">
            <v>301.76</v>
          </cell>
        </row>
        <row r="2179">
          <cell r="A2179">
            <v>84591</v>
          </cell>
          <cell r="B2179" t="str">
            <v>TE 90G RD PVC DEF0F0 P/PVC PBA BBB DN 250 X 75</v>
          </cell>
          <cell r="C2179" t="str">
            <v>UN</v>
          </cell>
          <cell r="D2179">
            <v>322.70999999999998</v>
          </cell>
        </row>
        <row r="2180">
          <cell r="A2180">
            <v>84592</v>
          </cell>
          <cell r="B2180" t="str">
            <v>TE 90G RD PVC DEF0F0 P/PVC PBA BBB DN 250 X 100</v>
          </cell>
          <cell r="C2180" t="str">
            <v>UN</v>
          </cell>
          <cell r="D2180">
            <v>326.89999999999998</v>
          </cell>
        </row>
        <row r="2181">
          <cell r="A2181">
            <v>84593</v>
          </cell>
          <cell r="B2181" t="str">
            <v>TE 90G RD PVC DEF0F0 BBF DN 150 X 50</v>
          </cell>
          <cell r="C2181" t="str">
            <v>UN</v>
          </cell>
          <cell r="D2181">
            <v>190.69</v>
          </cell>
        </row>
        <row r="2182">
          <cell r="A2182">
            <v>84594</v>
          </cell>
          <cell r="B2182" t="str">
            <v>TE 90G RD PVC DEF0F0 BBF DN 150 X 75</v>
          </cell>
          <cell r="C2182" t="str">
            <v>UN</v>
          </cell>
          <cell r="D2182">
            <v>190.69</v>
          </cell>
        </row>
        <row r="2183">
          <cell r="A2183">
            <v>84595</v>
          </cell>
          <cell r="B2183" t="str">
            <v>TE 90G RD PVC DEF0F0 BBF DN 200 X 50</v>
          </cell>
          <cell r="C2183" t="str">
            <v>UN</v>
          </cell>
          <cell r="D2183">
            <v>249.37</v>
          </cell>
        </row>
        <row r="2184">
          <cell r="A2184">
            <v>84596</v>
          </cell>
          <cell r="B2184" t="str">
            <v>TE 90G RD PVC DEF0F0 BBF DN 200 X 75</v>
          </cell>
          <cell r="C2184" t="str">
            <v>UN</v>
          </cell>
          <cell r="D2184">
            <v>251.46</v>
          </cell>
        </row>
        <row r="2185">
          <cell r="A2185">
            <v>84597</v>
          </cell>
          <cell r="B2185" t="str">
            <v>TE 90G RD PVC DEF0F0 BBF DN 200 X 100</v>
          </cell>
          <cell r="C2185" t="str">
            <v>UN</v>
          </cell>
          <cell r="D2185">
            <v>301.76</v>
          </cell>
        </row>
        <row r="2186">
          <cell r="A2186">
            <v>84598</v>
          </cell>
          <cell r="B2186" t="str">
            <v>TE 90G RD PVC DEF0F0 BBF DN 250 X 50</v>
          </cell>
          <cell r="C2186" t="str">
            <v>UN</v>
          </cell>
          <cell r="D2186">
            <v>318.52</v>
          </cell>
        </row>
        <row r="2187">
          <cell r="A2187">
            <v>84599</v>
          </cell>
          <cell r="B2187" t="str">
            <v>TE 90G RD PVC DEF0F0 BBF DN 250 X 75</v>
          </cell>
          <cell r="C2187" t="str">
            <v>UN</v>
          </cell>
          <cell r="D2187">
            <v>345.76</v>
          </cell>
        </row>
        <row r="2188">
          <cell r="A2188">
            <v>84601</v>
          </cell>
          <cell r="B2188" t="str">
            <v>TE 90G RD PVC DEF0F0 BBF DN 250 X 100</v>
          </cell>
          <cell r="C2188" t="str">
            <v>UN</v>
          </cell>
          <cell r="D2188">
            <v>373</v>
          </cell>
        </row>
        <row r="2189">
          <cell r="A2189">
            <v>84602</v>
          </cell>
          <cell r="B2189" t="str">
            <v>TE 90G RD PVC DEF0F0 P/ PVC PBA BBB DN 200 X 50</v>
          </cell>
          <cell r="C2189" t="str">
            <v>UN</v>
          </cell>
          <cell r="D2189">
            <v>222.13</v>
          </cell>
        </row>
        <row r="2190">
          <cell r="A2190">
            <v>84603</v>
          </cell>
          <cell r="B2190" t="str">
            <v>TE 90G PVC PBA BBF DN 50</v>
          </cell>
          <cell r="C2190" t="str">
            <v>UN</v>
          </cell>
          <cell r="D2190">
            <v>38.35</v>
          </cell>
        </row>
        <row r="2191">
          <cell r="A2191">
            <v>84604</v>
          </cell>
          <cell r="B2191" t="str">
            <v>TE 90G PVC PBA BBF DN 75</v>
          </cell>
          <cell r="C2191" t="str">
            <v>UN</v>
          </cell>
          <cell r="D2191">
            <v>55.43</v>
          </cell>
        </row>
        <row r="2192">
          <cell r="A2192">
            <v>84605</v>
          </cell>
          <cell r="B2192" t="str">
            <v>TE 90G PVC PBA BBF DN 100</v>
          </cell>
          <cell r="C2192" t="str">
            <v>UN</v>
          </cell>
          <cell r="D2192">
            <v>93.2</v>
          </cell>
        </row>
        <row r="2193">
          <cell r="A2193">
            <v>84608</v>
          </cell>
          <cell r="B2193" t="str">
            <v>PERFIL RETANGULAR P/ DECANTACAO 50 X 90 DN 600</v>
          </cell>
          <cell r="C2193" t="str">
            <v>UN</v>
          </cell>
          <cell r="D2193">
            <v>1.71</v>
          </cell>
        </row>
        <row r="2194">
          <cell r="A2194">
            <v>84609</v>
          </cell>
          <cell r="B2194" t="str">
            <v>PERFIL RETANGULAR P/ DECANTACAO 50 X 90 DN 1000</v>
          </cell>
          <cell r="C2194" t="str">
            <v>UN</v>
          </cell>
          <cell r="D2194">
            <v>2.86</v>
          </cell>
        </row>
        <row r="2195">
          <cell r="A2195">
            <v>84610</v>
          </cell>
          <cell r="B2195" t="str">
            <v>PERFIL RETANGULAR P/ DECANTACAO 50 X 90 DN 1200</v>
          </cell>
          <cell r="C2195" t="str">
            <v>UN</v>
          </cell>
          <cell r="D2195">
            <v>3.5</v>
          </cell>
        </row>
        <row r="2196">
          <cell r="A2196">
            <v>84611</v>
          </cell>
          <cell r="B2196" t="str">
            <v>PERFIL RETANGULAR P/ DECANTACAO 50 X 90 DN 6000</v>
          </cell>
          <cell r="C2196" t="str">
            <v>UN</v>
          </cell>
          <cell r="D2196">
            <v>14.14</v>
          </cell>
        </row>
        <row r="2197">
          <cell r="A2197">
            <v>84612</v>
          </cell>
          <cell r="B2197" t="str">
            <v>SUPORTE PVC P/ PERFIL DE DECANTACAO</v>
          </cell>
          <cell r="C2197" t="str">
            <v>UN</v>
          </cell>
          <cell r="D2197">
            <v>0.47</v>
          </cell>
        </row>
        <row r="2198">
          <cell r="A2198">
            <v>84613</v>
          </cell>
          <cell r="B2198" t="str">
            <v>SOLUCAO THF EM FRASCO DE 90 ML</v>
          </cell>
          <cell r="C2198" t="str">
            <v>UN</v>
          </cell>
          <cell r="D2198">
            <v>20.149999999999999</v>
          </cell>
        </row>
        <row r="2199">
          <cell r="A2199">
            <v>84614</v>
          </cell>
          <cell r="B2199" t="str">
            <v>TUBO DE POLIETILENO PE-5 DN 20</v>
          </cell>
          <cell r="C2199" t="str">
            <v>M</v>
          </cell>
          <cell r="D2199">
            <v>1.82</v>
          </cell>
        </row>
        <row r="2200">
          <cell r="A2200">
            <v>84615</v>
          </cell>
          <cell r="B2200" t="str">
            <v>TUBO DE POLIETILENO PE-5 DN 32</v>
          </cell>
          <cell r="C2200" t="str">
            <v>M</v>
          </cell>
          <cell r="D2200">
            <v>3.68</v>
          </cell>
        </row>
        <row r="2201">
          <cell r="A2201">
            <v>84620</v>
          </cell>
          <cell r="B2201" t="str">
            <v>ADAPTADOR P/ POLIETILENO PE-5 DN 20 X 1/2"</v>
          </cell>
          <cell r="C2201" t="str">
            <v>UN</v>
          </cell>
          <cell r="D2201">
            <v>1.2</v>
          </cell>
        </row>
        <row r="2202">
          <cell r="A2202">
            <v>84621</v>
          </cell>
          <cell r="B2202" t="str">
            <v>ADAPTADOR P/ POLIETILENO PE-5 DN 20 X 3/4"</v>
          </cell>
          <cell r="C2202" t="str">
            <v>UN</v>
          </cell>
          <cell r="D2202">
            <v>1.22</v>
          </cell>
        </row>
        <row r="2203">
          <cell r="A2203">
            <v>84622</v>
          </cell>
          <cell r="B2203" t="str">
            <v>ADAPTADOR P/ POLIETILENO PE-5 DN 32 X 1"</v>
          </cell>
          <cell r="C2203" t="str">
            <v>UN</v>
          </cell>
          <cell r="D2203">
            <v>1.45</v>
          </cell>
        </row>
        <row r="2204">
          <cell r="A2204">
            <v>84623</v>
          </cell>
          <cell r="B2204" t="str">
            <v>ADAPTADOR C/ REGISTRO P/ POL. PE-5 DN 20 X 3/4"</v>
          </cell>
          <cell r="C2204" t="str">
            <v>UN</v>
          </cell>
          <cell r="D2204">
            <v>3.45</v>
          </cell>
        </row>
        <row r="2205">
          <cell r="A2205">
            <v>84624</v>
          </cell>
          <cell r="B2205" t="str">
            <v>REGISTRO DE PASSEIO POLIETILENO PE-5 DN 20</v>
          </cell>
          <cell r="C2205" t="str">
            <v>UN</v>
          </cell>
          <cell r="D2205">
            <v>4.34</v>
          </cell>
        </row>
        <row r="2206">
          <cell r="A2206">
            <v>84625</v>
          </cell>
          <cell r="B2206" t="str">
            <v>UNIAO P/ POLIETILENO PE-5 DN 20</v>
          </cell>
          <cell r="C2206" t="str">
            <v>UN</v>
          </cell>
          <cell r="D2206">
            <v>2.0299999999999998</v>
          </cell>
        </row>
        <row r="2207">
          <cell r="A2207">
            <v>84626</v>
          </cell>
          <cell r="B2207" t="str">
            <v>CORTADOR P/ TB. POLIETILENO PE-5 DN 20</v>
          </cell>
          <cell r="C2207" t="str">
            <v>UN</v>
          </cell>
          <cell r="D2207">
            <v>106.15</v>
          </cell>
        </row>
        <row r="2208">
          <cell r="A2208">
            <v>84627</v>
          </cell>
          <cell r="B2208" t="str">
            <v>ESTRANGULADOR DE VAZAO P/ TUBO POLIETILENO PE-5</v>
          </cell>
          <cell r="C2208" t="str">
            <v>UN</v>
          </cell>
          <cell r="D2208">
            <v>47.08</v>
          </cell>
        </row>
        <row r="2209">
          <cell r="A2209">
            <v>84628</v>
          </cell>
          <cell r="B2209" t="str">
            <v>FURADEIRA P/ LIGACAO PREDIAL EM PVC MARROM DN 3/4"</v>
          </cell>
          <cell r="C2209" t="str">
            <v>UN</v>
          </cell>
          <cell r="D2209">
            <v>70.88</v>
          </cell>
        </row>
        <row r="2210">
          <cell r="A2210">
            <v>84629</v>
          </cell>
          <cell r="B2210" t="str">
            <v>FURADEIRA P/ LIGACAO PREDIAL EM POL. AZUL DN 3/4"</v>
          </cell>
          <cell r="C2210" t="str">
            <v>UN</v>
          </cell>
          <cell r="D2210">
            <v>70.98</v>
          </cell>
        </row>
        <row r="2211">
          <cell r="A2211">
            <v>84630</v>
          </cell>
          <cell r="B2211" t="str">
            <v>EXTREMIDADE P/HIDROMETRO C/BUCHA DE LATAO DN 1/2"</v>
          </cell>
          <cell r="C2211" t="str">
            <v>UN</v>
          </cell>
          <cell r="D2211">
            <v>2.5099999999999998</v>
          </cell>
        </row>
        <row r="2212">
          <cell r="A2212">
            <v>84631</v>
          </cell>
          <cell r="B2212" t="str">
            <v>EXTREMIDADE P/HIDROMETRO C/BUCHA DE LATAO DN 3/4"</v>
          </cell>
          <cell r="C2212" t="str">
            <v>UN</v>
          </cell>
          <cell r="D2212">
            <v>2.9</v>
          </cell>
        </row>
        <row r="2213">
          <cell r="A2213">
            <v>84632</v>
          </cell>
          <cell r="B2213" t="str">
            <v>EXTREMIDADE P/HIDROMETRO S/BUCHA DE LATAO DN 1/2"</v>
          </cell>
          <cell r="C2213" t="str">
            <v>UN</v>
          </cell>
          <cell r="D2213">
            <v>1.08</v>
          </cell>
        </row>
        <row r="2214">
          <cell r="A2214">
            <v>84633</v>
          </cell>
          <cell r="B2214" t="str">
            <v>EXTREMIDADE P/HIDROMETRO S/BUCHA DE LATAO DN 3/4"</v>
          </cell>
          <cell r="C2214" t="str">
            <v>UN</v>
          </cell>
          <cell r="D2214">
            <v>1.18</v>
          </cell>
        </row>
        <row r="2215">
          <cell r="A2215">
            <v>84634</v>
          </cell>
          <cell r="B2215" t="str">
            <v>KIT CAVALETE TIGRE DN 1/2"</v>
          </cell>
          <cell r="C2215" t="str">
            <v>UN</v>
          </cell>
          <cell r="D2215">
            <v>22.13</v>
          </cell>
        </row>
        <row r="2216">
          <cell r="A2216">
            <v>84635</v>
          </cell>
          <cell r="B2216" t="str">
            <v>KIT CAVALETE TIGRE DN 3/4"</v>
          </cell>
          <cell r="C2216" t="str">
            <v>UN</v>
          </cell>
          <cell r="D2216">
            <v>27.5</v>
          </cell>
        </row>
        <row r="2217">
          <cell r="A2217">
            <v>84636</v>
          </cell>
          <cell r="B2217" t="str">
            <v>LACRE P/ KIT CAVALETE DN 1/2"</v>
          </cell>
          <cell r="C2217" t="str">
            <v>UN</v>
          </cell>
          <cell r="D2217">
            <v>1.3</v>
          </cell>
        </row>
        <row r="2218">
          <cell r="A2218">
            <v>84637</v>
          </cell>
          <cell r="B2218" t="str">
            <v>LACRE P/ KIT CAVALETE DN 3/4"</v>
          </cell>
          <cell r="C2218" t="str">
            <v>UN</v>
          </cell>
          <cell r="D2218">
            <v>1.31</v>
          </cell>
        </row>
        <row r="2219">
          <cell r="A2219">
            <v>84638</v>
          </cell>
          <cell r="B2219" t="str">
            <v>COL.TOM.L.P.PVC C/TVS E C/S.ROSC.DN 32 X 1/2"</v>
          </cell>
          <cell r="C2219" t="str">
            <v>UN</v>
          </cell>
          <cell r="D2219">
            <v>2.2000000000000002</v>
          </cell>
        </row>
        <row r="2220">
          <cell r="A2220">
            <v>84639</v>
          </cell>
          <cell r="B2220" t="str">
            <v>COL.TOM.L.P.PVC C/TVS E C/S.ROSC.DN 32 X 3/4"</v>
          </cell>
          <cell r="C2220" t="str">
            <v>UN</v>
          </cell>
          <cell r="D2220">
            <v>2.12</v>
          </cell>
        </row>
        <row r="2221">
          <cell r="A2221">
            <v>84640</v>
          </cell>
          <cell r="B2221" t="str">
            <v>COL.TOM.L.P.PVC C/TVS.E C/S.ROSC.DN 40 X 1/2"</v>
          </cell>
          <cell r="C2221" t="str">
            <v>UN</v>
          </cell>
          <cell r="D2221">
            <v>2.38</v>
          </cell>
        </row>
        <row r="2222">
          <cell r="A2222">
            <v>84641</v>
          </cell>
          <cell r="B2222" t="str">
            <v>COL.TOM.L.P.PVC C/TVS.E C/S.ROSC.DN 40 X 3/4"</v>
          </cell>
          <cell r="C2222" t="str">
            <v>UN</v>
          </cell>
          <cell r="D2222">
            <v>2.29</v>
          </cell>
        </row>
        <row r="2223">
          <cell r="A2223">
            <v>84642</v>
          </cell>
          <cell r="B2223" t="str">
            <v>COL.TOM.L.P.PVC C/TVS.E C/S.ROSC.DN 50 X 1/2"</v>
          </cell>
          <cell r="C2223" t="str">
            <v>UN</v>
          </cell>
          <cell r="D2223">
            <v>3.25</v>
          </cell>
        </row>
        <row r="2224">
          <cell r="A2224">
            <v>84643</v>
          </cell>
          <cell r="B2224" t="str">
            <v>COL.TOM.L.P.PVC C/TVS.E C/S.ROSC.DN 50 X 3/4"</v>
          </cell>
          <cell r="C2224" t="str">
            <v>UN</v>
          </cell>
          <cell r="D2224">
            <v>3.25</v>
          </cell>
        </row>
        <row r="2225">
          <cell r="A2225">
            <v>84644</v>
          </cell>
          <cell r="B2225" t="str">
            <v>COL.TOM.L.P.PVC C/TVS.E C/S.ROSC.DN 75 X 1/2"</v>
          </cell>
          <cell r="C2225" t="str">
            <v>UN</v>
          </cell>
          <cell r="D2225">
            <v>3.67</v>
          </cell>
        </row>
        <row r="2226">
          <cell r="A2226">
            <v>84645</v>
          </cell>
          <cell r="B2226" t="str">
            <v>COL.TOM.L.P.PVC C/TVS. E C/S.ROSC.DN 75 X 3/4"</v>
          </cell>
          <cell r="C2226" t="str">
            <v>UN</v>
          </cell>
          <cell r="D2226">
            <v>3.67</v>
          </cell>
        </row>
        <row r="2227">
          <cell r="A2227">
            <v>84646</v>
          </cell>
          <cell r="B2227" t="str">
            <v>COL.TOM.L.P.PVC C/TVS.E C/S.ROSC. DN 100 X 1/2"</v>
          </cell>
          <cell r="C2227" t="str">
            <v>UN</v>
          </cell>
          <cell r="D2227">
            <v>3.96</v>
          </cell>
        </row>
        <row r="2228">
          <cell r="A2228">
            <v>84647</v>
          </cell>
          <cell r="B2228" t="str">
            <v>COL.TOM.L.P.PVC C/TVS.E C/S.ROSC. DN 100 X 3/4"</v>
          </cell>
          <cell r="C2228" t="str">
            <v>UN</v>
          </cell>
          <cell r="D2228">
            <v>3.96</v>
          </cell>
        </row>
        <row r="2229">
          <cell r="A2229">
            <v>84648</v>
          </cell>
          <cell r="B2229" t="str">
            <v>COL.TOM.L.P.PVC C/TVS.E C/S. SOLD. DN 50 X 20</v>
          </cell>
          <cell r="C2229" t="str">
            <v>UN</v>
          </cell>
          <cell r="D2229">
            <v>3.3</v>
          </cell>
        </row>
        <row r="2230">
          <cell r="A2230">
            <v>84649</v>
          </cell>
          <cell r="B2230" t="str">
            <v>COL.TOM.L.P.PVC C/TVS.E C/S. SOLD. DN 50 X 25</v>
          </cell>
          <cell r="C2230" t="str">
            <v>UN</v>
          </cell>
          <cell r="D2230">
            <v>3.3</v>
          </cell>
        </row>
        <row r="2231">
          <cell r="A2231">
            <v>84650</v>
          </cell>
          <cell r="B2231" t="str">
            <v>COL.TOM.L.P. PVC C/TVS.E C/S. SOLD. DN 75 X 20</v>
          </cell>
          <cell r="C2231" t="str">
            <v>UN</v>
          </cell>
          <cell r="D2231">
            <v>3.76</v>
          </cell>
        </row>
        <row r="2232">
          <cell r="A2232">
            <v>84651</v>
          </cell>
          <cell r="B2232" t="str">
            <v>COL.TOM.L.P.PVC C/TYVS.E C/S.SOLD. DN 75 X 25</v>
          </cell>
          <cell r="C2232" t="str">
            <v>UN</v>
          </cell>
          <cell r="D2232">
            <v>3.76</v>
          </cell>
        </row>
        <row r="2233">
          <cell r="A2233">
            <v>84652</v>
          </cell>
          <cell r="B2233" t="str">
            <v>COL.TOM.L.P.PVC C/TVS.E C/S. SOLD. DN 100 X 20</v>
          </cell>
          <cell r="C2233" t="str">
            <v>UN</v>
          </cell>
          <cell r="D2233">
            <v>4</v>
          </cell>
        </row>
        <row r="2234">
          <cell r="A2234">
            <v>84653</v>
          </cell>
          <cell r="B2234" t="str">
            <v>COL.TOM.L.P.PVC C/TVS. E C/S.SOLD. DN 100 X 25</v>
          </cell>
          <cell r="C2234" t="str">
            <v>UN</v>
          </cell>
          <cell r="D2234">
            <v>4</v>
          </cell>
        </row>
        <row r="2235">
          <cell r="A2235">
            <v>84654</v>
          </cell>
          <cell r="B2235" t="str">
            <v>COL.TO.L.P.PVC C/TVS.E S.ROSC.C/B.LATAO DN 50X1/2"</v>
          </cell>
          <cell r="C2235" t="str">
            <v>UN</v>
          </cell>
          <cell r="D2235">
            <v>4.6399999999999997</v>
          </cell>
        </row>
        <row r="2236">
          <cell r="A2236">
            <v>84655</v>
          </cell>
          <cell r="B2236" t="str">
            <v>COL.TO.L.P.PVC C/TVS.E S.ROSC.C/B.LATAO DN 50X3/4"</v>
          </cell>
          <cell r="C2236" t="str">
            <v>UN</v>
          </cell>
          <cell r="D2236">
            <v>4.6399999999999997</v>
          </cell>
        </row>
        <row r="2237">
          <cell r="A2237">
            <v>84656</v>
          </cell>
          <cell r="B2237" t="str">
            <v>COL.TO.L.P.PVC C/TVS.E S.ROSC.C/B.LATAO DN 75X1/2"</v>
          </cell>
          <cell r="C2237" t="str">
            <v>UN</v>
          </cell>
          <cell r="D2237">
            <v>5.21</v>
          </cell>
        </row>
        <row r="2238">
          <cell r="A2238">
            <v>84657</v>
          </cell>
          <cell r="B2238" t="str">
            <v>COL.TO.L.P.PVC C/TVS.E S.ROSC.C/B.LATAO DN 75X3/4"</v>
          </cell>
          <cell r="C2238" t="str">
            <v>UN</v>
          </cell>
          <cell r="D2238">
            <v>5.21</v>
          </cell>
        </row>
        <row r="2239">
          <cell r="A2239">
            <v>84658</v>
          </cell>
          <cell r="B2239" t="str">
            <v>COL.TO.L.P.PVC.TVS.E S.ROSC.C/B.LATAO DN 100X1/2"</v>
          </cell>
          <cell r="C2239" t="str">
            <v>UN</v>
          </cell>
          <cell r="D2239">
            <v>5.57</v>
          </cell>
        </row>
        <row r="2240">
          <cell r="A2240">
            <v>84659</v>
          </cell>
          <cell r="B2240" t="str">
            <v>COL.TO.L.P.PVC TVS.E S.ROSC.C/B.LATAO DN 100X3/4"</v>
          </cell>
          <cell r="C2240" t="str">
            <v>UN</v>
          </cell>
          <cell r="D2240">
            <v>5.57</v>
          </cell>
        </row>
        <row r="2241">
          <cell r="A2241">
            <v>84660</v>
          </cell>
          <cell r="B2241" t="str">
            <v>COL.TOM.LIG.PRED.F0F0 P/TUBOS PVC PBA DN 50 X 1/2"</v>
          </cell>
          <cell r="C2241" t="str">
            <v>UN</v>
          </cell>
          <cell r="D2241">
            <v>19.11</v>
          </cell>
        </row>
        <row r="2242">
          <cell r="A2242">
            <v>84661</v>
          </cell>
          <cell r="B2242" t="str">
            <v>COL.TOM.LIG.PRED.F0F0 P/TUBOS PVC PBA DN 50 X 3/4"</v>
          </cell>
          <cell r="C2242" t="str">
            <v>UN</v>
          </cell>
          <cell r="D2242">
            <v>19.11</v>
          </cell>
        </row>
        <row r="2243">
          <cell r="A2243">
            <v>84662</v>
          </cell>
          <cell r="B2243" t="str">
            <v>COL.TOM.LIG.PRED.F0F0 P/TUBOS PVC PBA DN 50 X 1"</v>
          </cell>
          <cell r="C2243" t="str">
            <v>UN</v>
          </cell>
          <cell r="D2243">
            <v>19.11</v>
          </cell>
        </row>
        <row r="2244">
          <cell r="A2244">
            <v>84663</v>
          </cell>
          <cell r="B2244" t="str">
            <v>COL.TOM.LIG.PRED.F0F0 P/TUBOS PVC PBA DN 75 X 1/2"</v>
          </cell>
          <cell r="C2244" t="str">
            <v>UN</v>
          </cell>
          <cell r="D2244">
            <v>24.27</v>
          </cell>
        </row>
        <row r="2245">
          <cell r="A2245">
            <v>84664</v>
          </cell>
          <cell r="B2245" t="str">
            <v>COL.TOM.LIG.PRED.F0F0 P/TUBOS PVC PBA DN 75 X 3/4"</v>
          </cell>
          <cell r="C2245" t="str">
            <v>UN</v>
          </cell>
          <cell r="D2245">
            <v>24.27</v>
          </cell>
        </row>
        <row r="2246">
          <cell r="A2246">
            <v>84665</v>
          </cell>
          <cell r="B2246" t="str">
            <v>COL.TOM.LIG.PRED.F0F0 P/TUBOS PVC PBA DN 75 X 1"</v>
          </cell>
          <cell r="C2246" t="str">
            <v>UN</v>
          </cell>
          <cell r="D2246">
            <v>24.27</v>
          </cell>
        </row>
        <row r="2247">
          <cell r="A2247">
            <v>84666</v>
          </cell>
          <cell r="B2247" t="str">
            <v>COL.TOM.L.PRED.F0F0 P/TUBOS PVC PBA DN 100 X 1/2"</v>
          </cell>
          <cell r="C2247" t="str">
            <v>UN</v>
          </cell>
          <cell r="D2247">
            <v>24.73</v>
          </cell>
        </row>
        <row r="2248">
          <cell r="A2248">
            <v>84667</v>
          </cell>
          <cell r="B2248" t="str">
            <v>COL.TOM.L.PRED.F0F0 P/TUBOS PVC PBA DN 100 X 3/4"</v>
          </cell>
          <cell r="C2248" t="str">
            <v>UN</v>
          </cell>
          <cell r="D2248">
            <v>24.73</v>
          </cell>
        </row>
        <row r="2249">
          <cell r="A2249">
            <v>84668</v>
          </cell>
          <cell r="B2249" t="str">
            <v>COL.TOM.LIG.PRED.F0F0 P/TUBOS PVC PBA DN 100 X 1"</v>
          </cell>
          <cell r="C2249" t="str">
            <v>UN</v>
          </cell>
          <cell r="D2249">
            <v>24.73</v>
          </cell>
        </row>
        <row r="2250">
          <cell r="A2250">
            <v>84669</v>
          </cell>
          <cell r="B2250" t="str">
            <v>COL.TOM.L.PRED.F0F0 P/TUBOS PVC PBA DN 150 X 1/2"</v>
          </cell>
          <cell r="C2250" t="str">
            <v>UN</v>
          </cell>
          <cell r="D2250">
            <v>38.659999999999997</v>
          </cell>
        </row>
        <row r="2251">
          <cell r="A2251">
            <v>84670</v>
          </cell>
          <cell r="B2251" t="str">
            <v>COL.TOM.L.PRED.F0F0 P/TUBOS PVC PBA DN 150 X 3/4"</v>
          </cell>
          <cell r="C2251" t="str">
            <v>UN</v>
          </cell>
          <cell r="D2251">
            <v>38.659999999999997</v>
          </cell>
        </row>
        <row r="2252">
          <cell r="A2252">
            <v>84671</v>
          </cell>
          <cell r="B2252" t="str">
            <v>COL.TOM.LIG.PRED.F0F0 P/TUBOS PVC PBA DN 150 X 1"</v>
          </cell>
          <cell r="C2252" t="str">
            <v>UN</v>
          </cell>
          <cell r="D2252">
            <v>38.659999999999997</v>
          </cell>
        </row>
        <row r="2253">
          <cell r="A2253">
            <v>84672</v>
          </cell>
          <cell r="B2253" t="str">
            <v>COL.TOM.L.PRED.F0F0 P/TUBOS PVC PBA DN 200 X 1/2"</v>
          </cell>
          <cell r="C2253" t="str">
            <v>UN</v>
          </cell>
          <cell r="D2253">
            <v>38.659999999999997</v>
          </cell>
        </row>
        <row r="2254">
          <cell r="A2254">
            <v>84673</v>
          </cell>
          <cell r="B2254" t="str">
            <v>COL.TOM.L.PRED.F0F0 P/TUBOS PVC PBA DN 200 X 3/4"</v>
          </cell>
          <cell r="C2254" t="str">
            <v>UN</v>
          </cell>
          <cell r="D2254">
            <v>38.659999999999997</v>
          </cell>
        </row>
        <row r="2255">
          <cell r="A2255">
            <v>84674</v>
          </cell>
          <cell r="B2255" t="str">
            <v>COL.TOM.L.PRED.F0F0 P/TUBOS PVC PBA DN 200 X 1"</v>
          </cell>
          <cell r="C2255" t="str">
            <v>UN</v>
          </cell>
          <cell r="D2255">
            <v>38.659999999999997</v>
          </cell>
        </row>
        <row r="2256">
          <cell r="A2256">
            <v>84675</v>
          </cell>
          <cell r="B2256" t="str">
            <v>COL.TOM.L.PRED.F0F0 P/TUBOS PVC PBA DN 250 X 1/2"</v>
          </cell>
          <cell r="C2256" t="str">
            <v>UN</v>
          </cell>
          <cell r="D2256">
            <v>44.51</v>
          </cell>
        </row>
        <row r="2257">
          <cell r="A2257">
            <v>84676</v>
          </cell>
          <cell r="B2257" t="str">
            <v>COL.TOM.L.PRED.F0F0 P/TUBOS PVC PBA DN 250 X 3/4"</v>
          </cell>
          <cell r="C2257" t="str">
            <v>UN</v>
          </cell>
          <cell r="D2257">
            <v>44.51</v>
          </cell>
        </row>
        <row r="2258">
          <cell r="A2258">
            <v>84677</v>
          </cell>
          <cell r="B2258" t="str">
            <v>COL.TOM.LIG.PRED.F0F0 P/TUBOS PVC PBA DN 250 X 1"</v>
          </cell>
          <cell r="C2258" t="str">
            <v>UN</v>
          </cell>
          <cell r="D2258">
            <v>44.51</v>
          </cell>
        </row>
        <row r="2259">
          <cell r="A2259">
            <v>84678</v>
          </cell>
          <cell r="B2259" t="str">
            <v>COL.TOM.L.PRED.F0F0 P/TUBOS PVC PBA DN 300 X 1/2"</v>
          </cell>
          <cell r="C2259" t="str">
            <v>UN</v>
          </cell>
          <cell r="D2259">
            <v>58.9</v>
          </cell>
        </row>
        <row r="2260">
          <cell r="A2260">
            <v>84679</v>
          </cell>
          <cell r="B2260" t="str">
            <v>COL.TOM.L.PRED.F0F0 P/TUBOS PVC PBA DN 300 X 3/4"</v>
          </cell>
          <cell r="C2260" t="str">
            <v>UN</v>
          </cell>
          <cell r="D2260">
            <v>58.9</v>
          </cell>
        </row>
        <row r="2261">
          <cell r="A2261">
            <v>84680</v>
          </cell>
          <cell r="B2261" t="str">
            <v>COL.TOM.LIG.PRED.F0F0 P/TUBOS PVC PBA DN 300 X 1"</v>
          </cell>
          <cell r="C2261" t="str">
            <v>UN</v>
          </cell>
          <cell r="D2261">
            <v>58.9</v>
          </cell>
        </row>
        <row r="2262">
          <cell r="A2262">
            <v>84681</v>
          </cell>
          <cell r="B2262" t="str">
            <v>COL.TOM.L.P.F0F0 P/TUBOS PVC DEF0F0 DN 100 X 1/2"</v>
          </cell>
          <cell r="C2262" t="str">
            <v>UN</v>
          </cell>
          <cell r="D2262">
            <v>24.73</v>
          </cell>
        </row>
        <row r="2263">
          <cell r="A2263">
            <v>84682</v>
          </cell>
          <cell r="B2263" t="str">
            <v>COL.TOM.L.P.F0F0 P/TUBOS PVC DEF0F0 DN 100 X 3/4"</v>
          </cell>
          <cell r="C2263" t="str">
            <v>UN</v>
          </cell>
          <cell r="D2263">
            <v>24.73</v>
          </cell>
        </row>
        <row r="2264">
          <cell r="A2264">
            <v>84683</v>
          </cell>
          <cell r="B2264" t="str">
            <v>COL.TOM.L.P.F0F0 P/TUBOS PVC DEF0F0 DN 100 X 1"</v>
          </cell>
          <cell r="C2264" t="str">
            <v>UN</v>
          </cell>
          <cell r="D2264">
            <v>24.73</v>
          </cell>
        </row>
        <row r="2265">
          <cell r="A2265">
            <v>84684</v>
          </cell>
          <cell r="B2265" t="str">
            <v>COL.TOM.L.P.F0F0 C/TUBOS PVC DEF0F0 DN 150 X 1/2"</v>
          </cell>
          <cell r="C2265" t="str">
            <v>UN</v>
          </cell>
          <cell r="D2265">
            <v>32.82</v>
          </cell>
        </row>
        <row r="2266">
          <cell r="A2266">
            <v>84685</v>
          </cell>
          <cell r="B2266" t="str">
            <v>COL.TOM.L.P.F0F0 P/TUBOS PVC DEF0F0 DN 150 X 3/4"</v>
          </cell>
          <cell r="C2266" t="str">
            <v>UN</v>
          </cell>
          <cell r="D2266">
            <v>32.82</v>
          </cell>
        </row>
        <row r="2267">
          <cell r="A2267">
            <v>84686</v>
          </cell>
          <cell r="B2267" t="str">
            <v>COL.TOM.L.P.F0F0 P/TUBOS PVC DEF0F0 DN 150 X 1"</v>
          </cell>
          <cell r="C2267" t="str">
            <v>UN</v>
          </cell>
          <cell r="D2267">
            <v>32.82</v>
          </cell>
        </row>
        <row r="2268">
          <cell r="A2268">
            <v>84687</v>
          </cell>
          <cell r="B2268" t="str">
            <v>COL.TOM.L.P.F0F0 P/TUBOS PVC DEF0F0 DN 200 X 1/2"</v>
          </cell>
          <cell r="C2268" t="str">
            <v>UN</v>
          </cell>
          <cell r="D2268">
            <v>38.659999999999997</v>
          </cell>
        </row>
        <row r="2269">
          <cell r="A2269">
            <v>84688</v>
          </cell>
          <cell r="B2269" t="str">
            <v>COL.TOM.L.P.F0F0 P/TUBOS PVC DEF0F0 DN 200 X 3/4"</v>
          </cell>
          <cell r="C2269" t="str">
            <v>UN</v>
          </cell>
          <cell r="D2269">
            <v>38.659999999999997</v>
          </cell>
        </row>
        <row r="2270">
          <cell r="A2270">
            <v>84689</v>
          </cell>
          <cell r="B2270" t="str">
            <v>COL.TOM.L.P.F0F0 P/TUBOS PVC DEF0F0 DN 200 X 1"</v>
          </cell>
          <cell r="C2270" t="str">
            <v>UN</v>
          </cell>
          <cell r="D2270">
            <v>38.659999999999997</v>
          </cell>
        </row>
        <row r="2271">
          <cell r="A2271">
            <v>84690</v>
          </cell>
          <cell r="B2271" t="str">
            <v>COL.TOM.L.P.F0F0 P/TUBOS PVC DEF0F0 DN 250 X 1/2"</v>
          </cell>
          <cell r="C2271" t="str">
            <v>UN</v>
          </cell>
          <cell r="D2271">
            <v>44.51</v>
          </cell>
        </row>
        <row r="2272">
          <cell r="A2272">
            <v>84691</v>
          </cell>
          <cell r="B2272" t="str">
            <v>COL.TOM.L.P.F0F0 P/TUBOS PVC DEF0F0 DN 250 X 3/4"</v>
          </cell>
          <cell r="C2272" t="str">
            <v>UN</v>
          </cell>
          <cell r="D2272">
            <v>44.51</v>
          </cell>
        </row>
        <row r="2273">
          <cell r="A2273">
            <v>84692</v>
          </cell>
          <cell r="B2273" t="str">
            <v>COL.TOM.L.P.F0F0 P/TUBOS PVC DEF0F0 DN 250 X 1"</v>
          </cell>
          <cell r="C2273" t="str">
            <v>UN</v>
          </cell>
          <cell r="D2273">
            <v>44.51</v>
          </cell>
        </row>
        <row r="2274">
          <cell r="A2274">
            <v>84693</v>
          </cell>
          <cell r="B2274" t="str">
            <v>COL.TOM.L.P.F0F0 P/TUBOS PVC DEF0F0 DN 300 X 1/2"</v>
          </cell>
          <cell r="C2274" t="str">
            <v>UN</v>
          </cell>
          <cell r="D2274">
            <v>58.9</v>
          </cell>
        </row>
        <row r="2275">
          <cell r="A2275">
            <v>84694</v>
          </cell>
          <cell r="B2275" t="str">
            <v>COL.TOM.L.P.F0F0 P/TUBOS PVC DEF0F0 DN 300 X 3/4"</v>
          </cell>
          <cell r="C2275" t="str">
            <v>UN</v>
          </cell>
          <cell r="D2275">
            <v>58.9</v>
          </cell>
        </row>
        <row r="2276">
          <cell r="A2276">
            <v>84695</v>
          </cell>
          <cell r="B2276" t="str">
            <v>COL.TOM.L.P.F0F0 P/TUBOS PVC DEF0F0 DN 300 X 1"</v>
          </cell>
          <cell r="C2276" t="str">
            <v>UN</v>
          </cell>
          <cell r="D2276">
            <v>58.9</v>
          </cell>
        </row>
        <row r="2277">
          <cell r="A2277">
            <v>84696</v>
          </cell>
          <cell r="B2277" t="str">
            <v>RG F0F0 H.INOX CHATO PVC PBA BB CAB.PN 100 DN 50</v>
          </cell>
          <cell r="C2277" t="str">
            <v>UN</v>
          </cell>
          <cell r="D2277">
            <v>238.35</v>
          </cell>
        </row>
        <row r="2278">
          <cell r="A2278">
            <v>84697</v>
          </cell>
          <cell r="B2278" t="str">
            <v>RG F0F0 H.INOX CHATO PVC PBA BB CAB.PN 100 DN 75</v>
          </cell>
          <cell r="C2278" t="str">
            <v>UN</v>
          </cell>
          <cell r="D2278">
            <v>382.32</v>
          </cell>
        </row>
        <row r="2279">
          <cell r="A2279">
            <v>84698</v>
          </cell>
          <cell r="B2279" t="str">
            <v>RG F0F0 H.INOX CHATO PVC PBA BB CAB.PN 100 DN 100</v>
          </cell>
          <cell r="C2279" t="str">
            <v>UN</v>
          </cell>
          <cell r="D2279">
            <v>532.34</v>
          </cell>
        </row>
        <row r="2280">
          <cell r="A2280">
            <v>84699</v>
          </cell>
          <cell r="B2280" t="str">
            <v>RG F0F0 H.INOX CHATO PVC PBA BB VOL.PN 100 DN 50</v>
          </cell>
          <cell r="C2280" t="str">
            <v>UN</v>
          </cell>
          <cell r="D2280">
            <v>238.35</v>
          </cell>
        </row>
        <row r="2281">
          <cell r="A2281">
            <v>84701</v>
          </cell>
          <cell r="B2281" t="str">
            <v>RG F0F0 H.INOX CHATO PVC PBA BB VOL.PN 100 DN 50</v>
          </cell>
          <cell r="C2281" t="str">
            <v>UN</v>
          </cell>
          <cell r="D2281">
            <v>238.35</v>
          </cell>
        </row>
        <row r="2282">
          <cell r="A2282">
            <v>84702</v>
          </cell>
          <cell r="B2282" t="str">
            <v>RG F0F0 H.INOX CHATO PVC PBA BB VOL.PN 100 DN 100</v>
          </cell>
          <cell r="C2282" t="str">
            <v>UN</v>
          </cell>
          <cell r="D2282">
            <v>532.34</v>
          </cell>
        </row>
        <row r="2283">
          <cell r="A2283">
            <v>84703</v>
          </cell>
          <cell r="B2283" t="str">
            <v>RG F0F0 H.INOX OVAL PVC PBA BB CAB.PN 160 DN 50</v>
          </cell>
          <cell r="C2283" t="str">
            <v>UN</v>
          </cell>
          <cell r="D2283">
            <v>238.35</v>
          </cell>
        </row>
        <row r="2284">
          <cell r="A2284">
            <v>84704</v>
          </cell>
          <cell r="B2284" t="str">
            <v>RG F0F0 H.INOX OVAL PVC PBA BB CAB.PN 160 DN 75</v>
          </cell>
          <cell r="C2284" t="str">
            <v>UN</v>
          </cell>
          <cell r="D2284">
            <v>382.32</v>
          </cell>
        </row>
        <row r="2285">
          <cell r="A2285">
            <v>84705</v>
          </cell>
          <cell r="B2285" t="str">
            <v>RG F0F0 H.INOX OVAL PVC PBA BB CAB.PN 160 DN 100</v>
          </cell>
          <cell r="C2285" t="str">
            <v>UN</v>
          </cell>
          <cell r="D2285">
            <v>532.34</v>
          </cell>
        </row>
        <row r="2286">
          <cell r="A2286">
            <v>84706</v>
          </cell>
          <cell r="B2286" t="str">
            <v>RG F0F0 H.INOX OVAL PVC PBA BB VOL.PN 160 DN 50</v>
          </cell>
          <cell r="C2286" t="str">
            <v>UN</v>
          </cell>
          <cell r="D2286">
            <v>238.35</v>
          </cell>
        </row>
        <row r="2287">
          <cell r="A2287">
            <v>84707</v>
          </cell>
          <cell r="B2287" t="str">
            <v>RG F0F0 H.INOX OVAL PVC PBA BB VOL.PN 160 DN 75</v>
          </cell>
          <cell r="C2287" t="str">
            <v>UN</v>
          </cell>
          <cell r="D2287">
            <v>382.32</v>
          </cell>
        </row>
        <row r="2288">
          <cell r="A2288">
            <v>84708</v>
          </cell>
          <cell r="B2288" t="str">
            <v>RG F0F0 H.INOX OVAL PVC PBA BB VOL.PN 160 DN 100</v>
          </cell>
          <cell r="C2288" t="str">
            <v>UN</v>
          </cell>
          <cell r="D2288">
            <v>532.34</v>
          </cell>
        </row>
        <row r="2289">
          <cell r="A2289">
            <v>84709</v>
          </cell>
          <cell r="B2289" t="str">
            <v>RG F0F0 H.IN.CHATO PVC DEF0F0 BB CAB.PN 100 DN 100</v>
          </cell>
          <cell r="C2289" t="str">
            <v>UN</v>
          </cell>
          <cell r="D2289">
            <v>520.24</v>
          </cell>
        </row>
        <row r="2290">
          <cell r="A2290">
            <v>84710</v>
          </cell>
          <cell r="B2290" t="str">
            <v>RG F0F0 H.IN.CHATO PVC DEF0F0 BB CAB.PN 100 DN 150</v>
          </cell>
          <cell r="C2290" t="str">
            <v>UN</v>
          </cell>
          <cell r="D2290">
            <v>1040.49</v>
          </cell>
        </row>
        <row r="2291">
          <cell r="A2291">
            <v>84711</v>
          </cell>
          <cell r="B2291" t="str">
            <v>RG F0F0 H.IN.CHATO PVC DEF0F0 BB CAB.PN 100 DN 200</v>
          </cell>
          <cell r="C2291" t="str">
            <v>UN</v>
          </cell>
          <cell r="D2291">
            <v>1528.08</v>
          </cell>
        </row>
        <row r="2292">
          <cell r="A2292">
            <v>84712</v>
          </cell>
          <cell r="B2292" t="str">
            <v>RG F0F0 H.IN.CHATO PVC DEF0F0 BB CAB.PN 100 DN 250</v>
          </cell>
          <cell r="C2292" t="str">
            <v>UN</v>
          </cell>
          <cell r="D2292">
            <v>2250.38</v>
          </cell>
        </row>
        <row r="2293">
          <cell r="A2293">
            <v>84713</v>
          </cell>
          <cell r="B2293" t="str">
            <v>RG F0F0 H.IN.CHATO PVC DEF0F0 BB CAB.PN 100 DN 300</v>
          </cell>
          <cell r="C2293" t="str">
            <v>UN</v>
          </cell>
          <cell r="D2293">
            <v>2710.12</v>
          </cell>
        </row>
        <row r="2294">
          <cell r="A2294">
            <v>84714</v>
          </cell>
          <cell r="B2294" t="str">
            <v>RG F0F0 H.IN.CHATO PVC DEF0F0 BB VOL.PN 100 DN 100</v>
          </cell>
          <cell r="C2294" t="str">
            <v>UN</v>
          </cell>
          <cell r="D2294">
            <v>520.24</v>
          </cell>
        </row>
        <row r="2295">
          <cell r="A2295">
            <v>84715</v>
          </cell>
          <cell r="B2295" t="str">
            <v>RG F0F0 H.IN.CHATO PVC DEF0F0 BB VOL.PN 100 DN 150</v>
          </cell>
          <cell r="C2295" t="str">
            <v>UN</v>
          </cell>
          <cell r="D2295">
            <v>1040.49</v>
          </cell>
        </row>
        <row r="2296">
          <cell r="A2296">
            <v>84716</v>
          </cell>
          <cell r="B2296" t="str">
            <v>RG F0F0 H.IN.CHATO PVC DEF0F0 BB VOL.PN 100 DN 200</v>
          </cell>
          <cell r="C2296" t="str">
            <v>UN</v>
          </cell>
          <cell r="D2296">
            <v>1528.08</v>
          </cell>
        </row>
        <row r="2297">
          <cell r="A2297">
            <v>84717</v>
          </cell>
          <cell r="B2297" t="str">
            <v>RG F0F0 H.IN.CHATO PVC DEF0F0 BB VOL.PN 100 DN 250</v>
          </cell>
          <cell r="C2297" t="str">
            <v>UN</v>
          </cell>
          <cell r="D2297">
            <v>2250.38</v>
          </cell>
        </row>
        <row r="2298">
          <cell r="A2298">
            <v>84718</v>
          </cell>
          <cell r="B2298" t="str">
            <v>RG F0F0 H.IN.CHATO PVC DEF0F0 BB VOL.PN 100 DN 300</v>
          </cell>
          <cell r="C2298" t="str">
            <v>UN</v>
          </cell>
          <cell r="D2298">
            <v>2710.12</v>
          </cell>
        </row>
        <row r="2299">
          <cell r="A2299">
            <v>84719</v>
          </cell>
          <cell r="B2299" t="str">
            <v>RG F0F0 H.IN.OVAL PVC DEF0F0 BB CAB.PN 160 DN 100</v>
          </cell>
          <cell r="C2299" t="str">
            <v>UN</v>
          </cell>
          <cell r="D2299">
            <v>520.24</v>
          </cell>
        </row>
        <row r="2300">
          <cell r="A2300">
            <v>84720</v>
          </cell>
          <cell r="B2300" t="str">
            <v>RG F0F0 H.IN.OVAL PVC DEF0F0 BB CAB.PN 160 DN 150</v>
          </cell>
          <cell r="C2300" t="str">
            <v>UN</v>
          </cell>
          <cell r="D2300">
            <v>1040.49</v>
          </cell>
        </row>
        <row r="2301">
          <cell r="A2301">
            <v>84721</v>
          </cell>
          <cell r="B2301" t="str">
            <v>RG F0F0 H.IN.OVAL PVC DEF0F0 BB CAB.PN 160 DN 200</v>
          </cell>
          <cell r="C2301" t="str">
            <v>UN</v>
          </cell>
          <cell r="D2301">
            <v>1528.08</v>
          </cell>
        </row>
        <row r="2302">
          <cell r="A2302">
            <v>84722</v>
          </cell>
          <cell r="B2302" t="str">
            <v>RG F0F0 H.IN.OVAL PVC DEF0F0 BB CAB.PN 160 DN 250</v>
          </cell>
          <cell r="C2302" t="str">
            <v>UN</v>
          </cell>
          <cell r="D2302">
            <v>2250.38</v>
          </cell>
        </row>
        <row r="2303">
          <cell r="A2303">
            <v>84723</v>
          </cell>
          <cell r="B2303" t="str">
            <v>RG F0F0 H.IN.OVAL PVC DEF0F0 BB CAB.PN 160 DN 300</v>
          </cell>
          <cell r="C2303" t="str">
            <v>UN</v>
          </cell>
          <cell r="D2303">
            <v>2710.12</v>
          </cell>
        </row>
        <row r="2304">
          <cell r="A2304">
            <v>84724</v>
          </cell>
          <cell r="B2304" t="str">
            <v>RG F0F0 H.IN.OVAL PVC DEF0F0 BB VOL.PN 160 DN 100</v>
          </cell>
          <cell r="C2304" t="str">
            <v>UN</v>
          </cell>
          <cell r="D2304">
            <v>520.24</v>
          </cell>
        </row>
        <row r="2305">
          <cell r="A2305">
            <v>84725</v>
          </cell>
          <cell r="B2305" t="str">
            <v>RG F0F0 H.IN.OVAL PVC DEF0F0 BB VOL.PN 160 DN 150</v>
          </cell>
          <cell r="C2305" t="str">
            <v>UN</v>
          </cell>
          <cell r="D2305">
            <v>1040.49</v>
          </cell>
        </row>
        <row r="2306">
          <cell r="A2306">
            <v>84726</v>
          </cell>
          <cell r="B2306" t="str">
            <v>RG F0F0 H.IN.OVAL PVC DEF0F0 BB VOL.PN 160 DN 200</v>
          </cell>
          <cell r="C2306" t="str">
            <v>UN</v>
          </cell>
          <cell r="D2306">
            <v>1528.08</v>
          </cell>
        </row>
        <row r="2307">
          <cell r="A2307">
            <v>84727</v>
          </cell>
          <cell r="B2307" t="str">
            <v>RG F0F0 H.IN.OVAL PVC DEF0F0 BB VOL.PN 160 DN 250</v>
          </cell>
          <cell r="C2307" t="str">
            <v>UN</v>
          </cell>
          <cell r="D2307">
            <v>2250.38</v>
          </cell>
        </row>
        <row r="2308">
          <cell r="A2308">
            <v>84728</v>
          </cell>
          <cell r="B2308" t="str">
            <v>RG F0F0 H.IN.OVAL PVC DEF0F0 BB VOL.PN 160 DN 300</v>
          </cell>
          <cell r="C2308" t="str">
            <v>UN</v>
          </cell>
          <cell r="D2308">
            <v>2710.12</v>
          </cell>
        </row>
        <row r="2309">
          <cell r="A2309">
            <v>84729</v>
          </cell>
          <cell r="B2309" t="str">
            <v>RG C/CUNHA ELAST. P/TB. PVC PBA C/BB C/CAB. DN 50</v>
          </cell>
          <cell r="C2309" t="str">
            <v>UN</v>
          </cell>
          <cell r="D2309">
            <v>190.68</v>
          </cell>
        </row>
        <row r="2310">
          <cell r="A2310">
            <v>84730</v>
          </cell>
          <cell r="B2310" t="str">
            <v>RG C/CUNHA ELAST. P/TB. PVC PBA C/BB C/CAB. DN 75</v>
          </cell>
          <cell r="C2310" t="str">
            <v>UN</v>
          </cell>
          <cell r="D2310">
            <v>305.86</v>
          </cell>
        </row>
        <row r="2311">
          <cell r="A2311">
            <v>84731</v>
          </cell>
          <cell r="B2311" t="str">
            <v>RG C/CUNHA ELAST. P/TB. PVC PBA C/BB C/CAB. DN 100</v>
          </cell>
          <cell r="C2311" t="str">
            <v>UN</v>
          </cell>
          <cell r="D2311">
            <v>425.88</v>
          </cell>
        </row>
        <row r="2312">
          <cell r="A2312">
            <v>84732</v>
          </cell>
          <cell r="B2312" t="str">
            <v>RG C/CUNHA ELAST. P/TB. PVC PBA C/BB C/VOL. DN 50</v>
          </cell>
          <cell r="C2312" t="str">
            <v>UN</v>
          </cell>
          <cell r="D2312">
            <v>190.68</v>
          </cell>
        </row>
        <row r="2313">
          <cell r="A2313">
            <v>84733</v>
          </cell>
          <cell r="B2313" t="str">
            <v>RG C/CUNHA ELAST. P/TB. PVC PBA C/BB C/VOL. DN 75</v>
          </cell>
          <cell r="C2313" t="str">
            <v>UN</v>
          </cell>
          <cell r="D2313">
            <v>305.86</v>
          </cell>
        </row>
        <row r="2314">
          <cell r="A2314">
            <v>84734</v>
          </cell>
          <cell r="B2314" t="str">
            <v>RG C/CUNHA ELAST. P/TB. PVC PBA C/BB C/VOL. DN 100</v>
          </cell>
          <cell r="C2314" t="str">
            <v>UN</v>
          </cell>
          <cell r="D2314">
            <v>425.88</v>
          </cell>
        </row>
        <row r="2315">
          <cell r="A2315">
            <v>84735</v>
          </cell>
          <cell r="B2315" t="str">
            <v>FLANGES AVULSOS PVC C/ FUROS P/ CONEXOES DN 50</v>
          </cell>
          <cell r="C2315" t="str">
            <v>UN</v>
          </cell>
          <cell r="D2315">
            <v>18.11</v>
          </cell>
        </row>
        <row r="2316">
          <cell r="A2316">
            <v>84736</v>
          </cell>
          <cell r="B2316" t="str">
            <v>FLANGES AVULSOS PVC C/ FUROS P/ CONEXOES DN 75</v>
          </cell>
          <cell r="C2316" t="str">
            <v>UN</v>
          </cell>
          <cell r="D2316">
            <v>28.76</v>
          </cell>
        </row>
        <row r="2317">
          <cell r="A2317">
            <v>84737</v>
          </cell>
          <cell r="B2317" t="str">
            <v>FLANGES AVULSOS PVC C/ FUROS P/ CONEXOES DN 100</v>
          </cell>
          <cell r="C2317" t="str">
            <v>UN</v>
          </cell>
          <cell r="D2317">
            <v>40</v>
          </cell>
        </row>
        <row r="2318">
          <cell r="A2318">
            <v>84738</v>
          </cell>
          <cell r="B2318" t="str">
            <v>FLANGES AVULSOS PVC C/ FUROS P/ CONEXOES DN 150</v>
          </cell>
          <cell r="C2318" t="str">
            <v>UN</v>
          </cell>
          <cell r="D2318">
            <v>83.81</v>
          </cell>
        </row>
        <row r="2319">
          <cell r="A2319">
            <v>84739</v>
          </cell>
          <cell r="B2319" t="str">
            <v>FLANGES AVULSOS PVC C/ FUROS P/ CONEXOES DN 200</v>
          </cell>
          <cell r="C2319" t="str">
            <v>UN</v>
          </cell>
          <cell r="D2319">
            <v>239.76</v>
          </cell>
        </row>
        <row r="2320">
          <cell r="A2320">
            <v>84740</v>
          </cell>
          <cell r="B2320" t="str">
            <v>FLANGES AVULSOS PVC C/ FUROS P/ CONEXOES DN 250</v>
          </cell>
          <cell r="C2320" t="str">
            <v>UN</v>
          </cell>
          <cell r="D2320">
            <v>365.77</v>
          </cell>
        </row>
        <row r="2321">
          <cell r="A2321">
            <v>84741</v>
          </cell>
          <cell r="B2321" t="str">
            <v>FLANGES AVULSOS PVC C/ FUROS P/ CONEXOES DN 300</v>
          </cell>
          <cell r="C2321" t="str">
            <v>UN</v>
          </cell>
          <cell r="D2321">
            <v>511.4</v>
          </cell>
        </row>
        <row r="2322">
          <cell r="A2322">
            <v>84742</v>
          </cell>
          <cell r="B2322" t="str">
            <v>FLANGES AVULSOS PVC S/ FUROS P/ CONEXOES DN 50</v>
          </cell>
          <cell r="C2322" t="str">
            <v>UN</v>
          </cell>
          <cell r="D2322">
            <v>17.8</v>
          </cell>
        </row>
        <row r="2323">
          <cell r="A2323">
            <v>84743</v>
          </cell>
          <cell r="B2323" t="str">
            <v>FLANGES AVULSOS PVC S/ FUROS P/ CONEXOES DN 75</v>
          </cell>
          <cell r="C2323" t="str">
            <v>UN</v>
          </cell>
          <cell r="D2323">
            <v>28.24</v>
          </cell>
        </row>
        <row r="2324">
          <cell r="A2324">
            <v>84744</v>
          </cell>
          <cell r="B2324" t="str">
            <v>FLANGES AVULSOS PVC S/ FUROS P/ CONEXOES DN 100</v>
          </cell>
          <cell r="C2324" t="str">
            <v>UN</v>
          </cell>
          <cell r="D2324">
            <v>39.340000000000003</v>
          </cell>
        </row>
        <row r="2325">
          <cell r="A2325">
            <v>84745</v>
          </cell>
          <cell r="B2325" t="str">
            <v>FLANGES AVULSOS PVC S/ FUROS P/ CONEXOES DN 150</v>
          </cell>
          <cell r="C2325" t="str">
            <v>UN</v>
          </cell>
          <cell r="D2325">
            <v>82.93</v>
          </cell>
        </row>
        <row r="2326">
          <cell r="A2326">
            <v>84746</v>
          </cell>
          <cell r="B2326" t="str">
            <v>FLANGES AVULSOS PVC S/ FUROS P/ CONEX0ES DN 200</v>
          </cell>
          <cell r="C2326" t="str">
            <v>UN</v>
          </cell>
          <cell r="D2326">
            <v>235.15</v>
          </cell>
        </row>
        <row r="2327">
          <cell r="A2327">
            <v>84747</v>
          </cell>
          <cell r="B2327" t="str">
            <v>FLANGES AVULSOS PVC S/ FUROS P/ CONEXOES DN 250</v>
          </cell>
          <cell r="C2327" t="str">
            <v>UN</v>
          </cell>
          <cell r="D2327">
            <v>323.88</v>
          </cell>
        </row>
        <row r="2328">
          <cell r="A2328">
            <v>84748</v>
          </cell>
          <cell r="B2328" t="str">
            <v>FLANGES AVULSOS PVC S/ FUROS P/ CONEXOES DN 300</v>
          </cell>
          <cell r="C2328" t="str">
            <v>UN</v>
          </cell>
          <cell r="D2328">
            <v>156.06</v>
          </cell>
        </row>
        <row r="2329">
          <cell r="A2329">
            <v>84749</v>
          </cell>
          <cell r="B2329" t="str">
            <v>FLANGES AVULSOS PVC C/ FUROS P/ TUBOS DN 50</v>
          </cell>
          <cell r="C2329" t="str">
            <v>UN</v>
          </cell>
          <cell r="D2329">
            <v>15.66</v>
          </cell>
        </row>
        <row r="2330">
          <cell r="A2330">
            <v>84750</v>
          </cell>
          <cell r="B2330" t="str">
            <v>FLANGES AVULSOS PVC C/ FUROS P/ TUBOS DN 75</v>
          </cell>
          <cell r="C2330" t="str">
            <v>UN</v>
          </cell>
          <cell r="D2330">
            <v>23.26</v>
          </cell>
        </row>
        <row r="2331">
          <cell r="A2331">
            <v>84751</v>
          </cell>
          <cell r="B2331" t="str">
            <v>FLANGES AVULSOS PVC C/ FUROS P/ TUBOS DN 100</v>
          </cell>
          <cell r="C2331" t="str">
            <v>UN</v>
          </cell>
          <cell r="D2331">
            <v>28.92</v>
          </cell>
        </row>
        <row r="2332">
          <cell r="A2332">
            <v>84752</v>
          </cell>
          <cell r="B2332" t="str">
            <v>FLANGES AVULSOS PVC C/ FUROS P/ TUBOS DN 150</v>
          </cell>
          <cell r="C2332" t="str">
            <v>UN</v>
          </cell>
          <cell r="D2332">
            <v>53.29</v>
          </cell>
        </row>
        <row r="2333">
          <cell r="A2333">
            <v>84752</v>
          </cell>
          <cell r="B2333" t="str">
            <v>FLANGES AVULSOS PVC C/ FUROS P/ TUBOS DN 150</v>
          </cell>
          <cell r="C2333" t="str">
            <v>UN</v>
          </cell>
          <cell r="D2333">
            <v>53.29</v>
          </cell>
        </row>
        <row r="2334">
          <cell r="A2334">
            <v>84753</v>
          </cell>
          <cell r="B2334" t="str">
            <v>FLANGES AVULSOS PVC C/ FUROS P/ TUBOS DN 200</v>
          </cell>
          <cell r="C2334" t="str">
            <v>UN</v>
          </cell>
          <cell r="D2334">
            <v>170.88</v>
          </cell>
        </row>
        <row r="2335">
          <cell r="A2335">
            <v>84753</v>
          </cell>
          <cell r="B2335" t="str">
            <v>FLANGES AVULSOS PVC C/ FUROS P/ TUBOS DN 200</v>
          </cell>
          <cell r="C2335" t="str">
            <v>UN</v>
          </cell>
          <cell r="D2335">
            <v>170.88</v>
          </cell>
        </row>
        <row r="2336">
          <cell r="A2336">
            <v>84754</v>
          </cell>
          <cell r="B2336" t="str">
            <v>FLANGES AVULSOS PVC C/ FUROS P/ TUBOS DN 250</v>
          </cell>
          <cell r="C2336" t="str">
            <v>UN</v>
          </cell>
          <cell r="D2336">
            <v>241.39</v>
          </cell>
        </row>
        <row r="2337">
          <cell r="A2337">
            <v>84754</v>
          </cell>
          <cell r="B2337" t="str">
            <v>FLANGES AVULSOS PVC C/ FUROS P/ TUBOS DN 250</v>
          </cell>
          <cell r="C2337" t="str">
            <v>UN</v>
          </cell>
          <cell r="D2337">
            <v>241.39</v>
          </cell>
        </row>
        <row r="2338">
          <cell r="A2338">
            <v>84755</v>
          </cell>
          <cell r="B2338" t="str">
            <v>FLANGES AVULSOS PVC C/ FUROS P/ TUBOS DN 300</v>
          </cell>
          <cell r="C2338" t="str">
            <v>UN</v>
          </cell>
          <cell r="D2338">
            <v>315.29000000000002</v>
          </cell>
        </row>
        <row r="2339">
          <cell r="A2339">
            <v>84755</v>
          </cell>
          <cell r="B2339" t="str">
            <v>FLANGES AVULSOS PVC C/ FUROS P/ TUBOS DN 300</v>
          </cell>
          <cell r="C2339" t="str">
            <v>UN</v>
          </cell>
          <cell r="D2339">
            <v>315.29000000000002</v>
          </cell>
        </row>
        <row r="2340">
          <cell r="A2340">
            <v>84756</v>
          </cell>
          <cell r="B2340" t="str">
            <v>FLANGES AVULSOS PVC S/ FUROS P/ TUBOS DN 50</v>
          </cell>
          <cell r="C2340" t="str">
            <v>UN</v>
          </cell>
          <cell r="D2340">
            <v>15.66</v>
          </cell>
        </row>
        <row r="2341">
          <cell r="A2341">
            <v>84756</v>
          </cell>
          <cell r="B2341" t="str">
            <v>FLANGES AVULSOS PVC S/ FUROS P/ TUBOS DN 50</v>
          </cell>
          <cell r="C2341" t="str">
            <v>UN</v>
          </cell>
          <cell r="D2341">
            <v>15.66</v>
          </cell>
        </row>
        <row r="2342">
          <cell r="A2342">
            <v>84757</v>
          </cell>
          <cell r="B2342" t="str">
            <v>FLANGES AVULSOS PVC S/ FUROS P/ TUBOS DN 75</v>
          </cell>
          <cell r="C2342" t="str">
            <v>UN</v>
          </cell>
          <cell r="D2342">
            <v>22.98</v>
          </cell>
        </row>
        <row r="2343">
          <cell r="A2343">
            <v>84757</v>
          </cell>
          <cell r="B2343" t="str">
            <v>FLANGES AVULSOS PVC S/ FUROS P/ TUBOS DN 75</v>
          </cell>
          <cell r="C2343" t="str">
            <v>UN</v>
          </cell>
          <cell r="D2343">
            <v>22.98</v>
          </cell>
        </row>
        <row r="2344">
          <cell r="A2344">
            <v>84758</v>
          </cell>
          <cell r="B2344" t="str">
            <v>FLANGES AVULSOS PVC C/ FUROS P/ TUBOS DN 100</v>
          </cell>
          <cell r="C2344" t="str">
            <v>UN</v>
          </cell>
          <cell r="D2344">
            <v>28.92</v>
          </cell>
        </row>
        <row r="2345">
          <cell r="A2345">
            <v>84758</v>
          </cell>
          <cell r="B2345" t="str">
            <v>FLANGES AVULSOS PVC C/ FUROS P/ TUBOS DN 100</v>
          </cell>
          <cell r="C2345" t="str">
            <v>UN</v>
          </cell>
          <cell r="D2345">
            <v>28.92</v>
          </cell>
        </row>
        <row r="2346">
          <cell r="A2346">
            <v>84759</v>
          </cell>
          <cell r="B2346" t="str">
            <v>FLANGES AVULSOS PVC C/ FUROS P/ TUBOS DN 150</v>
          </cell>
          <cell r="C2346" t="str">
            <v>UN</v>
          </cell>
          <cell r="D2346">
            <v>53.29</v>
          </cell>
        </row>
        <row r="2347">
          <cell r="A2347">
            <v>84759</v>
          </cell>
          <cell r="B2347" t="str">
            <v>FLANGES AVULSOS PVC C/ FUROS P/ TUBOS DN 150</v>
          </cell>
          <cell r="C2347" t="str">
            <v>UN</v>
          </cell>
          <cell r="D2347">
            <v>53.29</v>
          </cell>
        </row>
        <row r="2348">
          <cell r="A2348">
            <v>84760</v>
          </cell>
          <cell r="B2348" t="str">
            <v>FLANGES AVULSOS PVC S/ FUROS P/ TUBOS DN 200</v>
          </cell>
          <cell r="C2348" t="str">
            <v>UN</v>
          </cell>
          <cell r="D2348">
            <v>166.26</v>
          </cell>
        </row>
        <row r="2349">
          <cell r="A2349">
            <v>84760</v>
          </cell>
          <cell r="B2349" t="str">
            <v>FLANGES AVULSOS PVC S/ FUROS P/ TUBOS DN 200</v>
          </cell>
          <cell r="C2349" t="str">
            <v>UN</v>
          </cell>
          <cell r="D2349">
            <v>166.26</v>
          </cell>
        </row>
        <row r="2350">
          <cell r="A2350">
            <v>84761</v>
          </cell>
          <cell r="B2350" t="str">
            <v>FLANGES AVULSOS PVC S/ FUROS P/ TUBOS DN 250</v>
          </cell>
          <cell r="C2350" t="str">
            <v>UN</v>
          </cell>
          <cell r="D2350">
            <v>234.46</v>
          </cell>
        </row>
        <row r="2351">
          <cell r="A2351">
            <v>84761</v>
          </cell>
          <cell r="B2351" t="str">
            <v>FLANGES AVULSOS PVC S/ FUROS P/ TUBOS DN 250</v>
          </cell>
          <cell r="C2351" t="str">
            <v>UN</v>
          </cell>
          <cell r="D2351">
            <v>234.46</v>
          </cell>
        </row>
        <row r="2352">
          <cell r="A2352">
            <v>84762</v>
          </cell>
          <cell r="B2352" t="str">
            <v>FLANGES AVULSOS PVC C/ FUROS P/ TUBOS DN 300</v>
          </cell>
          <cell r="C2352" t="str">
            <v>UN</v>
          </cell>
          <cell r="D2352">
            <v>315.29000000000002</v>
          </cell>
        </row>
        <row r="2353">
          <cell r="A2353">
            <v>84762</v>
          </cell>
          <cell r="B2353" t="str">
            <v>FLANGES AVULSOS PVC C/ FUROS P/ TUBOS DN 300</v>
          </cell>
          <cell r="C2353" t="str">
            <v>UN</v>
          </cell>
          <cell r="D2353">
            <v>315.29000000000002</v>
          </cell>
        </row>
        <row r="2354">
          <cell r="A2354">
            <v>84764</v>
          </cell>
          <cell r="B2354" t="str">
            <v>FLANGES CEGOS PVC C/ FUROS DN 50</v>
          </cell>
          <cell r="C2354" t="str">
            <v>UN</v>
          </cell>
          <cell r="D2354">
            <v>25.7</v>
          </cell>
        </row>
        <row r="2355">
          <cell r="A2355">
            <v>84764</v>
          </cell>
          <cell r="B2355" t="str">
            <v>FLANGES CEGOS PVC C/ FUROS DN 50</v>
          </cell>
          <cell r="C2355" t="str">
            <v>UN</v>
          </cell>
          <cell r="D2355">
            <v>25.7</v>
          </cell>
        </row>
        <row r="2356">
          <cell r="A2356">
            <v>84765</v>
          </cell>
          <cell r="B2356" t="str">
            <v>FLANGES CEGOS PVC C/ FUROS DN 75</v>
          </cell>
          <cell r="C2356" t="str">
            <v>UN</v>
          </cell>
          <cell r="D2356">
            <v>40.98</v>
          </cell>
        </row>
        <row r="2357">
          <cell r="A2357">
            <v>84765</v>
          </cell>
          <cell r="B2357" t="str">
            <v>FLANGES CEGOS PVC C/ FUROS DN 75</v>
          </cell>
          <cell r="C2357" t="str">
            <v>UN</v>
          </cell>
          <cell r="D2357">
            <v>40.98</v>
          </cell>
        </row>
        <row r="2358">
          <cell r="A2358">
            <v>84766</v>
          </cell>
          <cell r="B2358" t="str">
            <v>FLANGES CEGOS PVC C/ FUROS DN 100</v>
          </cell>
          <cell r="C2358" t="str">
            <v>UN</v>
          </cell>
          <cell r="D2358">
            <v>51.55</v>
          </cell>
        </row>
        <row r="2359">
          <cell r="A2359">
            <v>84766</v>
          </cell>
          <cell r="B2359" t="str">
            <v>FLANGES CEGOS PVC C/ FUROS DN 100</v>
          </cell>
          <cell r="C2359" t="str">
            <v>UN</v>
          </cell>
          <cell r="D2359">
            <v>51.55</v>
          </cell>
        </row>
        <row r="2360">
          <cell r="A2360">
            <v>84767</v>
          </cell>
          <cell r="B2360" t="str">
            <v>FLANGES CEGOS PVC C/ FUROS DN 150</v>
          </cell>
          <cell r="C2360" t="str">
            <v>UN</v>
          </cell>
          <cell r="D2360">
            <v>75.48</v>
          </cell>
        </row>
        <row r="2361">
          <cell r="A2361">
            <v>84767</v>
          </cell>
          <cell r="B2361" t="str">
            <v>FLANGES CEGOS PVC C/ FUROS DN 150</v>
          </cell>
          <cell r="C2361" t="str">
            <v>UN</v>
          </cell>
          <cell r="D2361">
            <v>75.48</v>
          </cell>
        </row>
        <row r="2362">
          <cell r="A2362">
            <v>84768</v>
          </cell>
          <cell r="B2362" t="str">
            <v>FLANGES CEGOS PVC C/ FUROS DN 200</v>
          </cell>
          <cell r="C2362" t="str">
            <v>UN</v>
          </cell>
          <cell r="D2362">
            <v>102.69</v>
          </cell>
        </row>
        <row r="2363">
          <cell r="A2363">
            <v>84768</v>
          </cell>
          <cell r="B2363" t="str">
            <v>FLANGES CEGOS PVC C/ FUROS DN 200</v>
          </cell>
          <cell r="C2363" t="str">
            <v>UN</v>
          </cell>
          <cell r="D2363">
            <v>102.69</v>
          </cell>
        </row>
        <row r="2364">
          <cell r="A2364">
            <v>84769</v>
          </cell>
          <cell r="B2364" t="str">
            <v>FLANGES CEGOS PVC C/ FUROS DN 250</v>
          </cell>
          <cell r="C2364" t="str">
            <v>UN</v>
          </cell>
          <cell r="D2364">
            <v>133.55000000000001</v>
          </cell>
        </row>
        <row r="2365">
          <cell r="A2365">
            <v>84769</v>
          </cell>
          <cell r="B2365" t="str">
            <v>FLANGES CEGOS PVC C/ FUROS DN 250</v>
          </cell>
          <cell r="C2365" t="str">
            <v>UN</v>
          </cell>
          <cell r="D2365">
            <v>133.55000000000001</v>
          </cell>
        </row>
        <row r="2366">
          <cell r="A2366">
            <v>84770</v>
          </cell>
          <cell r="B2366" t="str">
            <v>FLANGES CEGOS PVC C/ FUROS DN 300</v>
          </cell>
          <cell r="C2366" t="str">
            <v>UN</v>
          </cell>
          <cell r="D2366">
            <v>160.71</v>
          </cell>
        </row>
        <row r="2367">
          <cell r="A2367">
            <v>84770</v>
          </cell>
          <cell r="B2367" t="str">
            <v>FLANGES CEGOS PVC C/ FUROS DN 300</v>
          </cell>
          <cell r="C2367" t="str">
            <v>UN</v>
          </cell>
          <cell r="D2367">
            <v>160.71</v>
          </cell>
        </row>
        <row r="2368">
          <cell r="A2368">
            <v>84771</v>
          </cell>
          <cell r="B2368" t="str">
            <v>FLANGES CEGOS PVC S/ FUROS DN 50</v>
          </cell>
          <cell r="C2368" t="str">
            <v>UN</v>
          </cell>
          <cell r="D2368">
            <v>30.22</v>
          </cell>
        </row>
        <row r="2369">
          <cell r="A2369">
            <v>84771</v>
          </cell>
          <cell r="B2369" t="str">
            <v>FLANGES CEGOS PVC S/ FUROS DN 50</v>
          </cell>
          <cell r="C2369" t="str">
            <v>UN</v>
          </cell>
          <cell r="D2369">
            <v>30.22</v>
          </cell>
        </row>
        <row r="2370">
          <cell r="A2370">
            <v>84772</v>
          </cell>
          <cell r="B2370" t="str">
            <v>FLANGES CEGOS PVC S/ FUROS DN 75</v>
          </cell>
          <cell r="C2370" t="str">
            <v>UN</v>
          </cell>
          <cell r="D2370">
            <v>39.6</v>
          </cell>
        </row>
        <row r="2371">
          <cell r="A2371">
            <v>84772</v>
          </cell>
          <cell r="B2371" t="str">
            <v>FLANGES CEGOS PVC S/ FUROS DN 75</v>
          </cell>
          <cell r="C2371" t="str">
            <v>UN</v>
          </cell>
          <cell r="D2371">
            <v>39.6</v>
          </cell>
        </row>
        <row r="2372">
          <cell r="A2372">
            <v>84773</v>
          </cell>
          <cell r="B2372" t="str">
            <v>FLANGES CEGOS PVC S/ FUROS DN 100</v>
          </cell>
          <cell r="C2372" t="str">
            <v>UN</v>
          </cell>
          <cell r="D2372">
            <v>48.78</v>
          </cell>
        </row>
        <row r="2373">
          <cell r="A2373">
            <v>84773</v>
          </cell>
          <cell r="B2373" t="str">
            <v>FLANGES CEGOS PVC S/ FUROS DN 100</v>
          </cell>
          <cell r="C2373" t="str">
            <v>UN</v>
          </cell>
          <cell r="D2373">
            <v>48.78</v>
          </cell>
        </row>
        <row r="2374">
          <cell r="A2374">
            <v>84774</v>
          </cell>
          <cell r="B2374" t="str">
            <v>FLANGES CEGOS PVC S/ FUROS DN 150</v>
          </cell>
          <cell r="C2374" t="str">
            <v>UN</v>
          </cell>
          <cell r="D2374">
            <v>72.459999999999994</v>
          </cell>
        </row>
        <row r="2375">
          <cell r="A2375">
            <v>84774</v>
          </cell>
          <cell r="B2375" t="str">
            <v>FLANGES CEGOS PVC S/ FUROS DN 150</v>
          </cell>
          <cell r="C2375" t="str">
            <v>UN</v>
          </cell>
          <cell r="D2375">
            <v>72.459999999999994</v>
          </cell>
        </row>
        <row r="2376">
          <cell r="A2376">
            <v>84775</v>
          </cell>
          <cell r="B2376" t="str">
            <v>FLANGES CEGOS PVC S/ FUROS DN 200</v>
          </cell>
          <cell r="C2376" t="str">
            <v>UN</v>
          </cell>
          <cell r="D2376">
            <v>98.59</v>
          </cell>
        </row>
        <row r="2377">
          <cell r="A2377">
            <v>84775</v>
          </cell>
          <cell r="B2377" t="str">
            <v>FLANGES CEGOS PVC C/ FUROS DN 200</v>
          </cell>
          <cell r="C2377" t="str">
            <v>UN</v>
          </cell>
          <cell r="D2377">
            <v>102.69</v>
          </cell>
        </row>
        <row r="2378">
          <cell r="A2378">
            <v>84776</v>
          </cell>
          <cell r="B2378" t="str">
            <v>FLANGES CEGOS PVC S/ FUROS DN 250</v>
          </cell>
          <cell r="C2378" t="str">
            <v>UN</v>
          </cell>
          <cell r="D2378">
            <v>126.62</v>
          </cell>
        </row>
        <row r="2379">
          <cell r="A2379">
            <v>84776</v>
          </cell>
          <cell r="B2379" t="str">
            <v>FLANGES CEGOS PVC S/ FUROS DN 250</v>
          </cell>
          <cell r="C2379" t="str">
            <v>UN</v>
          </cell>
          <cell r="D2379">
            <v>126.62</v>
          </cell>
        </row>
        <row r="2380">
          <cell r="A2380">
            <v>84777</v>
          </cell>
          <cell r="B2380" t="str">
            <v>FLANGES CEGOS PVC S/ FUROS DN 300</v>
          </cell>
          <cell r="C2380" t="str">
            <v>UN</v>
          </cell>
          <cell r="D2380">
            <v>154.22</v>
          </cell>
        </row>
        <row r="2381">
          <cell r="A2381">
            <v>84777</v>
          </cell>
          <cell r="B2381" t="str">
            <v>FLANGES CEGOS PVC S/ FUROS DN 300</v>
          </cell>
          <cell r="C2381" t="str">
            <v>UN</v>
          </cell>
          <cell r="D2381">
            <v>154.22</v>
          </cell>
        </row>
        <row r="2382">
          <cell r="A2382">
            <v>84801</v>
          </cell>
          <cell r="B2382" t="str">
            <v>ADAPTADOR PVC X ROSCA PVC DN 50</v>
          </cell>
          <cell r="C2382" t="str">
            <v>UN</v>
          </cell>
          <cell r="D2382">
            <v>1.79</v>
          </cell>
        </row>
        <row r="2383">
          <cell r="A2383">
            <v>84801</v>
          </cell>
          <cell r="B2383" t="str">
            <v>ADAPTADOR PVC X ROSCA PVC DN 50</v>
          </cell>
          <cell r="C2383" t="str">
            <v>UN</v>
          </cell>
          <cell r="D2383">
            <v>1.79</v>
          </cell>
        </row>
        <row r="2384">
          <cell r="A2384">
            <v>84802</v>
          </cell>
          <cell r="B2384" t="str">
            <v>ADAPTADOR PVC X ROSCA PVC DN 75</v>
          </cell>
          <cell r="C2384" t="str">
            <v>UN</v>
          </cell>
          <cell r="D2384">
            <v>4.6500000000000004</v>
          </cell>
        </row>
        <row r="2385">
          <cell r="A2385">
            <v>84802</v>
          </cell>
          <cell r="B2385" t="str">
            <v>ADAPTADOR PVC X ROSCA PVC DN 75</v>
          </cell>
          <cell r="C2385" t="str">
            <v>UN</v>
          </cell>
          <cell r="D2385">
            <v>4.6500000000000004</v>
          </cell>
        </row>
        <row r="2386">
          <cell r="A2386">
            <v>84803</v>
          </cell>
          <cell r="B2386" t="str">
            <v>ADAPTADOR PVC X ROSCA PVC DN 100</v>
          </cell>
          <cell r="C2386" t="str">
            <v>UN</v>
          </cell>
          <cell r="D2386">
            <v>7.21</v>
          </cell>
        </row>
        <row r="2387">
          <cell r="A2387">
            <v>84803</v>
          </cell>
          <cell r="B2387" t="str">
            <v>TUBO PVC TE DN 75</v>
          </cell>
          <cell r="C2387" t="str">
            <v>M</v>
          </cell>
          <cell r="D2387">
            <v>6.56</v>
          </cell>
        </row>
        <row r="2388">
          <cell r="A2388">
            <v>84804</v>
          </cell>
          <cell r="B2388" t="str">
            <v>TUBO PVC TE DN 50</v>
          </cell>
          <cell r="C2388" t="str">
            <v>M</v>
          </cell>
          <cell r="D2388">
            <v>2.46</v>
          </cell>
        </row>
        <row r="2389">
          <cell r="A2389">
            <v>84805</v>
          </cell>
          <cell r="B2389" t="str">
            <v>TUBO PVC TE DN 75</v>
          </cell>
          <cell r="C2389" t="str">
            <v>M</v>
          </cell>
          <cell r="D2389">
            <v>6.56</v>
          </cell>
        </row>
        <row r="2390">
          <cell r="A2390">
            <v>84806</v>
          </cell>
          <cell r="B2390" t="str">
            <v>TUBO PVC TE DN 100</v>
          </cell>
          <cell r="C2390" t="str">
            <v>M</v>
          </cell>
          <cell r="D2390">
            <v>8.7899999999999991</v>
          </cell>
        </row>
        <row r="2391">
          <cell r="A2391">
            <v>84807</v>
          </cell>
          <cell r="B2391" t="str">
            <v>TUBO PVC VINILFORT DN 150</v>
          </cell>
          <cell r="C2391" t="str">
            <v>M</v>
          </cell>
          <cell r="D2391">
            <v>17.55</v>
          </cell>
        </row>
        <row r="2392">
          <cell r="A2392">
            <v>84808</v>
          </cell>
          <cell r="B2392" t="str">
            <v>TUBO PVC VINILFORT DN 200</v>
          </cell>
          <cell r="C2392" t="str">
            <v>M</v>
          </cell>
          <cell r="D2392">
            <v>27</v>
          </cell>
        </row>
        <row r="2393">
          <cell r="A2393">
            <v>84809</v>
          </cell>
          <cell r="B2393" t="str">
            <v>TUBO PVC VINILFORT DN 250</v>
          </cell>
          <cell r="C2393" t="str">
            <v>M</v>
          </cell>
          <cell r="D2393">
            <v>46.95</v>
          </cell>
        </row>
        <row r="2394">
          <cell r="A2394">
            <v>84810</v>
          </cell>
          <cell r="B2394" t="str">
            <v>TUBO PVC VINILFORT DN 300</v>
          </cell>
          <cell r="C2394" t="str">
            <v>M</v>
          </cell>
          <cell r="D2394">
            <v>73.709999999999994</v>
          </cell>
        </row>
        <row r="2395">
          <cell r="A2395">
            <v>84811</v>
          </cell>
          <cell r="B2395" t="str">
            <v>TUBO PVC VINILFORT DN 350</v>
          </cell>
          <cell r="C2395" t="str">
            <v>M</v>
          </cell>
          <cell r="D2395">
            <v>56.93</v>
          </cell>
        </row>
        <row r="2396">
          <cell r="A2396">
            <v>84812</v>
          </cell>
          <cell r="B2396" t="str">
            <v>TUBO PVC VINILFORT DN 400</v>
          </cell>
          <cell r="C2396" t="str">
            <v>M</v>
          </cell>
          <cell r="D2396">
            <v>72.66</v>
          </cell>
        </row>
        <row r="2397">
          <cell r="A2397">
            <v>84815</v>
          </cell>
          <cell r="B2397" t="str">
            <v>TUBO PVC JS DN 20</v>
          </cell>
          <cell r="C2397" t="str">
            <v>M</v>
          </cell>
          <cell r="D2397">
            <v>0.63</v>
          </cell>
        </row>
        <row r="2398">
          <cell r="A2398">
            <v>84816</v>
          </cell>
          <cell r="B2398" t="str">
            <v>TUBO PVC JS DN 25</v>
          </cell>
          <cell r="C2398" t="str">
            <v>M</v>
          </cell>
          <cell r="D2398">
            <v>0.88</v>
          </cell>
        </row>
        <row r="2399">
          <cell r="A2399">
            <v>84817</v>
          </cell>
          <cell r="B2399" t="str">
            <v>TUBO PVC JS DN 32</v>
          </cell>
          <cell r="C2399" t="str">
            <v>M</v>
          </cell>
          <cell r="D2399">
            <v>1.46</v>
          </cell>
        </row>
        <row r="2400">
          <cell r="A2400">
            <v>84818</v>
          </cell>
          <cell r="B2400" t="str">
            <v>TUBO PVC JS DN 40</v>
          </cell>
          <cell r="C2400" t="str">
            <v>M</v>
          </cell>
          <cell r="D2400">
            <v>2.0299999999999998</v>
          </cell>
        </row>
        <row r="2401">
          <cell r="A2401">
            <v>84819</v>
          </cell>
          <cell r="B2401" t="str">
            <v>TUBO PVC JS DN 50</v>
          </cell>
          <cell r="C2401" t="str">
            <v>M</v>
          </cell>
          <cell r="D2401">
            <v>4.6399999999999997</v>
          </cell>
        </row>
        <row r="2402">
          <cell r="A2402">
            <v>84820</v>
          </cell>
          <cell r="B2402" t="str">
            <v>TUBO PVC JS DN 75</v>
          </cell>
          <cell r="C2402" t="str">
            <v>M</v>
          </cell>
          <cell r="D2402">
            <v>8.82</v>
          </cell>
        </row>
        <row r="2403">
          <cell r="A2403">
            <v>84821</v>
          </cell>
          <cell r="B2403" t="str">
            <v>TUBO PVC JS DN 100</v>
          </cell>
          <cell r="C2403" t="str">
            <v>M</v>
          </cell>
          <cell r="D2403">
            <v>14.48</v>
          </cell>
        </row>
        <row r="2404">
          <cell r="A2404">
            <v>84822</v>
          </cell>
          <cell r="B2404" t="str">
            <v>FURADEIRA DE BANCADA</v>
          </cell>
          <cell r="C2404" t="str">
            <v>H</v>
          </cell>
          <cell r="D2404">
            <v>1.5</v>
          </cell>
        </row>
        <row r="2405">
          <cell r="B2405" t="str">
            <v>85000  MATERIAL HIDRAULICO - F0G0 - BAIXA PRESSAO</v>
          </cell>
        </row>
        <row r="2407">
          <cell r="A2407">
            <v>85001</v>
          </cell>
          <cell r="B2407" t="str">
            <v>TUBO F0G0 DN 1/2" (15MM)</v>
          </cell>
          <cell r="C2407" t="str">
            <v>M</v>
          </cell>
          <cell r="D2407">
            <v>2.5</v>
          </cell>
        </row>
        <row r="2408">
          <cell r="A2408">
            <v>85002</v>
          </cell>
          <cell r="B2408" t="str">
            <v>TUBO F0G0 DN 3/4" (20MM)</v>
          </cell>
          <cell r="C2408" t="str">
            <v>M</v>
          </cell>
          <cell r="D2408">
            <v>3.2</v>
          </cell>
        </row>
        <row r="2409">
          <cell r="A2409">
            <v>85003</v>
          </cell>
          <cell r="B2409" t="str">
            <v>TUBO F0G0 DN 1" (25MM)</v>
          </cell>
          <cell r="C2409" t="str">
            <v>M</v>
          </cell>
          <cell r="D2409">
            <v>4.5199999999999996</v>
          </cell>
        </row>
        <row r="2410">
          <cell r="A2410">
            <v>85004</v>
          </cell>
          <cell r="B2410" t="str">
            <v>TUBO F0G0 DN 1 1/4" (32MM)</v>
          </cell>
          <cell r="C2410" t="str">
            <v>M</v>
          </cell>
          <cell r="D2410">
            <v>5.81</v>
          </cell>
        </row>
        <row r="2411">
          <cell r="A2411">
            <v>85005</v>
          </cell>
          <cell r="B2411" t="str">
            <v>TUBO F0G0 DN 1 1/2" (40MM)</v>
          </cell>
          <cell r="C2411" t="str">
            <v>M</v>
          </cell>
          <cell r="D2411">
            <v>7.44</v>
          </cell>
        </row>
        <row r="2412">
          <cell r="A2412">
            <v>85006</v>
          </cell>
          <cell r="B2412" t="str">
            <v>TUBO F0G0 DN 2" (50MM)</v>
          </cell>
          <cell r="C2412" t="str">
            <v>M</v>
          </cell>
          <cell r="D2412">
            <v>9.19</v>
          </cell>
        </row>
        <row r="2413">
          <cell r="A2413">
            <v>85007</v>
          </cell>
          <cell r="B2413" t="str">
            <v>TUBO F0G0 DN 2 1/2" (65MM)</v>
          </cell>
          <cell r="C2413" t="str">
            <v>M</v>
          </cell>
          <cell r="D2413">
            <v>12.97</v>
          </cell>
        </row>
        <row r="2414">
          <cell r="A2414">
            <v>85008</v>
          </cell>
          <cell r="B2414" t="str">
            <v>TUBO F0G0 DN 3" (80MM)</v>
          </cell>
          <cell r="C2414" t="str">
            <v>M</v>
          </cell>
          <cell r="D2414">
            <v>15.1</v>
          </cell>
        </row>
        <row r="2415">
          <cell r="A2415">
            <v>85009</v>
          </cell>
          <cell r="B2415" t="str">
            <v>TUBO F0G0 DN 4" (100MM)</v>
          </cell>
          <cell r="C2415" t="str">
            <v>M</v>
          </cell>
          <cell r="D2415">
            <v>21.51</v>
          </cell>
        </row>
        <row r="2416">
          <cell r="A2416">
            <v>85010</v>
          </cell>
          <cell r="B2416" t="str">
            <v>TUBO F0G0 DN 5" (125MM)</v>
          </cell>
          <cell r="C2416" t="str">
            <v>M</v>
          </cell>
          <cell r="D2416">
            <v>41.66</v>
          </cell>
        </row>
        <row r="2417">
          <cell r="A2417">
            <v>85011</v>
          </cell>
          <cell r="B2417" t="str">
            <v>TUBO F0G0 DN 6" (150MM)</v>
          </cell>
          <cell r="C2417" t="str">
            <v>M</v>
          </cell>
          <cell r="D2417">
            <v>49.4</v>
          </cell>
        </row>
        <row r="2418">
          <cell r="A2418">
            <v>85017</v>
          </cell>
          <cell r="B2418" t="str">
            <v>CURVA F0G0 MACHO-FEMEA DN 1/4" (8MM)</v>
          </cell>
          <cell r="C2418" t="str">
            <v>UN</v>
          </cell>
          <cell r="D2418">
            <v>1.98</v>
          </cell>
        </row>
        <row r="2419">
          <cell r="A2419">
            <v>85018</v>
          </cell>
          <cell r="B2419" t="str">
            <v>CURVA F0G0 MACHO-FEMEA DN 3/8" (10MM)</v>
          </cell>
          <cell r="C2419" t="str">
            <v>UN</v>
          </cell>
          <cell r="D2419">
            <v>2.2000000000000002</v>
          </cell>
        </row>
        <row r="2420">
          <cell r="A2420">
            <v>85019</v>
          </cell>
          <cell r="B2420" t="str">
            <v>CURVA F0G0 MACHO-FEMEA DN 1/2" (15MM)</v>
          </cell>
          <cell r="C2420" t="str">
            <v>UN</v>
          </cell>
          <cell r="D2420">
            <v>2.86</v>
          </cell>
        </row>
        <row r="2421">
          <cell r="A2421">
            <v>85020</v>
          </cell>
          <cell r="B2421" t="str">
            <v>CURVA F0G0 MACHO-FEMEA DN 3/4" (20MM)</v>
          </cell>
          <cell r="C2421" t="str">
            <v>UN</v>
          </cell>
          <cell r="D2421">
            <v>3.88</v>
          </cell>
        </row>
        <row r="2422">
          <cell r="A2422">
            <v>85021</v>
          </cell>
          <cell r="B2422" t="str">
            <v>CURVA F0G0 MACHO-FEMEA DN 1" (25MM)</v>
          </cell>
          <cell r="C2422" t="str">
            <v>UN</v>
          </cell>
          <cell r="D2422">
            <v>5.97</v>
          </cell>
        </row>
        <row r="2423">
          <cell r="A2423">
            <v>85022</v>
          </cell>
          <cell r="B2423" t="str">
            <v>CURVA F0G0 MACHO-FEMEA DN 1 1/4" (32MM)</v>
          </cell>
          <cell r="C2423" t="str">
            <v>UN</v>
          </cell>
          <cell r="D2423">
            <v>9.17</v>
          </cell>
        </row>
        <row r="2424">
          <cell r="A2424">
            <v>85023</v>
          </cell>
          <cell r="B2424" t="str">
            <v>CURVA F0G0 MACHO-FEMEA DN 1 1/2" (40MM)</v>
          </cell>
          <cell r="C2424" t="str">
            <v>UN</v>
          </cell>
          <cell r="D2424">
            <v>13.13</v>
          </cell>
        </row>
        <row r="2425">
          <cell r="A2425">
            <v>85024</v>
          </cell>
          <cell r="B2425" t="str">
            <v>CURVA F0G0 MACHO-FEMEA DN 2" (50MM)</v>
          </cell>
          <cell r="C2425" t="str">
            <v>UN</v>
          </cell>
          <cell r="D2425">
            <v>19.649999999999999</v>
          </cell>
        </row>
        <row r="2426">
          <cell r="A2426">
            <v>85025</v>
          </cell>
          <cell r="B2426" t="str">
            <v>CURVA F0G0 MACH0-FEMEA DN 2 1/2" (65MM)</v>
          </cell>
          <cell r="C2426" t="str">
            <v>UN</v>
          </cell>
          <cell r="D2426">
            <v>41.39</v>
          </cell>
        </row>
        <row r="2427">
          <cell r="A2427">
            <v>85026</v>
          </cell>
          <cell r="B2427" t="str">
            <v>CURVA F0G0 MACHO-FEMEA DN 3" (80MM)</v>
          </cell>
          <cell r="C2427" t="str">
            <v>UN</v>
          </cell>
          <cell r="D2427">
            <v>60.61</v>
          </cell>
        </row>
        <row r="2428">
          <cell r="A2428">
            <v>85027</v>
          </cell>
          <cell r="B2428" t="str">
            <v>CURVA F0G0 MACH0-FEMEA DN 4" (100MM)</v>
          </cell>
          <cell r="C2428" t="str">
            <v>UN</v>
          </cell>
          <cell r="D2428">
            <v>121.05</v>
          </cell>
        </row>
        <row r="2429">
          <cell r="A2429">
            <v>85033</v>
          </cell>
          <cell r="B2429" t="str">
            <v>CURVA F0G0 MACHO FEMEA DN 1/4" (8MM)</v>
          </cell>
          <cell r="C2429" t="str">
            <v>UN</v>
          </cell>
          <cell r="D2429">
            <v>1.51</v>
          </cell>
        </row>
        <row r="2430">
          <cell r="A2430">
            <v>85034</v>
          </cell>
          <cell r="B2430" t="str">
            <v>CURVA F0G0 MACH0-FEMEA RAIO CURTO DN 3/8" (10MM)</v>
          </cell>
          <cell r="C2430" t="str">
            <v>UN</v>
          </cell>
          <cell r="D2430">
            <v>1.95</v>
          </cell>
        </row>
        <row r="2431">
          <cell r="A2431">
            <v>85035</v>
          </cell>
          <cell r="B2431" t="str">
            <v>CURVA F0G0 MACHO-FEMEA RAIO CURTO DN 1/2" (15MM)</v>
          </cell>
          <cell r="C2431" t="str">
            <v>UN</v>
          </cell>
          <cell r="D2431">
            <v>3.33</v>
          </cell>
        </row>
        <row r="2432">
          <cell r="A2432">
            <v>85036</v>
          </cell>
          <cell r="B2432" t="str">
            <v>CURVA F0G0 MACH0-FEMEA RAIO CURTO DN 3/4" (20MM)</v>
          </cell>
          <cell r="C2432" t="str">
            <v>UN</v>
          </cell>
          <cell r="D2432">
            <v>4.12</v>
          </cell>
        </row>
        <row r="2433">
          <cell r="A2433">
            <v>85037</v>
          </cell>
          <cell r="B2433" t="str">
            <v>CURVA F0G0 MACHO-FEMEA RAIO CURTO DN 1" (25MM)</v>
          </cell>
          <cell r="C2433" t="str">
            <v>UN</v>
          </cell>
          <cell r="D2433">
            <v>6.71</v>
          </cell>
        </row>
        <row r="2434">
          <cell r="A2434">
            <v>85038</v>
          </cell>
          <cell r="B2434" t="str">
            <v>CURVA F0G0 MACHO-FEMEA RAIO CURTO DN 1 1/4" (32MM)</v>
          </cell>
          <cell r="C2434" t="str">
            <v>UN</v>
          </cell>
          <cell r="D2434">
            <v>10.62</v>
          </cell>
        </row>
        <row r="2435">
          <cell r="A2435">
            <v>85044</v>
          </cell>
          <cell r="B2435" t="str">
            <v>CURVA F0G0 FEMEA DN 1/2" (15MM)</v>
          </cell>
          <cell r="C2435" t="str">
            <v>UN</v>
          </cell>
          <cell r="D2435">
            <v>3.28</v>
          </cell>
        </row>
        <row r="2436">
          <cell r="A2436">
            <v>85045</v>
          </cell>
          <cell r="B2436" t="str">
            <v>CURVA F0G0 FEMEA DN 3/4" (20MM)</v>
          </cell>
          <cell r="C2436" t="str">
            <v>UN</v>
          </cell>
          <cell r="D2436">
            <v>4.34</v>
          </cell>
        </row>
        <row r="2437">
          <cell r="A2437">
            <v>85046</v>
          </cell>
          <cell r="B2437" t="str">
            <v>CURVA F0G0 FEMEA DN 1" (25MM)</v>
          </cell>
          <cell r="C2437" t="str">
            <v>UN</v>
          </cell>
          <cell r="D2437">
            <v>6.65</v>
          </cell>
        </row>
        <row r="2438">
          <cell r="A2438">
            <v>85047</v>
          </cell>
          <cell r="B2438" t="str">
            <v>CURVA F0G0 FEMEA DN 1 1/4" (32MM)</v>
          </cell>
          <cell r="C2438" t="str">
            <v>UN</v>
          </cell>
          <cell r="D2438">
            <v>10.11</v>
          </cell>
        </row>
        <row r="2439">
          <cell r="A2439">
            <v>85048</v>
          </cell>
          <cell r="B2439" t="str">
            <v>CURVA F0G0 FEMEA DN 1 1/2" (40MM)</v>
          </cell>
          <cell r="C2439" t="str">
            <v>UN</v>
          </cell>
          <cell r="D2439">
            <v>14.46</v>
          </cell>
        </row>
        <row r="2440">
          <cell r="A2440">
            <v>85049</v>
          </cell>
          <cell r="B2440" t="str">
            <v>CURVA F0G0 FEMEA DN 2" (50MM)</v>
          </cell>
          <cell r="C2440" t="str">
            <v>UN</v>
          </cell>
          <cell r="D2440">
            <v>21.67</v>
          </cell>
        </row>
        <row r="2441">
          <cell r="A2441">
            <v>85050</v>
          </cell>
          <cell r="B2441" t="str">
            <v>CURVA F0G0 FEMEA DN 2 1/2" (65MM)</v>
          </cell>
          <cell r="C2441" t="str">
            <v>UN</v>
          </cell>
          <cell r="D2441">
            <v>44.48</v>
          </cell>
        </row>
        <row r="2442">
          <cell r="A2442">
            <v>85051</v>
          </cell>
          <cell r="B2442" t="str">
            <v>CURVA F0G0 FEMEA DN 3" (80MM)</v>
          </cell>
          <cell r="C2442" t="str">
            <v>UN</v>
          </cell>
          <cell r="D2442">
            <v>66.81</v>
          </cell>
        </row>
        <row r="2443">
          <cell r="A2443">
            <v>85052</v>
          </cell>
          <cell r="B2443" t="str">
            <v>CURVA F0G0 FEMEA DN 4" (100MM)</v>
          </cell>
          <cell r="C2443" t="str">
            <v>UN</v>
          </cell>
          <cell r="D2443">
            <v>133.35</v>
          </cell>
        </row>
        <row r="2444">
          <cell r="A2444">
            <v>85058</v>
          </cell>
          <cell r="B2444" t="str">
            <v>CURVA F0G0 FEMEA DE RAIO CURTO DN 1/4" (8MM)</v>
          </cell>
          <cell r="C2444" t="str">
            <v>UN</v>
          </cell>
          <cell r="D2444">
            <v>1.68</v>
          </cell>
        </row>
        <row r="2445">
          <cell r="A2445">
            <v>85059</v>
          </cell>
          <cell r="B2445" t="str">
            <v>CURVA F0G0 FEMEA DE RAIO CURTO DN 3/8" (10MM)</v>
          </cell>
          <cell r="C2445" t="str">
            <v>UN</v>
          </cell>
          <cell r="D2445">
            <v>2.16</v>
          </cell>
        </row>
        <row r="2446">
          <cell r="A2446">
            <v>85060</v>
          </cell>
          <cell r="B2446" t="str">
            <v>CURVA F0G0 FEMEA DE RAIO CURTO DN 1/2" (15MM)</v>
          </cell>
          <cell r="C2446" t="str">
            <v>UN</v>
          </cell>
          <cell r="D2446">
            <v>4.12</v>
          </cell>
        </row>
        <row r="2447">
          <cell r="A2447">
            <v>85061</v>
          </cell>
          <cell r="B2447" t="str">
            <v>CURVA F0G0 FEMEA DE RAIO CURTO DN 3/4" (20MM)</v>
          </cell>
          <cell r="C2447" t="str">
            <v>UN</v>
          </cell>
          <cell r="D2447">
            <v>4.96</v>
          </cell>
        </row>
        <row r="2448">
          <cell r="A2448">
            <v>85062</v>
          </cell>
          <cell r="B2448" t="str">
            <v>CURVA F0G0 FEMEA DE RAIO CURTO DN 1" (25MM)</v>
          </cell>
          <cell r="C2448" t="str">
            <v>UN</v>
          </cell>
          <cell r="D2448">
            <v>54.61</v>
          </cell>
        </row>
        <row r="2449">
          <cell r="A2449">
            <v>85063</v>
          </cell>
          <cell r="B2449" t="str">
            <v>CURVA F0G0 FEMEA DE RAIO CURTO DN 1 1/4" (32MM)</v>
          </cell>
          <cell r="C2449" t="str">
            <v>UN</v>
          </cell>
          <cell r="D2449">
            <v>11.98</v>
          </cell>
        </row>
        <row r="2450">
          <cell r="A2450">
            <v>85064</v>
          </cell>
          <cell r="B2450" t="str">
            <v>CURVA F0G0 FEMEA DE RAIO CURTO DN 1 1/2 (40MM)</v>
          </cell>
          <cell r="C2450" t="str">
            <v>UN</v>
          </cell>
          <cell r="D2450">
            <v>14.04</v>
          </cell>
        </row>
        <row r="2451">
          <cell r="A2451">
            <v>85065</v>
          </cell>
          <cell r="B2451" t="str">
            <v>CURVA F0G0 FEMEA DE RAIO CURTO DN 2" (50MM)</v>
          </cell>
          <cell r="C2451" t="str">
            <v>UN</v>
          </cell>
          <cell r="D2451">
            <v>21.72</v>
          </cell>
        </row>
        <row r="2452">
          <cell r="A2452">
            <v>85071</v>
          </cell>
          <cell r="B2452" t="str">
            <v>CURVA F0G0 MACHO DN 3/8" (10MM)</v>
          </cell>
          <cell r="C2452" t="str">
            <v>UN</v>
          </cell>
          <cell r="D2452">
            <v>2.6</v>
          </cell>
        </row>
        <row r="2453">
          <cell r="A2453">
            <v>85072</v>
          </cell>
          <cell r="B2453" t="str">
            <v>CURVA F0G0 MACHO DN 1/2" (15MM)</v>
          </cell>
          <cell r="C2453" t="str">
            <v>UN</v>
          </cell>
          <cell r="D2453">
            <v>2.79</v>
          </cell>
        </row>
        <row r="2454">
          <cell r="A2454">
            <v>85073</v>
          </cell>
          <cell r="B2454" t="str">
            <v>CURVA F0G0 MACHO DN 3/4" (20MM)</v>
          </cell>
          <cell r="C2454" t="str">
            <v>UN</v>
          </cell>
          <cell r="D2454">
            <v>3.83</v>
          </cell>
        </row>
        <row r="2455">
          <cell r="A2455">
            <v>85074</v>
          </cell>
          <cell r="B2455" t="str">
            <v>CURVA F0G0 MACHO DN 1" (25MM)</v>
          </cell>
          <cell r="C2455" t="str">
            <v>UN</v>
          </cell>
          <cell r="D2455">
            <v>6.07</v>
          </cell>
        </row>
        <row r="2456">
          <cell r="A2456">
            <v>85075</v>
          </cell>
          <cell r="B2456" t="str">
            <v>CURVA F0G0 MACHO DN 1 1/4" (32MM)</v>
          </cell>
          <cell r="C2456" t="str">
            <v>UN</v>
          </cell>
          <cell r="D2456">
            <v>9.07</v>
          </cell>
        </row>
        <row r="2457">
          <cell r="A2457">
            <v>85076</v>
          </cell>
          <cell r="B2457" t="str">
            <v>CURVA F0G0 MACHO DN 1 1/2" (40MM)</v>
          </cell>
          <cell r="C2457" t="str">
            <v>UN</v>
          </cell>
          <cell r="D2457">
            <v>12.91</v>
          </cell>
        </row>
        <row r="2458">
          <cell r="A2458">
            <v>85077</v>
          </cell>
          <cell r="B2458" t="str">
            <v>CURVA F0G0 MACHO DN 2" (50MM)</v>
          </cell>
          <cell r="C2458" t="str">
            <v>UN</v>
          </cell>
          <cell r="D2458">
            <v>18.87</v>
          </cell>
        </row>
        <row r="2459">
          <cell r="A2459">
            <v>85078</v>
          </cell>
          <cell r="B2459" t="str">
            <v>CURVA F0G0 MACH0 DN 2 1/2" (65MM)</v>
          </cell>
          <cell r="C2459" t="str">
            <v>UN</v>
          </cell>
          <cell r="D2459">
            <v>37.299999999999997</v>
          </cell>
        </row>
        <row r="2460">
          <cell r="A2460">
            <v>85079</v>
          </cell>
          <cell r="B2460" t="str">
            <v>CURVA F0G0 MACHO DN 3" (80MM)</v>
          </cell>
          <cell r="C2460" t="str">
            <v>UN</v>
          </cell>
          <cell r="D2460">
            <v>54.67</v>
          </cell>
        </row>
        <row r="2461">
          <cell r="A2461">
            <v>85090</v>
          </cell>
          <cell r="B2461" t="str">
            <v>CURVA F0G0 MACHO DN 4" (100MM)</v>
          </cell>
          <cell r="C2461" t="str">
            <v>UN</v>
          </cell>
          <cell r="D2461">
            <v>109.33</v>
          </cell>
        </row>
        <row r="2462">
          <cell r="A2462">
            <v>85091</v>
          </cell>
          <cell r="B2462" t="str">
            <v>CURVA F0G0 MACHO DN 6" (150MM)</v>
          </cell>
          <cell r="C2462" t="str">
            <v>UN</v>
          </cell>
          <cell r="D2462">
            <v>343.65</v>
          </cell>
        </row>
        <row r="2463">
          <cell r="A2463">
            <v>85097</v>
          </cell>
          <cell r="B2463" t="str">
            <v>CURVA 45G F0G0 MACHO-FEMEA DN 1/4" (8MM)</v>
          </cell>
          <cell r="C2463" t="str">
            <v>UN</v>
          </cell>
          <cell r="D2463">
            <v>1.62</v>
          </cell>
        </row>
        <row r="2464">
          <cell r="A2464">
            <v>85098</v>
          </cell>
          <cell r="B2464" t="str">
            <v>CURVA 45G F0G0 MACHO-FEMEA DN 3/8" (10MM)</v>
          </cell>
          <cell r="C2464" t="str">
            <v>UN</v>
          </cell>
          <cell r="D2464">
            <v>1.79</v>
          </cell>
        </row>
        <row r="2465">
          <cell r="A2465">
            <v>85099</v>
          </cell>
          <cell r="B2465" t="str">
            <v>CURVA 45G F0G0 MACHO-FEMEA DN 1/2" (15MM)</v>
          </cell>
          <cell r="C2465" t="str">
            <v>UN</v>
          </cell>
          <cell r="D2465">
            <v>2.35</v>
          </cell>
        </row>
        <row r="2466">
          <cell r="A2466">
            <v>85101</v>
          </cell>
          <cell r="B2466" t="str">
            <v>CURVA 45G F0G0 MACH0-FEMEA DN 3/4" (20MM)</v>
          </cell>
          <cell r="C2466" t="str">
            <v>UN</v>
          </cell>
          <cell r="D2466">
            <v>3.1</v>
          </cell>
        </row>
        <row r="2467">
          <cell r="A2467">
            <v>85102</v>
          </cell>
          <cell r="B2467" t="str">
            <v>CURVA 45G F0G0 MACHO-FEMEA DN 1" (25MM)</v>
          </cell>
          <cell r="C2467" t="str">
            <v>UN</v>
          </cell>
          <cell r="D2467">
            <v>4.68</v>
          </cell>
        </row>
        <row r="2468">
          <cell r="A2468">
            <v>85103</v>
          </cell>
          <cell r="B2468" t="str">
            <v>CURVA 45G F0G0 MACHO-FEMEA DN 1 1/4" (32MM)</v>
          </cell>
          <cell r="C2468" t="str">
            <v>UN</v>
          </cell>
          <cell r="D2468">
            <v>7.26</v>
          </cell>
        </row>
        <row r="2469">
          <cell r="A2469">
            <v>85104</v>
          </cell>
          <cell r="B2469" t="str">
            <v>CURVA 45G F0G0 MACHO-FEMEA DN 1 1/2" (40MM)</v>
          </cell>
          <cell r="C2469" t="str">
            <v>UN</v>
          </cell>
          <cell r="D2469">
            <v>10.55</v>
          </cell>
        </row>
        <row r="2470">
          <cell r="A2470">
            <v>85105</v>
          </cell>
          <cell r="B2470" t="str">
            <v>CURVA 45G F0G0 MACHO-FEMEA DN 2" (50MM)</v>
          </cell>
          <cell r="C2470" t="str">
            <v>UN</v>
          </cell>
          <cell r="D2470">
            <v>15.78</v>
          </cell>
        </row>
        <row r="2471">
          <cell r="A2471">
            <v>85106</v>
          </cell>
          <cell r="B2471" t="str">
            <v>CURVA 45G F0G0 MACH0-FEMEA DN 2 1/2" (65MM)</v>
          </cell>
          <cell r="C2471" t="str">
            <v>UN</v>
          </cell>
          <cell r="D2471">
            <v>32.82</v>
          </cell>
        </row>
        <row r="2472">
          <cell r="A2472">
            <v>85107</v>
          </cell>
          <cell r="B2472" t="str">
            <v>CURVA 45G F0G0 MACH0-FEMEA DN 3" (80MM)</v>
          </cell>
          <cell r="C2472" t="str">
            <v>UN</v>
          </cell>
          <cell r="D2472">
            <v>49.34</v>
          </cell>
        </row>
        <row r="2473">
          <cell r="A2473">
            <v>85113</v>
          </cell>
          <cell r="B2473" t="str">
            <v>CURVA 45G F0G0 FEMEA DN 1/4" (8MM)</v>
          </cell>
          <cell r="C2473" t="str">
            <v>UN</v>
          </cell>
          <cell r="D2473">
            <v>1.65</v>
          </cell>
        </row>
        <row r="2474">
          <cell r="A2474">
            <v>85114</v>
          </cell>
          <cell r="B2474" t="str">
            <v>CURVA 45G F0G0 FEMEA DN 3/8" (10MM)</v>
          </cell>
          <cell r="C2474" t="str">
            <v>UN</v>
          </cell>
          <cell r="D2474">
            <v>2.13</v>
          </cell>
        </row>
        <row r="2475">
          <cell r="A2475">
            <v>85115</v>
          </cell>
          <cell r="B2475" t="str">
            <v>CURVA 45G F0G0 FEMEA DN 1/2" (15MM)</v>
          </cell>
          <cell r="C2475" t="str">
            <v>UN</v>
          </cell>
          <cell r="D2475">
            <v>3.97</v>
          </cell>
        </row>
        <row r="2476">
          <cell r="A2476">
            <v>85116</v>
          </cell>
          <cell r="B2476" t="str">
            <v>CURVA 45G F0G0 FEMEA DN 3/4" (20MM)</v>
          </cell>
          <cell r="C2476" t="str">
            <v>UN</v>
          </cell>
          <cell r="D2476">
            <v>4.8499999999999996</v>
          </cell>
        </row>
        <row r="2477">
          <cell r="A2477">
            <v>85117</v>
          </cell>
          <cell r="B2477" t="str">
            <v>CURVA 45G F0G0 FEMEA DN 1" (25MM)</v>
          </cell>
          <cell r="C2477" t="str">
            <v>UN</v>
          </cell>
          <cell r="D2477">
            <v>7.19</v>
          </cell>
        </row>
        <row r="2478">
          <cell r="A2478">
            <v>85118</v>
          </cell>
          <cell r="B2478" t="str">
            <v>CURVA 45G F0G0 FEMEA DN 1 1/4" (32MM)</v>
          </cell>
          <cell r="C2478" t="str">
            <v>UN</v>
          </cell>
          <cell r="D2478">
            <v>11.65</v>
          </cell>
        </row>
        <row r="2479">
          <cell r="A2479">
            <v>85119</v>
          </cell>
          <cell r="B2479" t="str">
            <v>CURVA 45G F0G0 FEMEA DN 1 1/2" (40MM)</v>
          </cell>
          <cell r="C2479" t="str">
            <v>UN</v>
          </cell>
          <cell r="D2479">
            <v>13.47</v>
          </cell>
        </row>
        <row r="2480">
          <cell r="A2480">
            <v>85120</v>
          </cell>
          <cell r="B2480" t="str">
            <v>CURVA 45G F0G0 FEMEA DN 2" (50MM)</v>
          </cell>
          <cell r="C2480" t="str">
            <v>UN</v>
          </cell>
          <cell r="D2480">
            <v>21.57</v>
          </cell>
        </row>
        <row r="2481">
          <cell r="A2481">
            <v>85126</v>
          </cell>
          <cell r="B2481" t="str">
            <v>CURVA DE RETORNO F0G0 DN 1/2" (15MM)</v>
          </cell>
          <cell r="C2481" t="str">
            <v>UN</v>
          </cell>
          <cell r="D2481">
            <v>3.35</v>
          </cell>
        </row>
        <row r="2482">
          <cell r="A2482">
            <v>85127</v>
          </cell>
          <cell r="B2482" t="str">
            <v>CURVA DE RETORNO F0G0 DN 3/4" (20MM)</v>
          </cell>
          <cell r="C2482" t="str">
            <v>UN</v>
          </cell>
          <cell r="D2482">
            <v>5.04</v>
          </cell>
        </row>
        <row r="2483">
          <cell r="A2483">
            <v>85128</v>
          </cell>
          <cell r="B2483" t="str">
            <v>CURVA DE RETORNO F0G0 DN 1" (25MM)</v>
          </cell>
          <cell r="C2483" t="str">
            <v>UN</v>
          </cell>
          <cell r="D2483">
            <v>7.1</v>
          </cell>
        </row>
        <row r="2484">
          <cell r="A2484">
            <v>85129</v>
          </cell>
          <cell r="B2484" t="str">
            <v>CURVA DE RETORNO F0G0 DN 1 1/4" (32MM)</v>
          </cell>
          <cell r="C2484" t="str">
            <v>UN</v>
          </cell>
          <cell r="D2484">
            <v>10.57</v>
          </cell>
        </row>
        <row r="2485">
          <cell r="A2485">
            <v>85130</v>
          </cell>
          <cell r="B2485" t="str">
            <v>CURVA DE RETORNO F0G0 DN 1 1/2" (40MM)</v>
          </cell>
          <cell r="C2485" t="str">
            <v>UN</v>
          </cell>
          <cell r="D2485">
            <v>14.36</v>
          </cell>
        </row>
        <row r="2486">
          <cell r="A2486">
            <v>85131</v>
          </cell>
          <cell r="B2486" t="str">
            <v>CURVA DE RETORNO F0G0 DN 2" (50MM)</v>
          </cell>
          <cell r="C2486" t="str">
            <v>UN</v>
          </cell>
          <cell r="D2486">
            <v>21.49</v>
          </cell>
        </row>
        <row r="2487">
          <cell r="A2487">
            <v>85137</v>
          </cell>
          <cell r="B2487" t="str">
            <v>CURVA DE TRANSPOS.F0G0 DN 1/2" X 1/2" (15 X 15MM)</v>
          </cell>
          <cell r="C2487" t="str">
            <v>UN</v>
          </cell>
          <cell r="D2487">
            <v>5.16</v>
          </cell>
        </row>
        <row r="2488">
          <cell r="A2488">
            <v>85138</v>
          </cell>
          <cell r="B2488" t="str">
            <v>CURVA DE TRANSPOS. F0G0 DN 1/2" X 1" (15 X 20MM)</v>
          </cell>
          <cell r="C2488" t="str">
            <v>UN</v>
          </cell>
          <cell r="D2488">
            <v>5.76</v>
          </cell>
        </row>
        <row r="2489">
          <cell r="A2489">
            <v>85139</v>
          </cell>
          <cell r="B2489" t="str">
            <v>CURVA DE TRANSPOS.F0G0 DN 1/2" X 1 1/2"(15 X 40MM)</v>
          </cell>
          <cell r="C2489" t="str">
            <v>UN</v>
          </cell>
          <cell r="D2489">
            <v>8.93</v>
          </cell>
        </row>
        <row r="2490">
          <cell r="A2490">
            <v>85140</v>
          </cell>
          <cell r="B2490" t="str">
            <v>CURVA DE TRANSPOS.F0G0 DN 3/4" X 3/4"(20 X 20MM)</v>
          </cell>
          <cell r="C2490" t="str">
            <v>UN</v>
          </cell>
          <cell r="D2490">
            <v>7.19</v>
          </cell>
        </row>
        <row r="2491">
          <cell r="A2491">
            <v>85141</v>
          </cell>
          <cell r="B2491" t="str">
            <v>CURVA DE TRANSPOS. F0G0 DN 3/4" X 1" (20 X 25MM)</v>
          </cell>
          <cell r="C2491" t="str">
            <v>UN</v>
          </cell>
          <cell r="D2491">
            <v>7.81</v>
          </cell>
        </row>
        <row r="2492">
          <cell r="A2492">
            <v>85142</v>
          </cell>
          <cell r="B2492" t="str">
            <v>CURVA DE TRANSPOS.F0G0 DN 3/4" X 1 1/2"(20 X 40MM)</v>
          </cell>
          <cell r="C2492" t="str">
            <v>UN</v>
          </cell>
          <cell r="D2492">
            <v>10.06</v>
          </cell>
        </row>
        <row r="2493">
          <cell r="A2493">
            <v>85143</v>
          </cell>
          <cell r="B2493" t="str">
            <v>CURVA DE TRANSPOS.F0G0 DN 1" X 1 1/2" (25 X 40MM)</v>
          </cell>
          <cell r="C2493" t="str">
            <v>UN</v>
          </cell>
          <cell r="D2493">
            <v>11.14</v>
          </cell>
        </row>
        <row r="2494">
          <cell r="A2494">
            <v>85149</v>
          </cell>
          <cell r="B2494" t="str">
            <v>COTOVELO F0G0 DN 1/4" (8MM)</v>
          </cell>
          <cell r="C2494" t="str">
            <v>UN</v>
          </cell>
          <cell r="D2494">
            <v>1.1499999999999999</v>
          </cell>
        </row>
        <row r="2495">
          <cell r="A2495">
            <v>85150</v>
          </cell>
          <cell r="B2495" t="str">
            <v>COTOVELO F0G0 DN 3/8" (10MM)</v>
          </cell>
          <cell r="C2495" t="str">
            <v>UN</v>
          </cell>
          <cell r="D2495">
            <v>1.07</v>
          </cell>
        </row>
        <row r="2496">
          <cell r="A2496">
            <v>85151</v>
          </cell>
          <cell r="B2496" t="str">
            <v>COTOVELO F0G0 DN 1/2" (15MM)</v>
          </cell>
          <cell r="C2496" t="str">
            <v>UN</v>
          </cell>
          <cell r="D2496">
            <v>1.33</v>
          </cell>
        </row>
        <row r="2497">
          <cell r="A2497">
            <v>85152</v>
          </cell>
          <cell r="B2497" t="str">
            <v>COTOVELO F0G0 DN 3/4" (20MM)</v>
          </cell>
          <cell r="C2497" t="str">
            <v>UN</v>
          </cell>
          <cell r="D2497">
            <v>1.87</v>
          </cell>
        </row>
        <row r="2498">
          <cell r="A2498">
            <v>85153</v>
          </cell>
          <cell r="B2498" t="str">
            <v>COTOVELO F0G0 DN 1" (25MM)</v>
          </cell>
          <cell r="C2498" t="str">
            <v>UN</v>
          </cell>
          <cell r="D2498">
            <v>2.8</v>
          </cell>
        </row>
        <row r="2499">
          <cell r="A2499">
            <v>85154</v>
          </cell>
          <cell r="B2499" t="str">
            <v>COTOVELO F0G0 DN 1 1/4" (32MM)</v>
          </cell>
          <cell r="C2499" t="str">
            <v>UN</v>
          </cell>
          <cell r="D2499">
            <v>4.18</v>
          </cell>
        </row>
        <row r="2500">
          <cell r="A2500">
            <v>85155</v>
          </cell>
          <cell r="B2500" t="str">
            <v>COTOVELO F0G0 DN 1 1/2" (40MM)</v>
          </cell>
          <cell r="C2500" t="str">
            <v>UN</v>
          </cell>
          <cell r="D2500">
            <v>5.68</v>
          </cell>
        </row>
        <row r="2501">
          <cell r="A2501">
            <v>85156</v>
          </cell>
          <cell r="B2501" t="str">
            <v>COTOVELO F0G0 DN 2" (50MM)</v>
          </cell>
          <cell r="C2501" t="str">
            <v>UN</v>
          </cell>
          <cell r="D2501">
            <v>7.57</v>
          </cell>
        </row>
        <row r="2502">
          <cell r="A2502">
            <v>85157</v>
          </cell>
          <cell r="B2502" t="str">
            <v>COTOVELO F0G0 DN 2 1/2" (65MM)</v>
          </cell>
          <cell r="C2502" t="str">
            <v>UN</v>
          </cell>
          <cell r="D2502">
            <v>14.41</v>
          </cell>
        </row>
        <row r="2503">
          <cell r="A2503">
            <v>85158</v>
          </cell>
          <cell r="B2503" t="str">
            <v>COTOVELO F0G0 DN 3" (80MM)</v>
          </cell>
          <cell r="C2503" t="str">
            <v>UN</v>
          </cell>
          <cell r="D2503">
            <v>22.32</v>
          </cell>
        </row>
        <row r="2504">
          <cell r="A2504">
            <v>85159</v>
          </cell>
          <cell r="B2504" t="str">
            <v>COTOVELO F0G0 DN 4" (100MM)</v>
          </cell>
          <cell r="C2504" t="str">
            <v>UN</v>
          </cell>
          <cell r="D2504">
            <v>41.22</v>
          </cell>
        </row>
        <row r="2505">
          <cell r="A2505">
            <v>85160</v>
          </cell>
          <cell r="B2505" t="str">
            <v>COTOVELO F0G0 DN 5" (125MM)</v>
          </cell>
          <cell r="C2505" t="str">
            <v>UN</v>
          </cell>
          <cell r="D2505">
            <v>104.47</v>
          </cell>
        </row>
        <row r="2506">
          <cell r="A2506">
            <v>85161</v>
          </cell>
          <cell r="B2506" t="str">
            <v>COTOVELO F0G0 DN 6" (150MM)</v>
          </cell>
          <cell r="C2506" t="str">
            <v>UN</v>
          </cell>
          <cell r="D2506">
            <v>157.58000000000001</v>
          </cell>
        </row>
        <row r="2507">
          <cell r="A2507">
            <v>85167</v>
          </cell>
          <cell r="B2507" t="str">
            <v>COTOVELO DE RED. F0G0 DN 3/8" X 1/4" (10 X 8MM)</v>
          </cell>
          <cell r="C2507" t="str">
            <v>UN</v>
          </cell>
          <cell r="D2507">
            <v>1.35</v>
          </cell>
        </row>
        <row r="2508">
          <cell r="A2508">
            <v>85168</v>
          </cell>
          <cell r="B2508" t="str">
            <v>COTOVELO DE RED. F0G0 DN 1/2" X 3/8" (15 X 10MM)</v>
          </cell>
          <cell r="C2508" t="str">
            <v>UN</v>
          </cell>
          <cell r="D2508">
            <v>1.35</v>
          </cell>
        </row>
        <row r="2509">
          <cell r="A2509">
            <v>85169</v>
          </cell>
          <cell r="B2509" t="str">
            <v>COTOVELO DE RED. F0G0 DN 3/4" X 3/8" (20 X 10MM)</v>
          </cell>
          <cell r="C2509" t="str">
            <v>UN</v>
          </cell>
          <cell r="D2509">
            <v>1.81</v>
          </cell>
        </row>
        <row r="2510">
          <cell r="A2510">
            <v>85170</v>
          </cell>
          <cell r="B2510" t="str">
            <v>COTOVELO DE RED. F0G0 DN 3/4" X 1/2" (20 X 15MM)</v>
          </cell>
          <cell r="C2510" t="str">
            <v>UN</v>
          </cell>
          <cell r="D2510">
            <v>1.81</v>
          </cell>
        </row>
        <row r="2511">
          <cell r="A2511">
            <v>85171</v>
          </cell>
          <cell r="B2511" t="str">
            <v>COTOVELO DE RED. F0G0 DN 1" X 1/2" (25 X 15MM)</v>
          </cell>
          <cell r="C2511" t="str">
            <v>UN</v>
          </cell>
          <cell r="D2511">
            <v>2.59</v>
          </cell>
        </row>
        <row r="2512">
          <cell r="A2512">
            <v>85172</v>
          </cell>
          <cell r="B2512" t="str">
            <v>COTOVELO DE RED. F0G0 DN 1" X 3/4" (25 X 20MM)</v>
          </cell>
          <cell r="C2512" t="str">
            <v>UN</v>
          </cell>
          <cell r="D2512">
            <v>2.59</v>
          </cell>
        </row>
        <row r="2513">
          <cell r="A2513">
            <v>85173</v>
          </cell>
          <cell r="B2513" t="str">
            <v>COTOVELO DE RED.F0G0 DN 1 1/4" X 3/4" (32 X 20MM)</v>
          </cell>
          <cell r="C2513" t="str">
            <v>UN</v>
          </cell>
          <cell r="D2513">
            <v>3.97</v>
          </cell>
        </row>
        <row r="2514">
          <cell r="A2514">
            <v>85174</v>
          </cell>
          <cell r="B2514" t="str">
            <v>COTOVELO DE RED. F0G0 DN 1 1/4" X 1" (32 X 25MM)</v>
          </cell>
          <cell r="C2514" t="str">
            <v>UN</v>
          </cell>
          <cell r="D2514">
            <v>3.97</v>
          </cell>
        </row>
        <row r="2515">
          <cell r="A2515">
            <v>85175</v>
          </cell>
          <cell r="B2515" t="str">
            <v>COTOVELO DE RED.F0G0 DN 1 1/2" X 3/4" (40 X 20MM)</v>
          </cell>
          <cell r="C2515" t="str">
            <v>UN</v>
          </cell>
          <cell r="D2515">
            <v>5.39</v>
          </cell>
        </row>
        <row r="2516">
          <cell r="A2516">
            <v>85176</v>
          </cell>
          <cell r="B2516" t="str">
            <v>COTOVELO DE RED. F0G0 DN 1 1/2" X 1" (40 X 25MM)</v>
          </cell>
          <cell r="C2516" t="str">
            <v>UN</v>
          </cell>
          <cell r="D2516">
            <v>5.39</v>
          </cell>
        </row>
        <row r="2517">
          <cell r="A2517">
            <v>85177</v>
          </cell>
          <cell r="B2517" t="str">
            <v>COTOVELO RED.F0G0 DN 1 1/2" X 1 1/4" (40 X 32MM)</v>
          </cell>
          <cell r="C2517" t="str">
            <v>UN</v>
          </cell>
          <cell r="D2517">
            <v>5.39</v>
          </cell>
        </row>
        <row r="2518">
          <cell r="A2518">
            <v>85178</v>
          </cell>
          <cell r="B2518" t="str">
            <v>COTOVELO DE RED. F0G0 DN 2" X 1 1/2" (50 X 40MM)</v>
          </cell>
          <cell r="C2518" t="str">
            <v>UN</v>
          </cell>
          <cell r="D2518">
            <v>7.2</v>
          </cell>
        </row>
        <row r="2519">
          <cell r="A2519">
            <v>85179</v>
          </cell>
          <cell r="B2519" t="str">
            <v>COTOVELO DE RED. F0G0 DN 2 1/2" X 2" (65 X 50MM)</v>
          </cell>
          <cell r="C2519" t="str">
            <v>UN</v>
          </cell>
          <cell r="D2519">
            <v>14.94</v>
          </cell>
        </row>
        <row r="2520">
          <cell r="A2520">
            <v>85186</v>
          </cell>
          <cell r="B2520" t="str">
            <v>COTOVELO RZ F0G0 DN 1/2" (15MM)</v>
          </cell>
          <cell r="C2520" t="str">
            <v>UN</v>
          </cell>
          <cell r="D2520">
            <v>1.49</v>
          </cell>
        </row>
        <row r="2521">
          <cell r="A2521">
            <v>85187</v>
          </cell>
          <cell r="B2521" t="str">
            <v>COTOVELO RZ F0G0 DN 3/4" (20MM)</v>
          </cell>
          <cell r="C2521" t="str">
            <v>UN</v>
          </cell>
          <cell r="D2521">
            <v>2.08</v>
          </cell>
        </row>
        <row r="2522">
          <cell r="A2522">
            <v>85193</v>
          </cell>
          <cell r="B2522" t="str">
            <v>COTOVELO RZ RED.F0G0 DN 3/4" X 1/2" (20 X 15MM)</v>
          </cell>
          <cell r="C2522" t="str">
            <v>UN</v>
          </cell>
          <cell r="D2522">
            <v>2.0499999999999998</v>
          </cell>
        </row>
        <row r="2523">
          <cell r="A2523">
            <v>85199</v>
          </cell>
          <cell r="B2523" t="str">
            <v>COTOVELO F0G0 MACH0-FEMEA DN 1/4" (8MM)</v>
          </cell>
          <cell r="C2523" t="str">
            <v>UN</v>
          </cell>
          <cell r="D2523">
            <v>1.41</v>
          </cell>
        </row>
        <row r="2524">
          <cell r="A2524">
            <v>85201</v>
          </cell>
          <cell r="B2524" t="str">
            <v>COTOVELO F0G0 MACHO-FEMEA DN 3/8" (10MM)</v>
          </cell>
          <cell r="C2524" t="str">
            <v>UN</v>
          </cell>
          <cell r="D2524">
            <v>1.33</v>
          </cell>
        </row>
        <row r="2525">
          <cell r="A2525">
            <v>85202</v>
          </cell>
          <cell r="B2525" t="str">
            <v>COTOVELO F0G0 MACH0-FEMEA DN 1/2" (15MM)</v>
          </cell>
          <cell r="C2525" t="str">
            <v>UN</v>
          </cell>
          <cell r="D2525">
            <v>1.71</v>
          </cell>
        </row>
        <row r="2526">
          <cell r="A2526">
            <v>85203</v>
          </cell>
          <cell r="B2526" t="str">
            <v>COTOVELO F0G0 MACH0-FEMEA DN 3/4" (20MM)</v>
          </cell>
          <cell r="C2526" t="str">
            <v>UN</v>
          </cell>
          <cell r="D2526">
            <v>2.44</v>
          </cell>
        </row>
        <row r="2527">
          <cell r="A2527">
            <v>85204</v>
          </cell>
          <cell r="B2527" t="str">
            <v>COTOVELO F0G0 MACH0-FEMEA DN 1" (25MM)</v>
          </cell>
          <cell r="C2527" t="str">
            <v>UN</v>
          </cell>
          <cell r="D2527">
            <v>3.61</v>
          </cell>
        </row>
        <row r="2528">
          <cell r="A2528">
            <v>85205</v>
          </cell>
          <cell r="B2528" t="str">
            <v>COTOVELO F0G0 MACH0-FEMEA DN 1 1/4" (32MM)</v>
          </cell>
          <cell r="C2528" t="str">
            <v>UN</v>
          </cell>
          <cell r="D2528">
            <v>5.49</v>
          </cell>
        </row>
        <row r="2529">
          <cell r="A2529">
            <v>85206</v>
          </cell>
          <cell r="B2529" t="str">
            <v>COTOVELO F0G0 MACH0-FEMEA DN 1 1/2" (40MM)</v>
          </cell>
          <cell r="C2529" t="str">
            <v>UN</v>
          </cell>
          <cell r="D2529">
            <v>7.16</v>
          </cell>
        </row>
        <row r="2530">
          <cell r="A2530">
            <v>85207</v>
          </cell>
          <cell r="B2530" t="str">
            <v>COTOVELO F0G0 MACH0-FEMEA DN 2" (50MM)</v>
          </cell>
          <cell r="C2530" t="str">
            <v>UN</v>
          </cell>
          <cell r="D2530">
            <v>10.33</v>
          </cell>
        </row>
        <row r="2531">
          <cell r="A2531">
            <v>85208</v>
          </cell>
          <cell r="B2531" t="str">
            <v>COTOVELO F0G0 MACH0-FEMEA DN 2 1/2" (65MM)</v>
          </cell>
          <cell r="C2531" t="str">
            <v>UN</v>
          </cell>
          <cell r="D2531">
            <v>21.57</v>
          </cell>
        </row>
        <row r="2532">
          <cell r="A2532">
            <v>85209</v>
          </cell>
          <cell r="B2532" t="str">
            <v>COTOVELO F0G0 MACH0-FEMEA DN 3" (80MM)</v>
          </cell>
          <cell r="C2532" t="str">
            <v>UN</v>
          </cell>
          <cell r="D2532">
            <v>24.82</v>
          </cell>
        </row>
        <row r="2533">
          <cell r="A2533">
            <v>85215</v>
          </cell>
          <cell r="B2533" t="str">
            <v>COTOVELO 45G F0G0 DN 3/8" (10MM)</v>
          </cell>
          <cell r="C2533" t="str">
            <v>UN</v>
          </cell>
          <cell r="D2533">
            <v>1.4</v>
          </cell>
        </row>
        <row r="2534">
          <cell r="A2534">
            <v>85216</v>
          </cell>
          <cell r="B2534" t="str">
            <v>COTOVELO 45G F0G0 DN 1/2" (15MM)</v>
          </cell>
          <cell r="C2534" t="str">
            <v>UN</v>
          </cell>
          <cell r="D2534">
            <v>1.4</v>
          </cell>
        </row>
        <row r="2535">
          <cell r="A2535">
            <v>85217</v>
          </cell>
          <cell r="B2535" t="str">
            <v>COTOVELO 45G F0G0 DN 3/4" (20MM)</v>
          </cell>
          <cell r="C2535" t="str">
            <v>UN</v>
          </cell>
          <cell r="D2535">
            <v>1.78</v>
          </cell>
        </row>
        <row r="2536">
          <cell r="A2536">
            <v>85218</v>
          </cell>
          <cell r="B2536" t="str">
            <v>COTOVELO 45G F0G0 DN 1" (25MM)</v>
          </cell>
          <cell r="C2536" t="str">
            <v>UN</v>
          </cell>
          <cell r="D2536">
            <v>2.46</v>
          </cell>
        </row>
        <row r="2537">
          <cell r="A2537">
            <v>85219</v>
          </cell>
          <cell r="B2537" t="str">
            <v>COTOVELO 45G F0G0 DN 1 1/4" (32MM)</v>
          </cell>
          <cell r="C2537" t="str">
            <v>UN</v>
          </cell>
          <cell r="D2537">
            <v>3.81</v>
          </cell>
        </row>
        <row r="2538">
          <cell r="A2538">
            <v>85220</v>
          </cell>
          <cell r="B2538" t="str">
            <v>COTOVELO 45G F0G0 DN 1 1/2" (40MM)</v>
          </cell>
          <cell r="C2538" t="str">
            <v>UN</v>
          </cell>
          <cell r="D2538">
            <v>5.12</v>
          </cell>
        </row>
        <row r="2539">
          <cell r="A2539">
            <v>85221</v>
          </cell>
          <cell r="B2539" t="str">
            <v>COTOVELO 45G F0G0 DN 2" (50MM)</v>
          </cell>
          <cell r="C2539" t="str">
            <v>UN</v>
          </cell>
          <cell r="D2539">
            <v>7.58</v>
          </cell>
        </row>
        <row r="2540">
          <cell r="A2540">
            <v>85222</v>
          </cell>
          <cell r="B2540" t="str">
            <v>COTOVELO 45G F0G0 DN 2 1/2" (65MM)</v>
          </cell>
          <cell r="C2540" t="str">
            <v>UN</v>
          </cell>
          <cell r="D2540">
            <v>15.54</v>
          </cell>
        </row>
        <row r="2541">
          <cell r="A2541">
            <v>85223</v>
          </cell>
          <cell r="B2541" t="str">
            <v>COTOVELO 45G F0G0 DN 3" (80MM)</v>
          </cell>
          <cell r="C2541" t="str">
            <v>UN</v>
          </cell>
          <cell r="D2541">
            <v>23.96</v>
          </cell>
        </row>
        <row r="2542">
          <cell r="A2542">
            <v>85224</v>
          </cell>
          <cell r="B2542" t="str">
            <v>COTOVELO 45G F0G0 DN 4" (100MM)</v>
          </cell>
          <cell r="C2542" t="str">
            <v>UN</v>
          </cell>
          <cell r="D2542">
            <v>43.63</v>
          </cell>
        </row>
        <row r="2543">
          <cell r="A2543">
            <v>85225</v>
          </cell>
          <cell r="B2543" t="str">
            <v>COTOVELO 45G F0G0 DN 5" (125MM)</v>
          </cell>
          <cell r="C2543" t="str">
            <v>UN</v>
          </cell>
          <cell r="D2543">
            <v>109.59</v>
          </cell>
        </row>
        <row r="2544">
          <cell r="A2544">
            <v>85226</v>
          </cell>
          <cell r="B2544" t="str">
            <v>COTOVELO 45G F0G0 DN 6" (150MM)</v>
          </cell>
          <cell r="C2544" t="str">
            <v>UN</v>
          </cell>
          <cell r="D2544">
            <v>163.86</v>
          </cell>
        </row>
        <row r="2545">
          <cell r="A2545">
            <v>85232</v>
          </cell>
          <cell r="B2545" t="str">
            <v>COTOVELO F0G0 C/ SAIDA LATERAL DN 3/8" (10MM)</v>
          </cell>
          <cell r="C2545" t="str">
            <v>UN</v>
          </cell>
          <cell r="D2545">
            <v>2.67</v>
          </cell>
        </row>
        <row r="2546">
          <cell r="A2546">
            <v>85233</v>
          </cell>
          <cell r="B2546" t="str">
            <v>COTOVELO F0G0 C/ SAIDA LATERAL DN 1/2" (15MM)</v>
          </cell>
          <cell r="C2546" t="str">
            <v>UN</v>
          </cell>
          <cell r="D2546">
            <v>2.67</v>
          </cell>
        </row>
        <row r="2547">
          <cell r="A2547">
            <v>85234</v>
          </cell>
          <cell r="B2547" t="str">
            <v>COTOVELO F0G0 C/ SAIDA LATERAL DN 3/4" (20MM)</v>
          </cell>
          <cell r="C2547" t="str">
            <v>UN</v>
          </cell>
          <cell r="D2547">
            <v>3.87</v>
          </cell>
        </row>
        <row r="2548">
          <cell r="A2548">
            <v>85235</v>
          </cell>
          <cell r="B2548" t="str">
            <v>COTOVELO F0G0 C/ SAIDA LATERAL DN 1" (25MM)</v>
          </cell>
          <cell r="C2548" t="str">
            <v>UN</v>
          </cell>
          <cell r="D2548">
            <v>5.55</v>
          </cell>
        </row>
        <row r="2549">
          <cell r="A2549">
            <v>85236</v>
          </cell>
          <cell r="B2549" t="str">
            <v>COTOVELO F0G0 C/ SAIDA LATERAL DN 1 1/4" (32MM)</v>
          </cell>
          <cell r="C2549" t="str">
            <v>UN</v>
          </cell>
          <cell r="D2549">
            <v>8.44</v>
          </cell>
        </row>
        <row r="2550">
          <cell r="A2550">
            <v>85237</v>
          </cell>
          <cell r="B2550" t="str">
            <v>COTOVELO F0G0 C/ SAIDA LATERAL DN 1 1/2" (40MM)</v>
          </cell>
          <cell r="C2550" t="str">
            <v>UN</v>
          </cell>
          <cell r="D2550">
            <v>11.56</v>
          </cell>
        </row>
        <row r="2551">
          <cell r="A2551">
            <v>85238</v>
          </cell>
          <cell r="B2551" t="str">
            <v>COTOVELO F0G0 C/ SAIDA LATERAL DN 2" (50MM)</v>
          </cell>
          <cell r="C2551" t="str">
            <v>UN</v>
          </cell>
          <cell r="D2551">
            <v>15.06</v>
          </cell>
        </row>
        <row r="2552">
          <cell r="A2552">
            <v>85244</v>
          </cell>
          <cell r="B2552" t="str">
            <v>COTOVELO F0G0 PARA TUBO PEAD DN 1/2" (15MM)</v>
          </cell>
          <cell r="C2552" t="str">
            <v>UN</v>
          </cell>
          <cell r="D2552">
            <v>5</v>
          </cell>
        </row>
        <row r="2553">
          <cell r="A2553">
            <v>85245</v>
          </cell>
          <cell r="B2553" t="str">
            <v>COTOVELO F0G0 PARA TUBO PEAD DN 3/4" (20MM)</v>
          </cell>
          <cell r="C2553" t="str">
            <v>UN</v>
          </cell>
          <cell r="D2553">
            <v>6.17</v>
          </cell>
        </row>
        <row r="2554">
          <cell r="A2554">
            <v>85251</v>
          </cell>
          <cell r="B2554" t="str">
            <v>TE F0G0 DN 1/4" (8MM)</v>
          </cell>
          <cell r="C2554" t="str">
            <v>UN</v>
          </cell>
          <cell r="D2554">
            <v>1.33</v>
          </cell>
        </row>
        <row r="2555">
          <cell r="A2555">
            <v>85252</v>
          </cell>
          <cell r="B2555" t="str">
            <v>TE F0G0 DN 3/8" (10MM)</v>
          </cell>
          <cell r="C2555" t="str">
            <v>UN</v>
          </cell>
          <cell r="D2555">
            <v>1.33</v>
          </cell>
        </row>
        <row r="2556">
          <cell r="A2556">
            <v>85253</v>
          </cell>
          <cell r="B2556" t="str">
            <v>TE F0G0 DN 1/2" (15MM)</v>
          </cell>
          <cell r="C2556" t="str">
            <v>UN</v>
          </cell>
          <cell r="D2556">
            <v>1.6</v>
          </cell>
        </row>
        <row r="2557">
          <cell r="A2557">
            <v>85254</v>
          </cell>
          <cell r="B2557" t="str">
            <v>TE F0G0 DN 3/4" (20MM)</v>
          </cell>
          <cell r="C2557" t="str">
            <v>UN</v>
          </cell>
          <cell r="D2557">
            <v>2.3199999999999998</v>
          </cell>
        </row>
        <row r="2558">
          <cell r="A2558">
            <v>85255</v>
          </cell>
          <cell r="B2558" t="str">
            <v>TE F0G0 DN 1" (25MM)</v>
          </cell>
          <cell r="C2558" t="str">
            <v>UN</v>
          </cell>
          <cell r="D2558">
            <v>2.99</v>
          </cell>
        </row>
        <row r="2559">
          <cell r="A2559">
            <v>85256</v>
          </cell>
          <cell r="B2559" t="str">
            <v>TE F0G0 DN 1 1/4" (32MM)</v>
          </cell>
          <cell r="C2559" t="str">
            <v>UN</v>
          </cell>
          <cell r="D2559">
            <v>4.71</v>
          </cell>
        </row>
        <row r="2560">
          <cell r="A2560">
            <v>85257</v>
          </cell>
          <cell r="B2560" t="str">
            <v>TE F0G0 DN 1 1/2" (40MM)</v>
          </cell>
          <cell r="C2560" t="str">
            <v>UN</v>
          </cell>
          <cell r="D2560">
            <v>6.52</v>
          </cell>
        </row>
        <row r="2561">
          <cell r="A2561">
            <v>85258</v>
          </cell>
          <cell r="B2561" t="str">
            <v>TE F0G0 DN 2" (50MM)</v>
          </cell>
          <cell r="C2561" t="str">
            <v>UN</v>
          </cell>
          <cell r="D2561">
            <v>8.5299999999999994</v>
          </cell>
        </row>
        <row r="2562">
          <cell r="A2562">
            <v>85259</v>
          </cell>
          <cell r="B2562" t="str">
            <v>TE F0G0 DN 2 1/2" (65MM)</v>
          </cell>
          <cell r="C2562" t="str">
            <v>UN</v>
          </cell>
          <cell r="D2562">
            <v>19.260000000000002</v>
          </cell>
        </row>
        <row r="2563">
          <cell r="A2563">
            <v>85260</v>
          </cell>
          <cell r="B2563" t="str">
            <v>TE F0G0 DN 3" (80MM)</v>
          </cell>
          <cell r="C2563" t="str">
            <v>UN</v>
          </cell>
          <cell r="D2563">
            <v>29.47</v>
          </cell>
        </row>
        <row r="2564">
          <cell r="A2564">
            <v>85261</v>
          </cell>
          <cell r="B2564" t="str">
            <v>TE F0G0 DN 4" (100MM)</v>
          </cell>
          <cell r="C2564" t="str">
            <v>UN</v>
          </cell>
          <cell r="D2564">
            <v>54.55</v>
          </cell>
        </row>
        <row r="2565">
          <cell r="A2565">
            <v>85262</v>
          </cell>
          <cell r="B2565" t="str">
            <v>TE F0G0 DN 5" (125MM)</v>
          </cell>
          <cell r="C2565" t="str">
            <v>UN</v>
          </cell>
          <cell r="D2565">
            <v>135.80000000000001</v>
          </cell>
        </row>
        <row r="2566">
          <cell r="A2566">
            <v>85263</v>
          </cell>
          <cell r="B2566" t="str">
            <v>TE F0G0 DN 6" (150MM)</v>
          </cell>
          <cell r="C2566" t="str">
            <v>UN</v>
          </cell>
          <cell r="D2566">
            <v>199.64</v>
          </cell>
        </row>
        <row r="2567">
          <cell r="A2567">
            <v>85269</v>
          </cell>
          <cell r="B2567" t="str">
            <v>TE 45G F0G0 DN 1/2" (15MM)</v>
          </cell>
          <cell r="C2567" t="str">
            <v>UN</v>
          </cell>
          <cell r="D2567">
            <v>2.5099999999999998</v>
          </cell>
        </row>
        <row r="2568">
          <cell r="A2568">
            <v>85270</v>
          </cell>
          <cell r="B2568" t="str">
            <v>TE 45G F0G0 DN 3/4" (20MM)</v>
          </cell>
          <cell r="C2568" t="str">
            <v>UN</v>
          </cell>
          <cell r="D2568">
            <v>3.62</v>
          </cell>
        </row>
        <row r="2569">
          <cell r="A2569">
            <v>85271</v>
          </cell>
          <cell r="B2569" t="str">
            <v>TE 45G F0G0 DN 1" (25MM)</v>
          </cell>
          <cell r="C2569" t="str">
            <v>UN</v>
          </cell>
          <cell r="D2569">
            <v>5.79</v>
          </cell>
        </row>
        <row r="2570">
          <cell r="A2570">
            <v>85272</v>
          </cell>
          <cell r="B2570" t="str">
            <v>TE 45G F0G0 DN 1 1/4" (32MM)</v>
          </cell>
          <cell r="C2570" t="str">
            <v>UN</v>
          </cell>
          <cell r="D2570">
            <v>7.22</v>
          </cell>
        </row>
        <row r="2571">
          <cell r="A2571">
            <v>85273</v>
          </cell>
          <cell r="B2571" t="str">
            <v>TE 45G F0G0 DN 1 1/2" (40MM)</v>
          </cell>
          <cell r="C2571" t="str">
            <v>UN</v>
          </cell>
          <cell r="D2571">
            <v>9.99</v>
          </cell>
        </row>
        <row r="2572">
          <cell r="A2572">
            <v>85274</v>
          </cell>
          <cell r="B2572" t="str">
            <v>TE 45G F0G0 DN 2" (50MM)</v>
          </cell>
          <cell r="C2572" t="str">
            <v>UN</v>
          </cell>
          <cell r="D2572">
            <v>15.38</v>
          </cell>
        </row>
        <row r="2573">
          <cell r="A2573">
            <v>85275</v>
          </cell>
          <cell r="B2573" t="str">
            <v>TE 45G F0G0 DN 2 1/2" (65MM)</v>
          </cell>
          <cell r="C2573" t="str">
            <v>UN</v>
          </cell>
          <cell r="D2573">
            <v>28.87</v>
          </cell>
        </row>
        <row r="2574">
          <cell r="A2574">
            <v>85276</v>
          </cell>
          <cell r="B2574" t="str">
            <v>TE 45G F0G0 DN 3" (80MM)</v>
          </cell>
          <cell r="C2574" t="str">
            <v>UN</v>
          </cell>
          <cell r="D2574">
            <v>42.3</v>
          </cell>
        </row>
        <row r="2575">
          <cell r="A2575">
            <v>85277</v>
          </cell>
          <cell r="B2575" t="str">
            <v>TE 45G F0G0 DN 4" (100MM)</v>
          </cell>
          <cell r="C2575" t="str">
            <v>UN</v>
          </cell>
          <cell r="D2575">
            <v>80.569999999999993</v>
          </cell>
        </row>
        <row r="2576">
          <cell r="A2576">
            <v>85283</v>
          </cell>
          <cell r="B2576" t="str">
            <v>TE F0G0 DE CURVA DUPLA DN 1/2" (15MM)</v>
          </cell>
          <cell r="C2576" t="str">
            <v>UN</v>
          </cell>
          <cell r="D2576">
            <v>4.34</v>
          </cell>
        </row>
        <row r="2577">
          <cell r="A2577">
            <v>85284</v>
          </cell>
          <cell r="B2577" t="str">
            <v>TE F0G0 DE CURVA DUPLA DN 3/4" (20MM)</v>
          </cell>
          <cell r="C2577" t="str">
            <v>UN</v>
          </cell>
          <cell r="D2577">
            <v>6.12</v>
          </cell>
        </row>
        <row r="2578">
          <cell r="A2578">
            <v>85290</v>
          </cell>
          <cell r="B2578" t="str">
            <v>TE F0G0 P/ HIDRANTE DN 4" X 1 1/2" (100 X 65MM)</v>
          </cell>
          <cell r="C2578" t="str">
            <v>UN</v>
          </cell>
          <cell r="D2578">
            <v>50.36</v>
          </cell>
        </row>
        <row r="2579">
          <cell r="A2579">
            <v>85296</v>
          </cell>
          <cell r="B2579" t="str">
            <v>TE DE REDUCAO F0G0 DN 3/8" X 1/4" (10 X 8MM)</v>
          </cell>
          <cell r="C2579" t="str">
            <v>UN</v>
          </cell>
          <cell r="D2579">
            <v>1.54</v>
          </cell>
        </row>
        <row r="2580">
          <cell r="A2580">
            <v>85297</v>
          </cell>
          <cell r="B2580" t="str">
            <v>TE DE REDUCAO F0G0 DN 1/2" X 1/4" (15 X 8MM)</v>
          </cell>
          <cell r="C2580" t="str">
            <v>UN</v>
          </cell>
          <cell r="D2580">
            <v>1.54</v>
          </cell>
        </row>
        <row r="2581">
          <cell r="A2581">
            <v>85298</v>
          </cell>
          <cell r="B2581" t="str">
            <v>TE DE REDUCAO F0G0 DN 1/2" X 3/8" (15 X 10MM)</v>
          </cell>
          <cell r="C2581" t="str">
            <v>UN</v>
          </cell>
          <cell r="D2581">
            <v>1.54</v>
          </cell>
        </row>
        <row r="2582">
          <cell r="A2582">
            <v>85299</v>
          </cell>
          <cell r="B2582" t="str">
            <v>TE DE REDUCAO F0G0 DN 3/4" X 3/8" (25 X 10MM)</v>
          </cell>
          <cell r="C2582" t="str">
            <v>UN</v>
          </cell>
          <cell r="D2582">
            <v>2.16</v>
          </cell>
        </row>
        <row r="2583">
          <cell r="A2583">
            <v>85301</v>
          </cell>
          <cell r="B2583" t="str">
            <v>TE DE REDUCAO F0G0 DN 3/4" X 1/2" (20 X 15MM)</v>
          </cell>
          <cell r="C2583" t="str">
            <v>UN</v>
          </cell>
          <cell r="D2583">
            <v>2.16</v>
          </cell>
        </row>
        <row r="2584">
          <cell r="A2584">
            <v>85302</v>
          </cell>
          <cell r="B2584" t="str">
            <v>TE DE REDUCAO F0G0 DN 1" X 3/8" (25 X 10MM)</v>
          </cell>
          <cell r="C2584" t="str">
            <v>UN</v>
          </cell>
          <cell r="D2584">
            <v>3.19</v>
          </cell>
        </row>
        <row r="2585">
          <cell r="A2585">
            <v>85303</v>
          </cell>
          <cell r="B2585" t="str">
            <v>TE DE REDUCAO F0G0 DN 1" X 1/2" (25 X 15MM)</v>
          </cell>
          <cell r="C2585" t="str">
            <v>UN</v>
          </cell>
          <cell r="D2585">
            <v>3.19</v>
          </cell>
        </row>
        <row r="2586">
          <cell r="A2586">
            <v>85304</v>
          </cell>
          <cell r="B2586" t="str">
            <v>TE DE REDUCAO F0G0 DN 1" X 3/4" (25 X 20MM)</v>
          </cell>
          <cell r="C2586" t="str">
            <v>UN</v>
          </cell>
          <cell r="D2586">
            <v>3.19</v>
          </cell>
        </row>
        <row r="2587">
          <cell r="A2587">
            <v>85305</v>
          </cell>
          <cell r="B2587" t="str">
            <v>TE DE REDUCAO F0G0 DN 1 1/4" X 1/2" (32 X 15MM)</v>
          </cell>
          <cell r="C2587" t="str">
            <v>UN</v>
          </cell>
          <cell r="D2587">
            <v>4.83</v>
          </cell>
        </row>
        <row r="2588">
          <cell r="A2588">
            <v>85306</v>
          </cell>
          <cell r="B2588" t="str">
            <v>TE DE REDUCAO F0G0 DN 1 1/4" X 3/4" (32 X 20MM)</v>
          </cell>
          <cell r="C2588" t="str">
            <v>UN</v>
          </cell>
          <cell r="D2588">
            <v>4.83</v>
          </cell>
        </row>
        <row r="2589">
          <cell r="A2589">
            <v>85307</v>
          </cell>
          <cell r="B2589" t="str">
            <v>TE DE REDUCAO F0G0 DN 1 1/4" X 1" (32 X 25MM)</v>
          </cell>
          <cell r="C2589" t="str">
            <v>UN</v>
          </cell>
          <cell r="D2589">
            <v>4.83</v>
          </cell>
        </row>
        <row r="2590">
          <cell r="A2590">
            <v>85308</v>
          </cell>
          <cell r="B2590" t="str">
            <v>TE DE REDUCAO F0G0 DN 1 1/2" X 1/2" (40 X 15MM)</v>
          </cell>
          <cell r="C2590" t="str">
            <v>UN</v>
          </cell>
          <cell r="D2590">
            <v>6.43</v>
          </cell>
        </row>
        <row r="2591">
          <cell r="A2591">
            <v>85309</v>
          </cell>
          <cell r="B2591" t="str">
            <v>TE DE REDUCAO F0G0 DN 1 1/2" X 3/4" (40 X 20MM)</v>
          </cell>
          <cell r="C2591" t="str">
            <v>UN</v>
          </cell>
          <cell r="D2591">
            <v>6.43</v>
          </cell>
        </row>
        <row r="2592">
          <cell r="A2592">
            <v>85310</v>
          </cell>
          <cell r="B2592" t="str">
            <v>TE DE REDUCAO F0G0 DN 1 1/2" X 1" (40 X 25MM)</v>
          </cell>
          <cell r="C2592" t="str">
            <v>UN</v>
          </cell>
          <cell r="D2592">
            <v>6.43</v>
          </cell>
        </row>
        <row r="2593">
          <cell r="A2593">
            <v>85311</v>
          </cell>
          <cell r="B2593" t="str">
            <v>TE DE REDUCAO F0G0 DN 1 1/2" X 1 1/4" (40 X 32MM)</v>
          </cell>
          <cell r="C2593" t="str">
            <v>UN</v>
          </cell>
          <cell r="D2593">
            <v>6.43</v>
          </cell>
        </row>
        <row r="2594">
          <cell r="A2594">
            <v>85312</v>
          </cell>
          <cell r="B2594" t="str">
            <v>TE DE REDUCAO F0G0 DN 2" X 1/2" (50 X 15MM)</v>
          </cell>
          <cell r="C2594" t="str">
            <v>UN</v>
          </cell>
          <cell r="D2594">
            <v>9.15</v>
          </cell>
        </row>
        <row r="2595">
          <cell r="A2595">
            <v>85313</v>
          </cell>
          <cell r="B2595" t="str">
            <v>TE DE REDUCAO F0G0 DN 2" X 3/4" (50 X 20MM)</v>
          </cell>
          <cell r="C2595" t="str">
            <v>UN</v>
          </cell>
          <cell r="D2595">
            <v>9.15</v>
          </cell>
        </row>
        <row r="2596">
          <cell r="A2596">
            <v>85314</v>
          </cell>
          <cell r="B2596" t="str">
            <v>TE DE REDUCAO F0G0 DN 2" X 1" (50 X 25MM)</v>
          </cell>
          <cell r="C2596" t="str">
            <v>UN</v>
          </cell>
          <cell r="D2596">
            <v>9.15</v>
          </cell>
        </row>
        <row r="2597">
          <cell r="A2597">
            <v>85315</v>
          </cell>
          <cell r="B2597" t="str">
            <v>TE DE REDUCAO F0G0 DN 2" X 1 1/4" (50 X 32MM)</v>
          </cell>
          <cell r="C2597" t="str">
            <v>UN</v>
          </cell>
          <cell r="D2597">
            <v>9.15</v>
          </cell>
        </row>
        <row r="2598">
          <cell r="A2598">
            <v>85316</v>
          </cell>
          <cell r="B2598" t="str">
            <v>TE DE REDUCAO F0G0 DN 2" X 1 1/2" (50 X 40MM)</v>
          </cell>
          <cell r="C2598" t="str">
            <v>UN</v>
          </cell>
          <cell r="D2598">
            <v>9.15</v>
          </cell>
        </row>
        <row r="2599">
          <cell r="A2599">
            <v>85317</v>
          </cell>
          <cell r="B2599" t="str">
            <v>TE DE REDUCAO F0G0 DN 2 1/2" X 1" (65 X 25MM)</v>
          </cell>
          <cell r="C2599" t="str">
            <v>UN</v>
          </cell>
          <cell r="D2599">
            <v>19.329999999999998</v>
          </cell>
        </row>
        <row r="2600">
          <cell r="A2600">
            <v>85318</v>
          </cell>
          <cell r="B2600" t="str">
            <v>TE DE REDUCAO F0G0 DN 2 1/2" X 1 1/4" (65 X 32MM)</v>
          </cell>
          <cell r="C2600" t="str">
            <v>UN</v>
          </cell>
          <cell r="D2600">
            <v>19.329999999999998</v>
          </cell>
        </row>
        <row r="2601">
          <cell r="A2601">
            <v>85319</v>
          </cell>
          <cell r="B2601" t="str">
            <v>TE DE REDUCAO F0G0 DN 2 1/2" X 1 1/2" (65 X 40MM)</v>
          </cell>
          <cell r="C2601" t="str">
            <v>UN</v>
          </cell>
          <cell r="D2601">
            <v>19.329999999999998</v>
          </cell>
        </row>
        <row r="2602">
          <cell r="A2602">
            <v>85320</v>
          </cell>
          <cell r="B2602" t="str">
            <v>TE DE REDUCAO F0G0 DN 2 1/2" X 2" (65 X 50MM)</v>
          </cell>
          <cell r="C2602" t="str">
            <v>UN</v>
          </cell>
          <cell r="D2602">
            <v>19.329999999999998</v>
          </cell>
        </row>
        <row r="2603">
          <cell r="A2603">
            <v>85321</v>
          </cell>
          <cell r="B2603" t="str">
            <v>TE DE REDUCAO F0G0 DN 3" X 2" (80 X 50MM)</v>
          </cell>
          <cell r="C2603" t="str">
            <v>UN</v>
          </cell>
          <cell r="D2603">
            <v>29.47</v>
          </cell>
        </row>
        <row r="2604">
          <cell r="A2604">
            <v>85322</v>
          </cell>
          <cell r="B2604" t="str">
            <v>TE DE REDUCAO F0G0 DN 3" X 1 1/4" (80 X 32MM)</v>
          </cell>
          <cell r="C2604" t="str">
            <v>UN</v>
          </cell>
          <cell r="D2604">
            <v>29.47</v>
          </cell>
        </row>
        <row r="2605">
          <cell r="A2605">
            <v>85323</v>
          </cell>
          <cell r="B2605" t="str">
            <v>TE DE REDUCAO F0G0 DN 3" X 1 1/2" (80 X 40MM)</v>
          </cell>
          <cell r="C2605" t="str">
            <v>UN</v>
          </cell>
          <cell r="D2605">
            <v>29.47</v>
          </cell>
        </row>
        <row r="2606">
          <cell r="A2606">
            <v>85324</v>
          </cell>
          <cell r="B2606" t="str">
            <v>TE DE REDUCAO F0G0 DN 3" X 1" (80 X 25MM)</v>
          </cell>
          <cell r="C2606" t="str">
            <v>UN</v>
          </cell>
          <cell r="D2606">
            <v>29.47</v>
          </cell>
        </row>
        <row r="2607">
          <cell r="A2607">
            <v>85325</v>
          </cell>
          <cell r="B2607" t="str">
            <v>TE DE REDUCAO F0G0 DN 3" X 2 1/2" (80 X 65MM)</v>
          </cell>
          <cell r="C2607" t="str">
            <v>UN</v>
          </cell>
          <cell r="D2607">
            <v>29.47</v>
          </cell>
        </row>
        <row r="2608">
          <cell r="A2608">
            <v>85326</v>
          </cell>
          <cell r="B2608" t="str">
            <v>TE DE REDUCAO F0G0 DN 4" X 2" (100 X 50MM)</v>
          </cell>
          <cell r="C2608" t="str">
            <v>UN</v>
          </cell>
          <cell r="D2608">
            <v>54.55</v>
          </cell>
        </row>
        <row r="2609">
          <cell r="A2609">
            <v>85327</v>
          </cell>
          <cell r="B2609" t="str">
            <v>TE DE REDUCAO F0G0 DN 4" X 3" (100 X 80MM)</v>
          </cell>
          <cell r="C2609" t="str">
            <v>UN</v>
          </cell>
          <cell r="D2609">
            <v>54.55</v>
          </cell>
        </row>
        <row r="2610">
          <cell r="A2610">
            <v>85328</v>
          </cell>
          <cell r="B2610" t="str">
            <v>TE RED.F0G0 DN 3/4" X 1/2" X 1/2" (20 X 15 X 15MM)</v>
          </cell>
          <cell r="C2610" t="str">
            <v>UN</v>
          </cell>
          <cell r="D2610">
            <v>2.16</v>
          </cell>
        </row>
        <row r="2611">
          <cell r="A2611">
            <v>85329</v>
          </cell>
          <cell r="B2611" t="str">
            <v>TE RED.F0G0 DN 3/4" X 1" X 3/4" (20 X 25 X 20MM)</v>
          </cell>
          <cell r="C2611" t="str">
            <v>UN</v>
          </cell>
          <cell r="D2611">
            <v>3.19</v>
          </cell>
        </row>
        <row r="2612">
          <cell r="A2612">
            <v>85335</v>
          </cell>
          <cell r="B2612" t="str">
            <v>CRUZETA F0G0 DN 1/4" (8MM)</v>
          </cell>
          <cell r="C2612" t="str">
            <v>UN</v>
          </cell>
          <cell r="D2612">
            <v>2.86</v>
          </cell>
        </row>
        <row r="2613">
          <cell r="A2613">
            <v>85336</v>
          </cell>
          <cell r="B2613" t="str">
            <v>CRUZETA F0G0 DN 3/8" (10MM)</v>
          </cell>
          <cell r="C2613" t="str">
            <v>UN</v>
          </cell>
          <cell r="D2613">
            <v>2.86</v>
          </cell>
        </row>
        <row r="2614">
          <cell r="A2614">
            <v>85337</v>
          </cell>
          <cell r="B2614" t="str">
            <v>CRUZETA F0G0 DN 1/2" (15MM)</v>
          </cell>
          <cell r="C2614" t="str">
            <v>UN</v>
          </cell>
          <cell r="D2614">
            <v>3.18</v>
          </cell>
        </row>
        <row r="2615">
          <cell r="A2615">
            <v>85338</v>
          </cell>
          <cell r="B2615" t="str">
            <v>CRUZETA F0G0 DN 3/4" (20MM)</v>
          </cell>
          <cell r="C2615" t="str">
            <v>UN</v>
          </cell>
          <cell r="D2615">
            <v>4.4000000000000004</v>
          </cell>
        </row>
        <row r="2616">
          <cell r="A2616">
            <v>85339</v>
          </cell>
          <cell r="B2616" t="str">
            <v>CRUZETA F0G0 DN 1" (25MM)</v>
          </cell>
          <cell r="C2616" t="str">
            <v>UN</v>
          </cell>
          <cell r="D2616">
            <v>5.82</v>
          </cell>
        </row>
        <row r="2617">
          <cell r="A2617">
            <v>85340</v>
          </cell>
          <cell r="B2617" t="str">
            <v>CRUZETA F0G0 DN 1 1/4" (32MM)</v>
          </cell>
          <cell r="C2617" t="str">
            <v>UN</v>
          </cell>
          <cell r="D2617">
            <v>7.84</v>
          </cell>
        </row>
        <row r="2618">
          <cell r="A2618">
            <v>85341</v>
          </cell>
          <cell r="B2618" t="str">
            <v>CRUZETA F0G0 DN 1 1/2" (40MM)</v>
          </cell>
          <cell r="C2618" t="str">
            <v>UN</v>
          </cell>
          <cell r="D2618">
            <v>9.7200000000000006</v>
          </cell>
        </row>
        <row r="2619">
          <cell r="A2619">
            <v>85342</v>
          </cell>
          <cell r="B2619" t="str">
            <v>CRUZETA F0G0 DN 2" (50MM)</v>
          </cell>
          <cell r="C2619" t="str">
            <v>UN</v>
          </cell>
          <cell r="D2619">
            <v>14.49</v>
          </cell>
        </row>
        <row r="2620">
          <cell r="A2620">
            <v>85343</v>
          </cell>
          <cell r="B2620" t="str">
            <v>CRUZETA F0G0 DN 2 1/2" (65MM)</v>
          </cell>
          <cell r="C2620" t="str">
            <v>UN</v>
          </cell>
          <cell r="D2620">
            <v>26.49</v>
          </cell>
        </row>
        <row r="2621">
          <cell r="A2621">
            <v>85344</v>
          </cell>
          <cell r="B2621" t="str">
            <v>CRUZETA F0G0 DN 3" (80MM)</v>
          </cell>
          <cell r="C2621" t="str">
            <v>UN</v>
          </cell>
          <cell r="D2621">
            <v>32.479999999999997</v>
          </cell>
        </row>
        <row r="2622">
          <cell r="A2622">
            <v>85350</v>
          </cell>
          <cell r="B2622" t="str">
            <v>BUCHA DE REDUCAO F0G0 DN 3/8" X 1/4" (10 X 8MM)</v>
          </cell>
          <cell r="C2622" t="str">
            <v>UN</v>
          </cell>
          <cell r="D2622">
            <v>0.92</v>
          </cell>
        </row>
        <row r="2623">
          <cell r="A2623">
            <v>85351</v>
          </cell>
          <cell r="B2623" t="str">
            <v>BUCHA DE REDUCAO F0G0 DN 1/2" X 1/4" (15 X 8MM)</v>
          </cell>
          <cell r="C2623" t="str">
            <v>UN</v>
          </cell>
          <cell r="D2623">
            <v>0.66</v>
          </cell>
        </row>
        <row r="2624">
          <cell r="A2624">
            <v>85352</v>
          </cell>
          <cell r="B2624" t="str">
            <v>BUCHA DE REDUCAO F0G0 DN 1/2" X 3/8" (15 X 10MM)</v>
          </cell>
          <cell r="C2624" t="str">
            <v>UN</v>
          </cell>
          <cell r="D2624">
            <v>0.66</v>
          </cell>
        </row>
        <row r="2625">
          <cell r="A2625">
            <v>85353</v>
          </cell>
          <cell r="B2625" t="str">
            <v>BUCHA DE REDUCAO F0G0 DN 3/4" X 1/4" (20 X 8MM)</v>
          </cell>
          <cell r="C2625" t="str">
            <v>UN</v>
          </cell>
          <cell r="D2625">
            <v>0.88</v>
          </cell>
        </row>
        <row r="2626">
          <cell r="A2626">
            <v>85354</v>
          </cell>
          <cell r="B2626" t="str">
            <v>BUCHA DE REDUCAO F0G0 DN 3/4" X 3/8" (20 X 10MM)</v>
          </cell>
          <cell r="C2626" t="str">
            <v>UN</v>
          </cell>
          <cell r="D2626">
            <v>0.88</v>
          </cell>
        </row>
        <row r="2627">
          <cell r="A2627">
            <v>85355</v>
          </cell>
          <cell r="B2627" t="str">
            <v>BUCHA DE REDUCAO F0G0 DN 3/4" X 1/2" (20 X 15MM)</v>
          </cell>
          <cell r="C2627" t="str">
            <v>UN</v>
          </cell>
          <cell r="D2627">
            <v>0.84</v>
          </cell>
        </row>
        <row r="2628">
          <cell r="A2628">
            <v>85356</v>
          </cell>
          <cell r="B2628" t="str">
            <v>BUCHA DE REDUCAO F0G0 DN 1" X 3/8" (25 X 10MM)</v>
          </cell>
          <cell r="C2628" t="str">
            <v>UN</v>
          </cell>
          <cell r="D2628">
            <v>1.22</v>
          </cell>
        </row>
        <row r="2629">
          <cell r="A2629">
            <v>85357</v>
          </cell>
          <cell r="B2629" t="str">
            <v>BUCHA DE REDUCAO F0G0 DN 1" X 1/2" (25 X 15MM)</v>
          </cell>
          <cell r="C2629" t="str">
            <v>UN</v>
          </cell>
          <cell r="D2629">
            <v>1.22</v>
          </cell>
        </row>
        <row r="2630">
          <cell r="A2630">
            <v>85358</v>
          </cell>
          <cell r="B2630" t="str">
            <v>BUCHA DE REDUCAO F0G0 DN 1" X 3/4" (25 X 20MM)</v>
          </cell>
          <cell r="C2630" t="str">
            <v>UN</v>
          </cell>
          <cell r="D2630">
            <v>1.22</v>
          </cell>
        </row>
        <row r="2631">
          <cell r="A2631">
            <v>85359</v>
          </cell>
          <cell r="B2631" t="str">
            <v>BUCHA DE RED. F0G0 DN 1 1/4" X 1/2" (32 X 15MM)</v>
          </cell>
          <cell r="C2631" t="str">
            <v>UN</v>
          </cell>
          <cell r="D2631">
            <v>1.88</v>
          </cell>
        </row>
        <row r="2632">
          <cell r="A2632">
            <v>85360</v>
          </cell>
          <cell r="B2632" t="str">
            <v>BUCHA DE REDUCAO F0G0 DN 1 1/4" 3/4" (32 X 20MM)</v>
          </cell>
          <cell r="C2632" t="str">
            <v>UN</v>
          </cell>
          <cell r="D2632">
            <v>1.88</v>
          </cell>
        </row>
        <row r="2633">
          <cell r="A2633">
            <v>85361</v>
          </cell>
          <cell r="B2633" t="str">
            <v>BUCHA DE REDUCAO F0G0 DN 1 1/4" X 1" (32 X 25MM)</v>
          </cell>
          <cell r="C2633" t="str">
            <v>UN</v>
          </cell>
          <cell r="D2633">
            <v>1.88</v>
          </cell>
        </row>
        <row r="2634">
          <cell r="A2634">
            <v>85362</v>
          </cell>
          <cell r="B2634" t="str">
            <v>BUCHA DE RED. F0G0 DN 1 1/2" X 1/2" (40 X 15MM)</v>
          </cell>
          <cell r="C2634" t="str">
            <v>UN</v>
          </cell>
          <cell r="D2634">
            <v>2.65</v>
          </cell>
        </row>
        <row r="2635">
          <cell r="A2635">
            <v>85363</v>
          </cell>
          <cell r="B2635" t="str">
            <v>BUCHA DE RED. F0G0 DN 1 1/2" X 3/4" (40 X 20MM)</v>
          </cell>
          <cell r="C2635" t="str">
            <v>UN</v>
          </cell>
          <cell r="D2635">
            <v>2.65</v>
          </cell>
        </row>
        <row r="2636">
          <cell r="A2636">
            <v>85364</v>
          </cell>
          <cell r="B2636" t="str">
            <v>BUCHA DE REDUCAO F0G0 DN 1 1/2" X 1" (40 X 25MM)</v>
          </cell>
          <cell r="C2636" t="str">
            <v>UN</v>
          </cell>
          <cell r="D2636">
            <v>2.39</v>
          </cell>
        </row>
        <row r="2637">
          <cell r="A2637">
            <v>85365</v>
          </cell>
          <cell r="B2637" t="str">
            <v>BUCHA DE RED. F0G0 DN 1 1/2" X 1 1/4" (40 X 32MM)</v>
          </cell>
          <cell r="C2637" t="str">
            <v>UN</v>
          </cell>
          <cell r="D2637">
            <v>2.39</v>
          </cell>
        </row>
        <row r="2638">
          <cell r="A2638">
            <v>85366</v>
          </cell>
          <cell r="B2638" t="str">
            <v>BUCHA DE REDUCAO F0G0 DN 2" X 1/2" (50 X 15MM)</v>
          </cell>
          <cell r="C2638" t="str">
            <v>UN</v>
          </cell>
          <cell r="D2638">
            <v>3.61</v>
          </cell>
        </row>
        <row r="2639">
          <cell r="A2639">
            <v>85367</v>
          </cell>
          <cell r="B2639" t="str">
            <v>BUCHA DE REDUCAO F0G0 DN 2" X 1" (50 X 25MM)</v>
          </cell>
          <cell r="C2639" t="str">
            <v>UN</v>
          </cell>
          <cell r="D2639">
            <v>3.61</v>
          </cell>
        </row>
        <row r="2640">
          <cell r="A2640">
            <v>85368</v>
          </cell>
          <cell r="B2640" t="str">
            <v>BUCHA DE REDUCAO F0G0 DN 2" X 1 1/4" (50 X 32MM)</v>
          </cell>
          <cell r="C2640" t="str">
            <v>UN</v>
          </cell>
          <cell r="D2640">
            <v>3.61</v>
          </cell>
        </row>
        <row r="2641">
          <cell r="A2641">
            <v>85369</v>
          </cell>
          <cell r="B2641" t="str">
            <v>BUCHA DE REDUCAO F0G0 DN 2" X 1 1/2" (50 X 40MM)</v>
          </cell>
          <cell r="C2641" t="str">
            <v>UN</v>
          </cell>
          <cell r="D2641">
            <v>3.61</v>
          </cell>
        </row>
        <row r="2642">
          <cell r="A2642">
            <v>85370</v>
          </cell>
          <cell r="B2642" t="str">
            <v>BUCHA DE REDUCAO F0G0 DN 2 1/2" X 1" (65 X 25MM)</v>
          </cell>
          <cell r="C2642" t="str">
            <v>UN</v>
          </cell>
          <cell r="D2642">
            <v>6.4</v>
          </cell>
        </row>
        <row r="2643">
          <cell r="A2643">
            <v>85371</v>
          </cell>
          <cell r="B2643" t="str">
            <v>BUCHA DE RED. F0G0 DN 2 1/2" X 1 1/4" (65 X 32MM)</v>
          </cell>
          <cell r="C2643" t="str">
            <v>UN</v>
          </cell>
          <cell r="D2643">
            <v>6.4</v>
          </cell>
        </row>
        <row r="2644">
          <cell r="A2644">
            <v>85372</v>
          </cell>
          <cell r="B2644" t="str">
            <v>BUCHA DE RED. F0G0 DN 2 1/2" X 1 1/2" (65 X 40MM)</v>
          </cell>
          <cell r="C2644" t="str">
            <v>UN</v>
          </cell>
          <cell r="D2644">
            <v>6.4</v>
          </cell>
        </row>
        <row r="2645">
          <cell r="A2645">
            <v>85373</v>
          </cell>
          <cell r="B2645" t="str">
            <v>BUCHA DE REDUCAO F0G0 DN 2 1/2" X 2" (65 X 50MM)</v>
          </cell>
          <cell r="C2645" t="str">
            <v>UN</v>
          </cell>
          <cell r="D2645">
            <v>6.4</v>
          </cell>
        </row>
        <row r="2646">
          <cell r="A2646">
            <v>85374</v>
          </cell>
          <cell r="B2646" t="str">
            <v>BUCHA DE REDUCAO F0G0 DN 3" X 1 1/2" (80 X 40MM)</v>
          </cell>
          <cell r="C2646" t="str">
            <v>UN</v>
          </cell>
          <cell r="D2646">
            <v>9.9</v>
          </cell>
        </row>
        <row r="2647">
          <cell r="A2647">
            <v>85375</v>
          </cell>
          <cell r="B2647" t="str">
            <v>BUCHA DE REDUCAO F0G0 DN 3" X 2" (80 X 50MM)</v>
          </cell>
          <cell r="C2647" t="str">
            <v>UN</v>
          </cell>
          <cell r="D2647">
            <v>9.9</v>
          </cell>
        </row>
        <row r="2648">
          <cell r="A2648">
            <v>85376</v>
          </cell>
          <cell r="B2648" t="str">
            <v>BUCHA DE REDUCAO F0G0 DN 3" X 2 1/2" (80 X 65MM)</v>
          </cell>
          <cell r="C2648" t="str">
            <v>UN</v>
          </cell>
          <cell r="D2648">
            <v>9.9</v>
          </cell>
        </row>
        <row r="2649">
          <cell r="A2649">
            <v>85377</v>
          </cell>
          <cell r="B2649" t="str">
            <v>BUCHA DE REDUCAO F0G0 DN 4" X 2" (100 X 50MM)</v>
          </cell>
          <cell r="C2649" t="str">
            <v>UN</v>
          </cell>
          <cell r="D2649">
            <v>17.010000000000002</v>
          </cell>
        </row>
        <row r="2650">
          <cell r="A2650">
            <v>85378</v>
          </cell>
          <cell r="B2650" t="str">
            <v>BUCHA DE REDUCAO F0G0 DN 4" X 2 1/2" (100 X 65MM)</v>
          </cell>
          <cell r="C2650" t="str">
            <v>UN</v>
          </cell>
          <cell r="D2650">
            <v>17.010000000000002</v>
          </cell>
        </row>
        <row r="2651">
          <cell r="A2651">
            <v>85379</v>
          </cell>
          <cell r="B2651" t="str">
            <v>BUCHA DE REDUCAO F0G0 DN 4" X 3" (100 X 80MM)</v>
          </cell>
          <cell r="C2651" t="str">
            <v>UN</v>
          </cell>
          <cell r="D2651">
            <v>17.010000000000002</v>
          </cell>
        </row>
        <row r="2652">
          <cell r="A2652">
            <v>85380</v>
          </cell>
          <cell r="B2652" t="str">
            <v>BUCHA DE REDUCAO F0G0 DN 5" X 4" (125 X 100MM)</v>
          </cell>
          <cell r="C2652" t="str">
            <v>UN</v>
          </cell>
          <cell r="D2652">
            <v>31.09</v>
          </cell>
        </row>
        <row r="2653">
          <cell r="A2653">
            <v>85381</v>
          </cell>
          <cell r="B2653" t="str">
            <v>BUCHA DE REDUCAO F0G0 DN 6" X 4" (150 X 100MM)</v>
          </cell>
          <cell r="C2653" t="str">
            <v>UN</v>
          </cell>
          <cell r="D2653">
            <v>47.93</v>
          </cell>
        </row>
        <row r="2654">
          <cell r="A2654">
            <v>85382</v>
          </cell>
          <cell r="B2654" t="str">
            <v>BUCHA DE REDUCAO F0G0 DN 6" X 5" (150 X 125MM)</v>
          </cell>
          <cell r="C2654" t="str">
            <v>UN</v>
          </cell>
          <cell r="D2654">
            <v>47.93</v>
          </cell>
        </row>
        <row r="2655">
          <cell r="A2655">
            <v>85388</v>
          </cell>
          <cell r="B2655" t="str">
            <v>LUVA F0G0 MACHO-FEMEA RED.DN 3/8" X 1/4" (10X8MM)</v>
          </cell>
          <cell r="C2655" t="str">
            <v>UN</v>
          </cell>
          <cell r="D2655">
            <v>1.47</v>
          </cell>
        </row>
        <row r="2656">
          <cell r="A2656">
            <v>85389</v>
          </cell>
          <cell r="B2656" t="str">
            <v>LUVA F0G0 MACHO-FEMEA RED.DN 1/2" X 1/4" (15X8MM)</v>
          </cell>
          <cell r="C2656" t="str">
            <v>UN</v>
          </cell>
          <cell r="D2656">
            <v>1.47</v>
          </cell>
        </row>
        <row r="2657">
          <cell r="A2657">
            <v>85390</v>
          </cell>
          <cell r="B2657" t="str">
            <v>LUVA F0G0 MACHO-FEMEA RED.DN 1/2" X 3/8" (15X10MM)</v>
          </cell>
          <cell r="C2657" t="str">
            <v>UN</v>
          </cell>
          <cell r="D2657">
            <v>1.47</v>
          </cell>
        </row>
        <row r="2658">
          <cell r="A2658">
            <v>85391</v>
          </cell>
          <cell r="B2658" t="str">
            <v>LUVA F0G0 MACHO-FEMEA RED.DN 3/4" X 3/8" (20X10MM)</v>
          </cell>
          <cell r="C2658" t="str">
            <v>UN</v>
          </cell>
          <cell r="D2658">
            <v>1.74</v>
          </cell>
        </row>
        <row r="2659">
          <cell r="A2659">
            <v>85392</v>
          </cell>
          <cell r="B2659" t="str">
            <v>LUVA F0G0 MACHO-FEMEA RED.DN 3/4" X 1/2" (20X15MM)</v>
          </cell>
          <cell r="C2659" t="str">
            <v>UN</v>
          </cell>
          <cell r="D2659">
            <v>1.74</v>
          </cell>
        </row>
        <row r="2660">
          <cell r="A2660">
            <v>85393</v>
          </cell>
          <cell r="B2660" t="str">
            <v>LUVA F0G0 MACHO-FEMEA RED.DN 1" X 1/2" (25X15MM)</v>
          </cell>
          <cell r="C2660" t="str">
            <v>UN</v>
          </cell>
          <cell r="D2660">
            <v>2.34</v>
          </cell>
        </row>
        <row r="2661">
          <cell r="A2661">
            <v>85394</v>
          </cell>
          <cell r="B2661" t="str">
            <v>LUVA F0G0 MACHO-FEMEA RED.DN 1" X 3/4" (25X20MM)</v>
          </cell>
          <cell r="C2661" t="str">
            <v>UN</v>
          </cell>
          <cell r="D2661">
            <v>2.34</v>
          </cell>
        </row>
        <row r="2662">
          <cell r="A2662">
            <v>85395</v>
          </cell>
          <cell r="B2662" t="str">
            <v>LUVA F0G0 MAC.-FEMEA RED.DN 1 1/4" X 3/4"(32X20MM)</v>
          </cell>
          <cell r="C2662" t="str">
            <v>UN</v>
          </cell>
          <cell r="D2662">
            <v>3.71</v>
          </cell>
        </row>
        <row r="2663">
          <cell r="A2663">
            <v>85396</v>
          </cell>
          <cell r="B2663" t="str">
            <v>LUVA F0G0 MACHO-FEMEA RED.DN 1 1/4" X 1" (32X25MM)</v>
          </cell>
          <cell r="C2663" t="str">
            <v>UN</v>
          </cell>
          <cell r="D2663">
            <v>3.71</v>
          </cell>
        </row>
        <row r="2664">
          <cell r="A2664">
            <v>85397</v>
          </cell>
          <cell r="B2664" t="str">
            <v>LUVA F0G0 MACHO-FEMEA RED.DN 1 1/2" X 1" (40X25MM)</v>
          </cell>
          <cell r="C2664" t="str">
            <v>UN</v>
          </cell>
          <cell r="D2664">
            <v>5.03</v>
          </cell>
        </row>
        <row r="2665">
          <cell r="A2665">
            <v>85398</v>
          </cell>
          <cell r="B2665" t="str">
            <v>LUVA F0G0 MAC.-FEM.RED.DN 1 1/2"X 1 1/4"(40X32MM)</v>
          </cell>
          <cell r="C2665" t="str">
            <v>UN</v>
          </cell>
          <cell r="D2665">
            <v>5.03</v>
          </cell>
        </row>
        <row r="2666">
          <cell r="A2666">
            <v>85404</v>
          </cell>
          <cell r="B2666" t="str">
            <v>LUVA F0G0 DE REDUCAO DN 3/8" X 1/4" (10 X 8MM)</v>
          </cell>
          <cell r="C2666" t="str">
            <v>UN</v>
          </cell>
          <cell r="D2666">
            <v>0.74</v>
          </cell>
        </row>
        <row r="2667">
          <cell r="A2667">
            <v>85405</v>
          </cell>
          <cell r="B2667" t="str">
            <v>LUVA F0G0 DE REDUCAO DN 1/2" X 1/4" (15 X 8MM)</v>
          </cell>
          <cell r="C2667" t="str">
            <v>UN</v>
          </cell>
          <cell r="D2667">
            <v>0.74</v>
          </cell>
        </row>
        <row r="2668">
          <cell r="A2668">
            <v>85406</v>
          </cell>
          <cell r="B2668" t="str">
            <v>LUVA F0G0 DE REDUCAO DN 1/2" X 3/8" (15 X 10MM)</v>
          </cell>
          <cell r="C2668" t="str">
            <v>UN</v>
          </cell>
          <cell r="D2668">
            <v>0.74</v>
          </cell>
        </row>
        <row r="2669">
          <cell r="A2669">
            <v>85407</v>
          </cell>
          <cell r="B2669" t="str">
            <v>LUVA F0G0 DE REDUCAO DN 3/4" X 3/8" (20 X 10MM)</v>
          </cell>
          <cell r="C2669" t="str">
            <v>UN</v>
          </cell>
          <cell r="D2669">
            <v>0.99</v>
          </cell>
        </row>
        <row r="2670">
          <cell r="A2670">
            <v>85408</v>
          </cell>
          <cell r="B2670" t="str">
            <v>LUVA F0G0 DE REDUCAO DN 3/4" X 1/2" (20 X 15MM)</v>
          </cell>
          <cell r="C2670" t="str">
            <v>UN</v>
          </cell>
          <cell r="D2670">
            <v>0.99</v>
          </cell>
        </row>
        <row r="2671">
          <cell r="A2671">
            <v>85409</v>
          </cell>
          <cell r="B2671" t="str">
            <v>LUVA F0G0 DE REDUCAO DN 1" X 1/2" (25 X 15MM)</v>
          </cell>
          <cell r="C2671" t="str">
            <v>UN</v>
          </cell>
          <cell r="D2671">
            <v>1.52</v>
          </cell>
        </row>
        <row r="2672">
          <cell r="A2672">
            <v>85410</v>
          </cell>
          <cell r="B2672" t="str">
            <v>LUVA F0G0 DE REDUCAO DN 1" X 3/4" (25 X 20MM)</v>
          </cell>
          <cell r="C2672" t="str">
            <v>UN</v>
          </cell>
          <cell r="D2672">
            <v>1.52</v>
          </cell>
        </row>
        <row r="2673">
          <cell r="A2673">
            <v>85411</v>
          </cell>
          <cell r="B2673" t="str">
            <v>LUVA F0G0 DE REDUCAO DN 1 1/4" X 1/2" (32 X 15MM)</v>
          </cell>
          <cell r="C2673" t="str">
            <v>UN</v>
          </cell>
          <cell r="D2673">
            <v>2.37</v>
          </cell>
        </row>
        <row r="2674">
          <cell r="A2674">
            <v>85412</v>
          </cell>
          <cell r="B2674" t="str">
            <v>LUVA F0G0 DE REDUCAO DN 1 1/4" X 3/4" (32 X 20MM)</v>
          </cell>
          <cell r="C2674" t="str">
            <v>UN</v>
          </cell>
          <cell r="D2674">
            <v>2.37</v>
          </cell>
        </row>
        <row r="2675">
          <cell r="A2675">
            <v>85413</v>
          </cell>
          <cell r="B2675" t="str">
            <v>LUVA F0G0 DE REDUCAO DN 1 1/4" X 1" (32 X 25MM)</v>
          </cell>
          <cell r="C2675" t="str">
            <v>UN</v>
          </cell>
          <cell r="D2675">
            <v>2.37</v>
          </cell>
        </row>
        <row r="2676">
          <cell r="A2676">
            <v>85414</v>
          </cell>
          <cell r="B2676" t="str">
            <v>LUVA F0G0 DE REDUCAO DN 1 1/2" X 3/4" (40 X 20MM)</v>
          </cell>
          <cell r="C2676" t="str">
            <v>UN</v>
          </cell>
          <cell r="D2676">
            <v>3.37</v>
          </cell>
        </row>
        <row r="2677">
          <cell r="A2677">
            <v>85415</v>
          </cell>
          <cell r="B2677" t="str">
            <v>LUVA F0G0 DE REDUCAO DN 1 1/2" X 1" (40 X 25MM)</v>
          </cell>
          <cell r="C2677" t="str">
            <v>UN</v>
          </cell>
          <cell r="D2677">
            <v>3.37</v>
          </cell>
        </row>
        <row r="2678">
          <cell r="A2678">
            <v>85416</v>
          </cell>
          <cell r="B2678" t="str">
            <v>LUVA F0G0 DE REDUCAO DN 1 1/2" X 1 1/4 (40 X 32MM)</v>
          </cell>
          <cell r="C2678" t="str">
            <v>UN</v>
          </cell>
          <cell r="D2678">
            <v>3.37</v>
          </cell>
        </row>
        <row r="2679">
          <cell r="A2679">
            <v>85417</v>
          </cell>
          <cell r="B2679" t="str">
            <v>LUVA F0G0 DE REDUCAO DN 2" X 1" (50 X 25MM)</v>
          </cell>
          <cell r="C2679" t="str">
            <v>UN</v>
          </cell>
          <cell r="D2679">
            <v>4.99</v>
          </cell>
        </row>
        <row r="2680">
          <cell r="A2680">
            <v>85418</v>
          </cell>
          <cell r="B2680" t="str">
            <v>LUVA F0G0 DE REDUCAO DN 2" X 1 1/4" (50 X 32MM)</v>
          </cell>
          <cell r="C2680" t="str">
            <v>UN</v>
          </cell>
          <cell r="D2680">
            <v>4.99</v>
          </cell>
        </row>
        <row r="2681">
          <cell r="A2681">
            <v>85419</v>
          </cell>
          <cell r="B2681" t="str">
            <v>LUVA F0G0 DE REDUCAO DN 2" X 1 1/2" (50 X 40MM)</v>
          </cell>
          <cell r="C2681" t="str">
            <v>UN</v>
          </cell>
          <cell r="D2681">
            <v>4.99</v>
          </cell>
        </row>
        <row r="2682">
          <cell r="A2682">
            <v>85420</v>
          </cell>
          <cell r="B2682" t="str">
            <v>LUVA F0G0 DE RED. DN 2 1/2" X 1 1/4" (65 X 32MM)</v>
          </cell>
          <cell r="C2682" t="str">
            <v>UN</v>
          </cell>
          <cell r="D2682">
            <v>8.34</v>
          </cell>
        </row>
        <row r="2683">
          <cell r="A2683">
            <v>85421</v>
          </cell>
          <cell r="B2683" t="str">
            <v>LUVA F0G0 DE RED. DN 2 1/2" X 1 1/2" (65 X 40MM)</v>
          </cell>
          <cell r="C2683" t="str">
            <v>UN</v>
          </cell>
          <cell r="D2683">
            <v>8.34</v>
          </cell>
        </row>
        <row r="2684">
          <cell r="A2684">
            <v>85422</v>
          </cell>
          <cell r="B2684" t="str">
            <v>LUVA F0G0 DE REDUCAO DN 2 1/2" X 2" (65 X 50MM)</v>
          </cell>
          <cell r="C2684" t="str">
            <v>UN</v>
          </cell>
          <cell r="D2684">
            <v>8.34</v>
          </cell>
        </row>
        <row r="2685">
          <cell r="A2685">
            <v>85423</v>
          </cell>
          <cell r="B2685" t="str">
            <v>LUVA F0G0 DE REDUCAO DN 3" X 1 1/2" (80 X 40MM)</v>
          </cell>
          <cell r="C2685" t="str">
            <v>UN</v>
          </cell>
          <cell r="D2685">
            <v>11.47</v>
          </cell>
        </row>
        <row r="2686">
          <cell r="A2686">
            <v>85424</v>
          </cell>
          <cell r="B2686" t="str">
            <v>LUVA F0G0 DE REDUCAO DN 3" X 2" (80 X 50MM)</v>
          </cell>
          <cell r="C2686" t="str">
            <v>UN</v>
          </cell>
          <cell r="D2686">
            <v>11.47</v>
          </cell>
        </row>
        <row r="2687">
          <cell r="A2687">
            <v>85425</v>
          </cell>
          <cell r="B2687" t="str">
            <v>LUVA F0G0 DE REDUCAO DN 3" X 2 1/2" (80 X 65MM)</v>
          </cell>
          <cell r="C2687" t="str">
            <v>UN</v>
          </cell>
          <cell r="D2687">
            <v>11.47</v>
          </cell>
        </row>
        <row r="2688">
          <cell r="A2688">
            <v>85426</v>
          </cell>
          <cell r="B2688" t="str">
            <v>LUVA F0G0 DE REDUCAO DN 4" X 2" (100 X 50MM)</v>
          </cell>
          <cell r="C2688" t="str">
            <v>UN</v>
          </cell>
          <cell r="D2688">
            <v>22.79</v>
          </cell>
        </row>
        <row r="2689">
          <cell r="A2689">
            <v>85427</v>
          </cell>
          <cell r="B2689" t="str">
            <v>LUVA F0G0 DE REDUCAO DN 4" X 2 1/2" (100 X 65MM)</v>
          </cell>
          <cell r="C2689" t="str">
            <v>UN</v>
          </cell>
          <cell r="D2689">
            <v>22.79</v>
          </cell>
        </row>
        <row r="2690">
          <cell r="A2690">
            <v>85428</v>
          </cell>
          <cell r="B2690" t="str">
            <v>LUVA F0G0 DE REDUCAO DN 4" X 3" (100 X 80MM)</v>
          </cell>
          <cell r="C2690" t="str">
            <v>UN</v>
          </cell>
          <cell r="D2690">
            <v>22.79</v>
          </cell>
        </row>
        <row r="2691">
          <cell r="A2691">
            <v>85434</v>
          </cell>
          <cell r="B2691" t="str">
            <v>LUVA F0G0 DN 1/4" (8MM)</v>
          </cell>
          <cell r="C2691" t="str">
            <v>UN</v>
          </cell>
          <cell r="D2691">
            <v>0.91</v>
          </cell>
        </row>
        <row r="2692">
          <cell r="A2692">
            <v>85435</v>
          </cell>
          <cell r="B2692" t="str">
            <v>LUVA F0G0 DN 3/8" (10MM)</v>
          </cell>
          <cell r="C2692" t="str">
            <v>UN</v>
          </cell>
          <cell r="D2692">
            <v>0.91</v>
          </cell>
        </row>
        <row r="2693">
          <cell r="A2693">
            <v>85436</v>
          </cell>
          <cell r="B2693" t="str">
            <v>LUVA F0G0 DN 1/2" (15MM)</v>
          </cell>
          <cell r="C2693" t="str">
            <v>UN</v>
          </cell>
          <cell r="D2693">
            <v>0.99</v>
          </cell>
        </row>
        <row r="2694">
          <cell r="A2694">
            <v>85437</v>
          </cell>
          <cell r="B2694" t="str">
            <v>LUVA F0G0 DN 3/4" (20MM)</v>
          </cell>
          <cell r="C2694" t="str">
            <v>UN</v>
          </cell>
          <cell r="D2694">
            <v>1.31</v>
          </cell>
        </row>
        <row r="2695">
          <cell r="A2695">
            <v>85438</v>
          </cell>
          <cell r="B2695" t="str">
            <v>LUVA F0G0 DN 1" (25MM)</v>
          </cell>
          <cell r="C2695" t="str">
            <v>UN</v>
          </cell>
          <cell r="D2695">
            <v>1.89</v>
          </cell>
        </row>
        <row r="2696">
          <cell r="A2696">
            <v>85439</v>
          </cell>
          <cell r="B2696" t="str">
            <v>LUVA F0G0 DN 1 1/4" (32MM)</v>
          </cell>
          <cell r="C2696" t="str">
            <v>UN</v>
          </cell>
          <cell r="D2696">
            <v>2.66</v>
          </cell>
        </row>
        <row r="2697">
          <cell r="A2697">
            <v>85440</v>
          </cell>
          <cell r="B2697" t="str">
            <v>LUVA F0G0 DN 1 1/2" (40MM)</v>
          </cell>
          <cell r="C2697" t="str">
            <v>UN</v>
          </cell>
          <cell r="D2697">
            <v>3.71</v>
          </cell>
        </row>
        <row r="2698">
          <cell r="A2698">
            <v>85441</v>
          </cell>
          <cell r="B2698" t="str">
            <v>LUVA F0G0 DN 2" (50MM)</v>
          </cell>
          <cell r="C2698" t="str">
            <v>UN</v>
          </cell>
          <cell r="D2698">
            <v>5.38</v>
          </cell>
        </row>
        <row r="2699">
          <cell r="A2699">
            <v>85442</v>
          </cell>
          <cell r="B2699" t="str">
            <v>LUVA F0G0 DN 2 1/2" (65MM)</v>
          </cell>
          <cell r="C2699" t="str">
            <v>UN</v>
          </cell>
          <cell r="D2699">
            <v>11.72</v>
          </cell>
        </row>
        <row r="2700">
          <cell r="A2700">
            <v>85443</v>
          </cell>
          <cell r="B2700" t="str">
            <v>LUVA F0G0 DN 3" (80MM)</v>
          </cell>
          <cell r="C2700" t="str">
            <v>UN</v>
          </cell>
          <cell r="D2700">
            <v>14.78</v>
          </cell>
        </row>
        <row r="2701">
          <cell r="A2701">
            <v>85444</v>
          </cell>
          <cell r="B2701" t="str">
            <v>LUVA F0G0 DN 4" (100MM)</v>
          </cell>
          <cell r="C2701" t="str">
            <v>UN</v>
          </cell>
          <cell r="D2701">
            <v>25.35</v>
          </cell>
        </row>
        <row r="2702">
          <cell r="A2702">
            <v>85445</v>
          </cell>
          <cell r="B2702" t="str">
            <v>LUVA F0G0 DN 5" (125MM)</v>
          </cell>
          <cell r="C2702" t="str">
            <v>UN</v>
          </cell>
          <cell r="D2702">
            <v>44.58</v>
          </cell>
        </row>
        <row r="2703">
          <cell r="A2703">
            <v>85446</v>
          </cell>
          <cell r="B2703" t="str">
            <v>LUVA F0G0 DN 6" (150MM)</v>
          </cell>
          <cell r="C2703" t="str">
            <v>UN</v>
          </cell>
          <cell r="D2703">
            <v>63.81</v>
          </cell>
        </row>
        <row r="2704">
          <cell r="A2704">
            <v>85452</v>
          </cell>
          <cell r="B2704" t="str">
            <v>LUVA F0G0 C/ROSCA ESQUERDA-DIREITA DN 3/8" (10MM)</v>
          </cell>
          <cell r="C2704" t="str">
            <v>UN</v>
          </cell>
          <cell r="D2704">
            <v>1.31</v>
          </cell>
        </row>
        <row r="2705">
          <cell r="A2705">
            <v>85453</v>
          </cell>
          <cell r="B2705" t="str">
            <v>LUVA F0G0 C/ROSCA ESQUERDA-DIREITA DN 1/2" (15MM)</v>
          </cell>
          <cell r="C2705" t="str">
            <v>UN</v>
          </cell>
          <cell r="D2705">
            <v>1.37</v>
          </cell>
        </row>
        <row r="2706">
          <cell r="A2706">
            <v>85454</v>
          </cell>
          <cell r="B2706" t="str">
            <v>LUVA F0G0 C/ROSCA ESQUERDA-DIREITA DN 3/4" (20MM)</v>
          </cell>
          <cell r="C2706" t="str">
            <v>UN</v>
          </cell>
          <cell r="D2706">
            <v>1.79</v>
          </cell>
        </row>
        <row r="2707">
          <cell r="A2707">
            <v>85455</v>
          </cell>
          <cell r="B2707" t="str">
            <v>LUVA F0G0 C/ROSCA ESQUERDA-DIRETIA DN 1" (25MM)</v>
          </cell>
          <cell r="C2707" t="str">
            <v>UN</v>
          </cell>
          <cell r="D2707">
            <v>2.54</v>
          </cell>
        </row>
        <row r="2708">
          <cell r="A2708">
            <v>85456</v>
          </cell>
          <cell r="B2708" t="str">
            <v>LUVA F0G0 C/ROSCA ESQUERDA-DIR. DN 1 1/4" (32MM)</v>
          </cell>
          <cell r="C2708" t="str">
            <v>UN</v>
          </cell>
          <cell r="D2708">
            <v>3.41</v>
          </cell>
        </row>
        <row r="2709">
          <cell r="A2709">
            <v>85457</v>
          </cell>
          <cell r="B2709" t="str">
            <v>LUVA F0G0 C/ROSCA ESQUERDA-DIR. DN 1 1/2" (40MM)</v>
          </cell>
          <cell r="C2709" t="str">
            <v>UN</v>
          </cell>
          <cell r="D2709">
            <v>4.4800000000000004</v>
          </cell>
        </row>
        <row r="2710">
          <cell r="A2710">
            <v>85458</v>
          </cell>
          <cell r="B2710" t="str">
            <v>LUVA F0G0 C/ROSCA ESQUERDA-DIREITA DN 2" (50MM)</v>
          </cell>
          <cell r="C2710" t="str">
            <v>UN</v>
          </cell>
          <cell r="D2710">
            <v>6.31</v>
          </cell>
        </row>
        <row r="2711">
          <cell r="A2711">
            <v>85464</v>
          </cell>
          <cell r="B2711" t="str">
            <v>LUVA F0G0 MAC.-FEM.ALONG.DN 1/2" X 60MM (15X60MM)</v>
          </cell>
          <cell r="C2711" t="str">
            <v>UN</v>
          </cell>
          <cell r="D2711">
            <v>2.2400000000000002</v>
          </cell>
        </row>
        <row r="2712">
          <cell r="A2712">
            <v>85465</v>
          </cell>
          <cell r="B2712" t="str">
            <v>LUVA F0G0 MAC.-FEM.ALONG.DN 3/4" X 70MM (20X70MM)</v>
          </cell>
          <cell r="C2712" t="str">
            <v>UN</v>
          </cell>
          <cell r="D2712">
            <v>3.03</v>
          </cell>
        </row>
        <row r="2713">
          <cell r="A2713">
            <v>85466</v>
          </cell>
          <cell r="B2713" t="str">
            <v>LUVA F0G0 MAC.-FEM.ALONG.DN 3/4" X 90MM (20X90MM)</v>
          </cell>
          <cell r="C2713" t="str">
            <v>UN</v>
          </cell>
          <cell r="D2713">
            <v>4.25</v>
          </cell>
        </row>
        <row r="2714">
          <cell r="A2714">
            <v>85472</v>
          </cell>
          <cell r="B2714" t="str">
            <v>LUVA F0G0 MACHO-FEMEA DN 3/8" (10MM)</v>
          </cell>
          <cell r="C2714" t="str">
            <v>UN</v>
          </cell>
          <cell r="D2714">
            <v>1.31</v>
          </cell>
        </row>
        <row r="2715">
          <cell r="A2715">
            <v>85473</v>
          </cell>
          <cell r="B2715" t="str">
            <v>LUVA F0G0 MACHO-FEMEA DN 1/2" (15MM)</v>
          </cell>
          <cell r="C2715" t="str">
            <v>UN</v>
          </cell>
          <cell r="D2715">
            <v>1.75</v>
          </cell>
        </row>
        <row r="2716">
          <cell r="A2716">
            <v>85474</v>
          </cell>
          <cell r="B2716" t="str">
            <v>LUVA F0G0 MACHO-FEMEA DN 3/4" (20MM)</v>
          </cell>
          <cell r="C2716" t="str">
            <v>UN</v>
          </cell>
          <cell r="D2716">
            <v>2.34</v>
          </cell>
        </row>
        <row r="2717">
          <cell r="A2717">
            <v>85475</v>
          </cell>
          <cell r="B2717" t="str">
            <v>LUVA F0G0 MACHO-FEMEA DN 1" (25MM)</v>
          </cell>
          <cell r="C2717" t="str">
            <v>UN</v>
          </cell>
          <cell r="D2717">
            <v>3.27</v>
          </cell>
        </row>
        <row r="2718">
          <cell r="A2718">
            <v>85476</v>
          </cell>
          <cell r="B2718" t="str">
            <v>LUVA F0G0 MACHO-FEMEA DN 1 1/4" (32MM)</v>
          </cell>
          <cell r="C2718" t="str">
            <v>UN</v>
          </cell>
          <cell r="D2718">
            <v>3.87</v>
          </cell>
        </row>
        <row r="2719">
          <cell r="A2719">
            <v>85482</v>
          </cell>
          <cell r="B2719" t="str">
            <v>NIPLE F0G0 DUPLO DN 1/4" (8MM)</v>
          </cell>
          <cell r="C2719" t="str">
            <v>UN</v>
          </cell>
          <cell r="D2719">
            <v>0.81</v>
          </cell>
        </row>
        <row r="2720">
          <cell r="A2720">
            <v>85483</v>
          </cell>
          <cell r="B2720" t="str">
            <v>NIPLE F0G0 DUPLO DN 3/8" (10MM)</v>
          </cell>
          <cell r="C2720" t="str">
            <v>UN</v>
          </cell>
          <cell r="D2720">
            <v>0.81</v>
          </cell>
        </row>
        <row r="2721">
          <cell r="A2721">
            <v>85484</v>
          </cell>
          <cell r="B2721" t="str">
            <v>NIPLE F0G0 DUPLO DN 1/2" (15MM)</v>
          </cell>
          <cell r="C2721" t="str">
            <v>UN</v>
          </cell>
          <cell r="D2721">
            <v>0.86</v>
          </cell>
        </row>
        <row r="2722">
          <cell r="A2722">
            <v>85485</v>
          </cell>
          <cell r="B2722" t="str">
            <v>NIPLE F0G0 DUPLO DN 3/4" (20MM)</v>
          </cell>
          <cell r="C2722" t="str">
            <v>UN</v>
          </cell>
          <cell r="D2722">
            <v>1.19</v>
          </cell>
        </row>
        <row r="2723">
          <cell r="A2723">
            <v>85486</v>
          </cell>
          <cell r="B2723" t="str">
            <v>NIPLE F0G0 DUPLO DN 1" (25MM)</v>
          </cell>
          <cell r="C2723" t="str">
            <v>UN</v>
          </cell>
          <cell r="D2723">
            <v>1.65</v>
          </cell>
        </row>
        <row r="2724">
          <cell r="A2724">
            <v>85487</v>
          </cell>
          <cell r="B2724" t="str">
            <v>NIPLE F0G0 DUPLO DN 1 1/4" (32MM)</v>
          </cell>
          <cell r="C2724" t="str">
            <v>UN</v>
          </cell>
          <cell r="D2724">
            <v>2.4700000000000002</v>
          </cell>
        </row>
        <row r="2725">
          <cell r="A2725">
            <v>85488</v>
          </cell>
          <cell r="B2725" t="str">
            <v>NIPLE F0G0 DUPLO DN 1 1/2" (40MM)</v>
          </cell>
          <cell r="C2725" t="str">
            <v>UN</v>
          </cell>
          <cell r="D2725">
            <v>3.11</v>
          </cell>
        </row>
        <row r="2726">
          <cell r="A2726">
            <v>85489</v>
          </cell>
          <cell r="B2726" t="str">
            <v>NIPLE F0G0 DUPLO DN 2" (50MM)</v>
          </cell>
          <cell r="C2726" t="str">
            <v>UN</v>
          </cell>
          <cell r="D2726">
            <v>4.5599999999999996</v>
          </cell>
        </row>
        <row r="2727">
          <cell r="A2727">
            <v>85490</v>
          </cell>
          <cell r="B2727" t="str">
            <v>NIPLE F0G0 DUPLO DN 2 1/2" (65MM)</v>
          </cell>
          <cell r="C2727" t="str">
            <v>UN</v>
          </cell>
          <cell r="D2727">
            <v>7.7</v>
          </cell>
        </row>
        <row r="2728">
          <cell r="A2728">
            <v>85491</v>
          </cell>
          <cell r="B2728" t="str">
            <v>NIPLE F0G0 DUPLO DN  3" (80MM)</v>
          </cell>
          <cell r="C2728" t="str">
            <v>UN</v>
          </cell>
          <cell r="D2728">
            <v>12.05</v>
          </cell>
        </row>
        <row r="2729">
          <cell r="A2729">
            <v>85492</v>
          </cell>
          <cell r="B2729" t="str">
            <v>NIPLE F0G0 DUPLO DN 4" (100MM)</v>
          </cell>
          <cell r="C2729" t="str">
            <v>UN</v>
          </cell>
          <cell r="D2729">
            <v>22.19</v>
          </cell>
        </row>
        <row r="2730">
          <cell r="A2730">
            <v>85493</v>
          </cell>
          <cell r="B2730" t="str">
            <v>NIPLE F0G0 DUPLO DN 5" (125MM)</v>
          </cell>
          <cell r="C2730" t="str">
            <v>UN</v>
          </cell>
          <cell r="D2730">
            <v>43.22</v>
          </cell>
        </row>
        <row r="2731">
          <cell r="A2731">
            <v>85494</v>
          </cell>
          <cell r="B2731" t="str">
            <v>NIPLE F0G0 DUPLO DN 6" (150MM)</v>
          </cell>
          <cell r="C2731" t="str">
            <v>UN</v>
          </cell>
          <cell r="D2731">
            <v>67.39</v>
          </cell>
        </row>
        <row r="2732">
          <cell r="A2732">
            <v>85501</v>
          </cell>
          <cell r="B2732" t="str">
            <v>NIPLE F0G0 DUPLO DE RED.DN 3/8" X 1/4" (10 X 8MM)</v>
          </cell>
          <cell r="C2732" t="str">
            <v>UN</v>
          </cell>
          <cell r="D2732">
            <v>1.44</v>
          </cell>
        </row>
        <row r="2733">
          <cell r="A2733">
            <v>85502</v>
          </cell>
          <cell r="B2733" t="str">
            <v>NIPLE F0G0 DUPLO DE RED. DN 1/2" X 1/4" (15X8MM)</v>
          </cell>
          <cell r="C2733" t="str">
            <v>UN</v>
          </cell>
          <cell r="D2733">
            <v>1.44</v>
          </cell>
        </row>
        <row r="2734">
          <cell r="A2734">
            <v>85503</v>
          </cell>
          <cell r="B2734" t="str">
            <v>NIPLE F0G0 DUPLO DE RED. DN 1/2" X 3/8" (15X10MM)</v>
          </cell>
          <cell r="C2734" t="str">
            <v>UN</v>
          </cell>
          <cell r="D2734">
            <v>1.44</v>
          </cell>
        </row>
        <row r="2735">
          <cell r="A2735">
            <v>85504</v>
          </cell>
          <cell r="B2735" t="str">
            <v>NIPLE F0G0 DUPLO DE RED. DN 3/4" X 3/8" (20X10MM)</v>
          </cell>
          <cell r="C2735" t="str">
            <v>UN</v>
          </cell>
          <cell r="D2735">
            <v>1.59</v>
          </cell>
        </row>
        <row r="2736">
          <cell r="A2736">
            <v>85505</v>
          </cell>
          <cell r="B2736" t="str">
            <v>NIPLE F0G0 DUPLO DE RED. DN 3/4" X 1/2" (20X15MM)</v>
          </cell>
          <cell r="C2736" t="str">
            <v>UN</v>
          </cell>
          <cell r="D2736">
            <v>1.59</v>
          </cell>
        </row>
        <row r="2737">
          <cell r="A2737">
            <v>85506</v>
          </cell>
          <cell r="B2737" t="str">
            <v>NIPLE F0G0 DUPLO DE REDUCAO DN 1" X 1/2" (25X15MM)</v>
          </cell>
          <cell r="C2737" t="str">
            <v>UN</v>
          </cell>
          <cell r="D2737">
            <v>1.96</v>
          </cell>
        </row>
        <row r="2738">
          <cell r="A2738">
            <v>85507</v>
          </cell>
          <cell r="B2738" t="str">
            <v>NIPLE F0G0 DUPLO DE RED. DN 1" X 3/4" (25 X 20MM)</v>
          </cell>
          <cell r="C2738" t="str">
            <v>UN</v>
          </cell>
          <cell r="D2738">
            <v>1.96</v>
          </cell>
        </row>
        <row r="2739">
          <cell r="A2739">
            <v>85508</v>
          </cell>
          <cell r="B2739" t="str">
            <v>NIPLE F0G0 DUPLO RED. DN 1 1/4" X 1/2" (32X15MM)</v>
          </cell>
          <cell r="C2739" t="str">
            <v>UN</v>
          </cell>
          <cell r="D2739">
            <v>3.14</v>
          </cell>
        </row>
        <row r="2740">
          <cell r="A2740">
            <v>85509</v>
          </cell>
          <cell r="B2740" t="str">
            <v>NIPLE F0G0 DUPLO RED. DN 1 1/4" X 3/4" (32X20MM)</v>
          </cell>
          <cell r="C2740" t="str">
            <v>UN</v>
          </cell>
          <cell r="D2740">
            <v>3.14</v>
          </cell>
        </row>
        <row r="2741">
          <cell r="A2741">
            <v>85510</v>
          </cell>
          <cell r="B2741" t="str">
            <v>NIPLE F0G0 DUPLO DE RED. DN 1 1/4" X 1" (32X25MM)</v>
          </cell>
          <cell r="C2741" t="str">
            <v>UN</v>
          </cell>
          <cell r="D2741">
            <v>3.14</v>
          </cell>
        </row>
        <row r="2742">
          <cell r="A2742">
            <v>85511</v>
          </cell>
          <cell r="B2742" t="str">
            <v>NIPLE F0G0 DUPLO RED. DN 1 1/2" X 3/4" (40X20MM)</v>
          </cell>
          <cell r="C2742" t="str">
            <v>UN</v>
          </cell>
          <cell r="D2742">
            <v>4.08</v>
          </cell>
        </row>
        <row r="2743">
          <cell r="A2743">
            <v>85512</v>
          </cell>
          <cell r="B2743" t="str">
            <v>NIPLE F0G0 DUPLO DE RED. 1 1/2" X 1" (40 X 25MM)</v>
          </cell>
          <cell r="C2743" t="str">
            <v>UN</v>
          </cell>
          <cell r="D2743">
            <v>4.08</v>
          </cell>
        </row>
        <row r="2744">
          <cell r="A2744">
            <v>85513</v>
          </cell>
          <cell r="B2744" t="str">
            <v>NIPLE F0G0 DUPLO RED. 1 1/2" X 1 1/4" (40X32MM)</v>
          </cell>
          <cell r="C2744" t="str">
            <v>UN</v>
          </cell>
          <cell r="D2744">
            <v>4.08</v>
          </cell>
        </row>
        <row r="2745">
          <cell r="A2745">
            <v>85514</v>
          </cell>
          <cell r="B2745" t="str">
            <v>NIPLE F0G0 DUPLO DE REDUCAO DN 2" X 1" (50X25MM)</v>
          </cell>
          <cell r="C2745" t="str">
            <v>UN</v>
          </cell>
          <cell r="D2745">
            <v>6.96</v>
          </cell>
        </row>
        <row r="2746">
          <cell r="A2746">
            <v>85515</v>
          </cell>
          <cell r="B2746" t="str">
            <v>NIPLE F0G0 DUPLO DE RED. DN 2" X 1 1/4" (50X32MM)</v>
          </cell>
          <cell r="C2746" t="str">
            <v>UN</v>
          </cell>
          <cell r="D2746">
            <v>6.97</v>
          </cell>
        </row>
        <row r="2747">
          <cell r="A2747">
            <v>85516</v>
          </cell>
          <cell r="B2747" t="str">
            <v>NIPLE F0G0 DUPLO DE RED. DN 2" X 1 1/2" (50X40MM)</v>
          </cell>
          <cell r="C2747" t="str">
            <v>UN</v>
          </cell>
          <cell r="D2747">
            <v>6.97</v>
          </cell>
        </row>
        <row r="2748">
          <cell r="A2748">
            <v>85517</v>
          </cell>
          <cell r="B2748" t="str">
            <v>NIPLE F0G0 DUPLO RED.DN 2 1/2" X 1 1/4" (65X32MM)</v>
          </cell>
          <cell r="C2748" t="str">
            <v>UN</v>
          </cell>
          <cell r="D2748">
            <v>10.46</v>
          </cell>
        </row>
        <row r="2749">
          <cell r="A2749">
            <v>85518</v>
          </cell>
          <cell r="B2749" t="str">
            <v>NIPLE F0G0 DUPLO RED.DN 2 1/2" X 1 1/2" (65X40MM)</v>
          </cell>
          <cell r="C2749" t="str">
            <v>UN</v>
          </cell>
          <cell r="D2749">
            <v>10.46</v>
          </cell>
        </row>
        <row r="2750">
          <cell r="A2750">
            <v>85519</v>
          </cell>
          <cell r="B2750" t="str">
            <v>NIPLE F0G0 DUPLO DE RED.DN 2 1/2" X 2" (65X50MM)</v>
          </cell>
          <cell r="C2750" t="str">
            <v>UN</v>
          </cell>
          <cell r="D2750">
            <v>10.46</v>
          </cell>
        </row>
        <row r="2751">
          <cell r="A2751">
            <v>85520</v>
          </cell>
          <cell r="B2751" t="str">
            <v>NIPLE F0G0 DUPLO DE RED. DN 3" X 1 1/2" (80X40MM)</v>
          </cell>
          <cell r="C2751" t="str">
            <v>UN</v>
          </cell>
          <cell r="D2751">
            <v>16.440000000000001</v>
          </cell>
        </row>
        <row r="2752">
          <cell r="A2752">
            <v>85521</v>
          </cell>
          <cell r="B2752" t="str">
            <v>NIPLE F0G0 DUPLO DE REDUCAO DN 3" X 2" (80X50MM)</v>
          </cell>
          <cell r="C2752" t="str">
            <v>UN</v>
          </cell>
          <cell r="D2752">
            <v>16.440000000000001</v>
          </cell>
        </row>
        <row r="2753">
          <cell r="A2753">
            <v>85522</v>
          </cell>
          <cell r="B2753" t="str">
            <v>NIPLE F0G0 DUPLO DE RED. DN 3" X 2 1/2" (80X65MM)</v>
          </cell>
          <cell r="C2753" t="str">
            <v>UN</v>
          </cell>
          <cell r="D2753">
            <v>16.440000000000001</v>
          </cell>
        </row>
        <row r="2754">
          <cell r="A2754">
            <v>85528</v>
          </cell>
          <cell r="B2754" t="str">
            <v>NIPLE F0G0 DUPLO C/ROSCA ESQ.-DIR.DN 3/8" (10MM)</v>
          </cell>
          <cell r="C2754" t="str">
            <v>UN</v>
          </cell>
          <cell r="D2754">
            <v>1.01</v>
          </cell>
        </row>
        <row r="2755">
          <cell r="A2755">
            <v>85529</v>
          </cell>
          <cell r="B2755" t="str">
            <v>NIPLE F0G0 DUPLO C/ROSCA ESQ.-DIR. DN 1/2" (15MM)</v>
          </cell>
          <cell r="C2755" t="str">
            <v>UN</v>
          </cell>
          <cell r="D2755">
            <v>1.1000000000000001</v>
          </cell>
        </row>
        <row r="2756">
          <cell r="A2756">
            <v>85530</v>
          </cell>
          <cell r="B2756" t="str">
            <v>NIPLE F0G0 DUPLO C/ROSCA ESQ.-DIR. DN 3/4" (20MM)</v>
          </cell>
          <cell r="C2756" t="str">
            <v>UN</v>
          </cell>
          <cell r="D2756">
            <v>1.43</v>
          </cell>
        </row>
        <row r="2757">
          <cell r="A2757">
            <v>85531</v>
          </cell>
          <cell r="B2757" t="str">
            <v>NIPLE F0G0 DUPLO C/ROSCA ESQ.-DIR. DN 1" (25MM)</v>
          </cell>
          <cell r="C2757" t="str">
            <v>UN</v>
          </cell>
          <cell r="D2757">
            <v>1.88</v>
          </cell>
        </row>
        <row r="2758">
          <cell r="A2758">
            <v>85532</v>
          </cell>
          <cell r="B2758" t="str">
            <v>NIPLE F0G0 DUPLO C/ROSCA ESQ.-DIR.DN 1 1/4" (32MM)</v>
          </cell>
          <cell r="C2758" t="str">
            <v>UN</v>
          </cell>
          <cell r="D2758">
            <v>2.86</v>
          </cell>
        </row>
        <row r="2759">
          <cell r="A2759">
            <v>85533</v>
          </cell>
          <cell r="B2759" t="str">
            <v>NIPLE F0G0 DUPLO C/ROSCA ESQ.-DIR.DN 1 1/2 (40MM)</v>
          </cell>
          <cell r="C2759" t="str">
            <v>UN</v>
          </cell>
          <cell r="D2759">
            <v>3.74</v>
          </cell>
        </row>
        <row r="2760">
          <cell r="A2760">
            <v>85534</v>
          </cell>
          <cell r="B2760" t="str">
            <v>NIPLE F0G0 DUPLO C/ROSCA ESQ.-DIR. DN 2" (50MM)</v>
          </cell>
          <cell r="C2760" t="str">
            <v>UN</v>
          </cell>
          <cell r="D2760">
            <v>5.47</v>
          </cell>
        </row>
        <row r="2761">
          <cell r="A2761">
            <v>85540</v>
          </cell>
          <cell r="B2761" t="str">
            <v>BUJAO F0G0 DN 1/4" (8MM)</v>
          </cell>
          <cell r="C2761" t="str">
            <v>UN</v>
          </cell>
          <cell r="D2761">
            <v>0.28000000000000003</v>
          </cell>
        </row>
        <row r="2762">
          <cell r="A2762">
            <v>85541</v>
          </cell>
          <cell r="B2762" t="str">
            <v>BUJAO F0G0 DN 3/8" (10MM)</v>
          </cell>
          <cell r="C2762" t="str">
            <v>UN</v>
          </cell>
          <cell r="D2762">
            <v>0.33</v>
          </cell>
        </row>
        <row r="2763">
          <cell r="A2763">
            <v>85542</v>
          </cell>
          <cell r="B2763" t="str">
            <v>BUJAO F0G0 DN 1/2" (15MM)</v>
          </cell>
          <cell r="C2763" t="str">
            <v>UN</v>
          </cell>
          <cell r="D2763">
            <v>0.47</v>
          </cell>
        </row>
        <row r="2764">
          <cell r="A2764">
            <v>85543</v>
          </cell>
          <cell r="B2764" t="str">
            <v>BUJAO F0G0 DN 3/4" (20MM)</v>
          </cell>
          <cell r="C2764" t="str">
            <v>UN</v>
          </cell>
          <cell r="D2764">
            <v>0.72</v>
          </cell>
        </row>
        <row r="2765">
          <cell r="A2765">
            <v>85544</v>
          </cell>
          <cell r="B2765" t="str">
            <v>BUJAO F0G0 DN 1" (25MM)</v>
          </cell>
          <cell r="C2765" t="str">
            <v>UN</v>
          </cell>
          <cell r="D2765">
            <v>0.92</v>
          </cell>
        </row>
        <row r="2766">
          <cell r="A2766">
            <v>85545</v>
          </cell>
          <cell r="B2766" t="str">
            <v>BUJAO F0G0 DN 1 1/4" (32MM)</v>
          </cell>
          <cell r="C2766" t="str">
            <v>UN</v>
          </cell>
          <cell r="D2766">
            <v>1.58</v>
          </cell>
        </row>
        <row r="2767">
          <cell r="A2767">
            <v>85546</v>
          </cell>
          <cell r="B2767" t="str">
            <v>BUJAO F0G0 DN 1 1/2" (40MM)</v>
          </cell>
          <cell r="C2767" t="str">
            <v>UN</v>
          </cell>
          <cell r="D2767">
            <v>1.93</v>
          </cell>
        </row>
        <row r="2768">
          <cell r="A2768">
            <v>85547</v>
          </cell>
          <cell r="B2768" t="str">
            <v>BUJAO F0G0 DN 2" (50MM)</v>
          </cell>
          <cell r="C2768" t="str">
            <v>UN</v>
          </cell>
          <cell r="D2768">
            <v>3.12</v>
          </cell>
        </row>
        <row r="2769">
          <cell r="A2769">
            <v>85548</v>
          </cell>
          <cell r="B2769" t="str">
            <v>BUJAO F0G0 DN 2 1/2" (65MM)</v>
          </cell>
          <cell r="C2769" t="str">
            <v>UN</v>
          </cell>
          <cell r="D2769">
            <v>5.27</v>
          </cell>
        </row>
        <row r="2770">
          <cell r="A2770">
            <v>85549</v>
          </cell>
          <cell r="B2770" t="str">
            <v>BUJAO F0G0 DN 3" (80MM)</v>
          </cell>
          <cell r="C2770" t="str">
            <v>UN</v>
          </cell>
          <cell r="D2770">
            <v>8.48</v>
          </cell>
        </row>
        <row r="2771">
          <cell r="A2771">
            <v>85550</v>
          </cell>
          <cell r="B2771" t="str">
            <v>BUJAO F0G0 DN 4" (100MM)</v>
          </cell>
          <cell r="C2771" t="str">
            <v>UN</v>
          </cell>
          <cell r="D2771">
            <v>16.739999999999998</v>
          </cell>
        </row>
        <row r="2772">
          <cell r="A2772">
            <v>85556</v>
          </cell>
          <cell r="B2772" t="str">
            <v>BUJAO F0G0 C/ REBORDO DN 1/4" (8MM)</v>
          </cell>
          <cell r="C2772" t="str">
            <v>UN</v>
          </cell>
          <cell r="D2772">
            <v>0.55000000000000004</v>
          </cell>
        </row>
        <row r="2773">
          <cell r="A2773">
            <v>85557</v>
          </cell>
          <cell r="B2773" t="str">
            <v>BUJAO F0G0 C/ REBORDO DN 3/8" (10MM)</v>
          </cell>
          <cell r="C2773" t="str">
            <v>UN</v>
          </cell>
          <cell r="D2773">
            <v>0.8</v>
          </cell>
        </row>
        <row r="2774">
          <cell r="A2774">
            <v>85558</v>
          </cell>
          <cell r="B2774" t="str">
            <v>BUJAO F0G0 C/ REBORDO DN 1/2" (15MM)</v>
          </cell>
          <cell r="C2774" t="str">
            <v>UN</v>
          </cell>
          <cell r="D2774">
            <v>0.89</v>
          </cell>
        </row>
        <row r="2775">
          <cell r="A2775">
            <v>85559</v>
          </cell>
          <cell r="B2775" t="str">
            <v>BUJAO F0G0 C/ REBORDO DN 3/4" (20MM)</v>
          </cell>
          <cell r="C2775" t="str">
            <v>UN</v>
          </cell>
          <cell r="D2775">
            <v>1.1499999999999999</v>
          </cell>
        </row>
        <row r="2776">
          <cell r="A2776">
            <v>85560</v>
          </cell>
          <cell r="B2776" t="str">
            <v>BUJAO F0G0 C/ REBORDO DN 1" (25MM)</v>
          </cell>
          <cell r="C2776" t="str">
            <v>UN</v>
          </cell>
          <cell r="D2776">
            <v>1.65</v>
          </cell>
        </row>
        <row r="2777">
          <cell r="A2777">
            <v>85561</v>
          </cell>
          <cell r="B2777" t="str">
            <v>BUJAO F0G0 C/ REBORDO DN 1 1/4" (32MM)</v>
          </cell>
          <cell r="C2777" t="str">
            <v>UN</v>
          </cell>
          <cell r="D2777">
            <v>2.12</v>
          </cell>
        </row>
        <row r="2778">
          <cell r="A2778">
            <v>85562</v>
          </cell>
          <cell r="B2778" t="str">
            <v>BUJAO F0G0 C/ REBORDO DN 1 1/2" (40MM)</v>
          </cell>
          <cell r="C2778" t="str">
            <v>UN</v>
          </cell>
          <cell r="D2778">
            <v>2.83</v>
          </cell>
        </row>
        <row r="2779">
          <cell r="A2779">
            <v>85563</v>
          </cell>
          <cell r="B2779" t="str">
            <v>BUJAO F0G0 C/ REBORDO DN 2" (50MM)</v>
          </cell>
          <cell r="C2779" t="str">
            <v>UN</v>
          </cell>
          <cell r="D2779">
            <v>3.81</v>
          </cell>
        </row>
        <row r="2780">
          <cell r="A2780">
            <v>85564</v>
          </cell>
          <cell r="B2780" t="str">
            <v>BUJAO F0G0 C/ REBORDO DN 2 1/2" (65MM)</v>
          </cell>
          <cell r="C2780" t="str">
            <v>UN</v>
          </cell>
          <cell r="D2780">
            <v>7.87</v>
          </cell>
        </row>
        <row r="2781">
          <cell r="A2781">
            <v>85565</v>
          </cell>
          <cell r="B2781" t="str">
            <v>BUJAO F0G0 C/ REBORDO DN 3" (80MM)</v>
          </cell>
          <cell r="C2781" t="str">
            <v>UN</v>
          </cell>
          <cell r="D2781">
            <v>9.73</v>
          </cell>
        </row>
        <row r="2782">
          <cell r="A2782">
            <v>85571</v>
          </cell>
          <cell r="B2782" t="str">
            <v>TAMPAO F0G0 C/ SEXTAVADO DN 1/4" (8MM)</v>
          </cell>
          <cell r="C2782" t="str">
            <v>UN</v>
          </cell>
          <cell r="D2782">
            <v>0.88</v>
          </cell>
        </row>
        <row r="2783">
          <cell r="A2783">
            <v>85572</v>
          </cell>
          <cell r="B2783" t="str">
            <v>TAMPAO F0G0 C/ SEXTAVADO DN 3/8" (10MM)</v>
          </cell>
          <cell r="C2783" t="str">
            <v>UN</v>
          </cell>
          <cell r="D2783">
            <v>0.88</v>
          </cell>
        </row>
        <row r="2784">
          <cell r="A2784">
            <v>85573</v>
          </cell>
          <cell r="B2784" t="str">
            <v>TAMPAO F0G0 C/ SEXTAVADO DN 1/2" (15MM)</v>
          </cell>
          <cell r="C2784" t="str">
            <v>UN</v>
          </cell>
          <cell r="D2784">
            <v>1.04</v>
          </cell>
        </row>
        <row r="2785">
          <cell r="A2785">
            <v>85574</v>
          </cell>
          <cell r="B2785" t="str">
            <v>TAMPAO F0G0 C/ SEXTAVADO DN 3/4" (20MM)</v>
          </cell>
          <cell r="C2785" t="str">
            <v>UN</v>
          </cell>
          <cell r="D2785">
            <v>1.32</v>
          </cell>
        </row>
        <row r="2786">
          <cell r="A2786">
            <v>85575</v>
          </cell>
          <cell r="B2786" t="str">
            <v>TAMPAO F0G0 C/ SEXTAVADO DN 1" (25MM)</v>
          </cell>
          <cell r="C2786" t="str">
            <v>UN</v>
          </cell>
          <cell r="D2786">
            <v>1.57</v>
          </cell>
        </row>
        <row r="2787">
          <cell r="A2787">
            <v>85581</v>
          </cell>
          <cell r="B2787" t="str">
            <v>TAMPAO F0G0 DN 1/4" (8MM)</v>
          </cell>
          <cell r="C2787" t="str">
            <v>UN</v>
          </cell>
          <cell r="D2787">
            <v>0.69</v>
          </cell>
        </row>
        <row r="2788">
          <cell r="A2788">
            <v>85582</v>
          </cell>
          <cell r="B2788" t="str">
            <v>TAMPAO F0G0 DN 3/8" (10MM)</v>
          </cell>
          <cell r="C2788" t="str">
            <v>UN</v>
          </cell>
          <cell r="D2788">
            <v>0.69</v>
          </cell>
        </row>
        <row r="2789">
          <cell r="A2789">
            <v>85583</v>
          </cell>
          <cell r="B2789" t="str">
            <v>TAMPAO F0G0 DN 1/2" (15MM)</v>
          </cell>
          <cell r="C2789" t="str">
            <v>UN</v>
          </cell>
          <cell r="D2789">
            <v>0.69</v>
          </cell>
        </row>
        <row r="2790">
          <cell r="A2790">
            <v>85584</v>
          </cell>
          <cell r="B2790" t="str">
            <v>TAMPAO F0G0 DN 3/4" (20MM)</v>
          </cell>
          <cell r="C2790" t="str">
            <v>UN</v>
          </cell>
          <cell r="D2790">
            <v>1.1499999999999999</v>
          </cell>
        </row>
        <row r="2791">
          <cell r="A2791">
            <v>85585</v>
          </cell>
          <cell r="B2791" t="str">
            <v>TAMPAO F0G0 DN 1" (25MM)</v>
          </cell>
          <cell r="C2791" t="str">
            <v>UN</v>
          </cell>
          <cell r="D2791">
            <v>1.48</v>
          </cell>
        </row>
        <row r="2792">
          <cell r="A2792">
            <v>85586</v>
          </cell>
          <cell r="B2792" t="str">
            <v>TAMPAO F0G0 DN 1 1/4" (32MM)</v>
          </cell>
          <cell r="C2792" t="str">
            <v>UN</v>
          </cell>
          <cell r="D2792">
            <v>2.23</v>
          </cell>
        </row>
        <row r="2793">
          <cell r="A2793">
            <v>85587</v>
          </cell>
          <cell r="B2793" t="str">
            <v>TAMPAO F0G0 DN 1 1/2" (40MM)</v>
          </cell>
          <cell r="C2793" t="str">
            <v>UN</v>
          </cell>
          <cell r="D2793">
            <v>2.8</v>
          </cell>
        </row>
        <row r="2794">
          <cell r="A2794">
            <v>85588</v>
          </cell>
          <cell r="B2794" t="str">
            <v>TAMPAO F0G0 DN 2" (50MM)</v>
          </cell>
          <cell r="C2794" t="str">
            <v>UN</v>
          </cell>
          <cell r="D2794">
            <v>3.88</v>
          </cell>
        </row>
        <row r="2795">
          <cell r="A2795">
            <v>85589</v>
          </cell>
          <cell r="B2795" t="str">
            <v>TAMPAO F0G0 DN 2 1/2" (65MM)</v>
          </cell>
          <cell r="C2795" t="str">
            <v>UN</v>
          </cell>
          <cell r="D2795">
            <v>6.56</v>
          </cell>
        </row>
        <row r="2796">
          <cell r="A2796">
            <v>85590</v>
          </cell>
          <cell r="B2796" t="str">
            <v>TAMPAO F0G0 DN 3" (80MM)</v>
          </cell>
          <cell r="C2796" t="str">
            <v>UN</v>
          </cell>
          <cell r="D2796">
            <v>10.94</v>
          </cell>
        </row>
        <row r="2797">
          <cell r="A2797">
            <v>85591</v>
          </cell>
          <cell r="B2797" t="str">
            <v>TAMPAO F0G0 DN 4" (100MM)</v>
          </cell>
          <cell r="C2797" t="str">
            <v>UN</v>
          </cell>
          <cell r="D2797">
            <v>17.11</v>
          </cell>
        </row>
        <row r="2798">
          <cell r="A2798">
            <v>85597</v>
          </cell>
          <cell r="B2798" t="str">
            <v>CONTRAPORCA F0G0 DN 1/4" (8MM)</v>
          </cell>
          <cell r="C2798" t="str">
            <v>UN</v>
          </cell>
          <cell r="D2798">
            <v>0.6</v>
          </cell>
        </row>
        <row r="2799">
          <cell r="A2799">
            <v>85598</v>
          </cell>
          <cell r="B2799" t="str">
            <v>CONTRAPORCA F0G0 DN 3/8" (10MM)</v>
          </cell>
          <cell r="C2799" t="str">
            <v>UN</v>
          </cell>
          <cell r="D2799">
            <v>0.6</v>
          </cell>
        </row>
        <row r="2800">
          <cell r="A2800">
            <v>85599</v>
          </cell>
          <cell r="B2800" t="str">
            <v>CONTAPORCA F0G0 DN 1/2" (15MM)</v>
          </cell>
          <cell r="C2800" t="str">
            <v>UN</v>
          </cell>
          <cell r="D2800">
            <v>0.47</v>
          </cell>
        </row>
        <row r="2801">
          <cell r="A2801">
            <v>85601</v>
          </cell>
          <cell r="B2801" t="str">
            <v>CONTRAPORCA F0G0 DN 3/4" (20MM)</v>
          </cell>
          <cell r="C2801" t="str">
            <v>UN</v>
          </cell>
          <cell r="D2801">
            <v>0.6</v>
          </cell>
        </row>
        <row r="2802">
          <cell r="A2802">
            <v>85602</v>
          </cell>
          <cell r="B2802" t="str">
            <v>CONTRAPORCA F0G0 DN 1" (25MM)</v>
          </cell>
          <cell r="C2802" t="str">
            <v>UN</v>
          </cell>
          <cell r="D2802">
            <v>0.89</v>
          </cell>
        </row>
        <row r="2803">
          <cell r="A2803">
            <v>85603</v>
          </cell>
          <cell r="B2803" t="str">
            <v>CONTRAPORCA F0G0 DN 1 1/4" (32MM)</v>
          </cell>
          <cell r="C2803" t="str">
            <v>UN</v>
          </cell>
          <cell r="D2803">
            <v>1.47</v>
          </cell>
        </row>
        <row r="2804">
          <cell r="A2804">
            <v>85604</v>
          </cell>
          <cell r="B2804" t="str">
            <v>CONTRAPORCA F0G0 DN 1 1/2" (40MM)</v>
          </cell>
          <cell r="C2804" t="str">
            <v>UN</v>
          </cell>
          <cell r="D2804">
            <v>1.54</v>
          </cell>
        </row>
        <row r="2805">
          <cell r="A2805">
            <v>85605</v>
          </cell>
          <cell r="B2805" t="str">
            <v>CONTRAPORCA F0G0 DN 2" (50MM)</v>
          </cell>
          <cell r="C2805" t="str">
            <v>UN</v>
          </cell>
          <cell r="D2805">
            <v>2.41</v>
          </cell>
        </row>
        <row r="2806">
          <cell r="A2806">
            <v>85606</v>
          </cell>
          <cell r="B2806" t="str">
            <v>CONTRAPORCA F0G0 DN 2 1/2" (65MM)</v>
          </cell>
          <cell r="C2806" t="str">
            <v>UN</v>
          </cell>
          <cell r="D2806">
            <v>3.93</v>
          </cell>
        </row>
        <row r="2807">
          <cell r="A2807">
            <v>85607</v>
          </cell>
          <cell r="B2807" t="str">
            <v>CONTRAPORCA F0G0 DN 3" (80MM)</v>
          </cell>
          <cell r="C2807" t="str">
            <v>UN</v>
          </cell>
          <cell r="D2807">
            <v>5.9</v>
          </cell>
        </row>
        <row r="2808">
          <cell r="A2808">
            <v>85613</v>
          </cell>
          <cell r="B2808" t="str">
            <v>FLANGE F0G0 C/ SEXTAVADO DN 1/4" (8MM)</v>
          </cell>
          <cell r="C2808" t="str">
            <v>UN</v>
          </cell>
          <cell r="D2808">
            <v>2.17</v>
          </cell>
        </row>
        <row r="2809">
          <cell r="A2809">
            <v>85614</v>
          </cell>
          <cell r="B2809" t="str">
            <v>FLANGE F0G0 C/ SEXTAVADO DN 3/8" (10MM)</v>
          </cell>
          <cell r="C2809" t="str">
            <v>UN</v>
          </cell>
          <cell r="D2809">
            <v>2.17</v>
          </cell>
        </row>
        <row r="2810">
          <cell r="A2810">
            <v>85615</v>
          </cell>
          <cell r="B2810" t="str">
            <v>FLANGE F0G0 C/ SEXTAVADO DN 1/2" (15MM)</v>
          </cell>
          <cell r="C2810" t="str">
            <v>UN</v>
          </cell>
          <cell r="D2810">
            <v>2.17</v>
          </cell>
        </row>
        <row r="2811">
          <cell r="A2811">
            <v>85616</v>
          </cell>
          <cell r="B2811" t="str">
            <v>FLANGE F0G0 C/ SEXTAVADO DN 3/4" (20MM)</v>
          </cell>
          <cell r="C2811" t="str">
            <v>UN</v>
          </cell>
          <cell r="D2811">
            <v>3.11</v>
          </cell>
        </row>
        <row r="2812">
          <cell r="A2812">
            <v>85617</v>
          </cell>
          <cell r="B2812" t="str">
            <v>FLANGE F0G0 C/ SEXTAVADO DN 1" (25MM)</v>
          </cell>
          <cell r="C2812" t="str">
            <v>UN</v>
          </cell>
          <cell r="D2812">
            <v>3.48</v>
          </cell>
        </row>
        <row r="2813">
          <cell r="A2813">
            <v>85618</v>
          </cell>
          <cell r="B2813" t="str">
            <v>FLANGE F0G0 C/ SEXTAVADO DN 1 1/4" (32MM)</v>
          </cell>
          <cell r="C2813" t="str">
            <v>UN</v>
          </cell>
          <cell r="D2813">
            <v>4.38</v>
          </cell>
        </row>
        <row r="2814">
          <cell r="A2814">
            <v>85619</v>
          </cell>
          <cell r="B2814" t="str">
            <v>FLANGE F0G0 C/ SEXTAVADO DN 1 1/2" (40MM)</v>
          </cell>
          <cell r="C2814" t="str">
            <v>UN</v>
          </cell>
          <cell r="D2814">
            <v>5.48</v>
          </cell>
        </row>
        <row r="2815">
          <cell r="A2815">
            <v>85620</v>
          </cell>
          <cell r="B2815" t="str">
            <v>FLANGE F0G0 C/ SEXTAVADO DN 2" (50MM)</v>
          </cell>
          <cell r="C2815" t="str">
            <v>UN</v>
          </cell>
          <cell r="D2815">
            <v>7.09</v>
          </cell>
        </row>
        <row r="2816">
          <cell r="A2816">
            <v>85621</v>
          </cell>
          <cell r="B2816" t="str">
            <v>FLANGE F0G0 C/ SEXTAVADO DN 2 1/2" (65MM)</v>
          </cell>
          <cell r="C2816" t="str">
            <v>UN</v>
          </cell>
          <cell r="D2816">
            <v>12.18</v>
          </cell>
        </row>
        <row r="2817">
          <cell r="A2817">
            <v>85622</v>
          </cell>
          <cell r="B2817" t="str">
            <v>FLANGE F0G0 C/ SEXTAVADO DN 3" (80MM)</v>
          </cell>
          <cell r="C2817" t="str">
            <v>UN</v>
          </cell>
          <cell r="D2817">
            <v>15.68</v>
          </cell>
        </row>
        <row r="2818">
          <cell r="A2818">
            <v>85623</v>
          </cell>
          <cell r="B2818" t="str">
            <v>FLANGE F0G0 C/ SEXTAVADO DN 4" (100MM)</v>
          </cell>
          <cell r="C2818" t="str">
            <v>UN</v>
          </cell>
          <cell r="D2818">
            <v>21.86</v>
          </cell>
        </row>
        <row r="2819">
          <cell r="A2819">
            <v>85624</v>
          </cell>
          <cell r="B2819" t="str">
            <v>FLANGE F0G0 C/ SEXTAVADO DN 5" (125MM)</v>
          </cell>
          <cell r="C2819" t="str">
            <v>UN</v>
          </cell>
          <cell r="D2819">
            <v>32.520000000000003</v>
          </cell>
        </row>
        <row r="2820">
          <cell r="A2820">
            <v>85625</v>
          </cell>
          <cell r="B2820" t="str">
            <v>FLANGE F0G0 C/ SEXTAVADO DN 6" (150MM)</v>
          </cell>
          <cell r="C2820" t="str">
            <v>UN</v>
          </cell>
          <cell r="D2820">
            <v>45.68</v>
          </cell>
        </row>
        <row r="2821">
          <cell r="A2821">
            <v>85631</v>
          </cell>
          <cell r="B2821" t="str">
            <v>UNIAO F0G0 C/AS.PLANO J.NITRIPACK DN 1/4" (8MM)</v>
          </cell>
          <cell r="C2821" t="str">
            <v>UN</v>
          </cell>
          <cell r="D2821">
            <v>3.46</v>
          </cell>
        </row>
        <row r="2822">
          <cell r="A2822">
            <v>85632</v>
          </cell>
          <cell r="B2822" t="str">
            <v>UNIAO F0G0 C/AS.PLANO J.NITRIPACK DN 3/8" (10MM)</v>
          </cell>
          <cell r="C2822" t="str">
            <v>UN</v>
          </cell>
          <cell r="D2822">
            <v>3.46</v>
          </cell>
        </row>
        <row r="2823">
          <cell r="A2823">
            <v>85633</v>
          </cell>
          <cell r="B2823" t="str">
            <v>UNIAO F0G0 C/AS.PLANO J.NITRIPACK DN 1/2" (15MM)</v>
          </cell>
          <cell r="C2823" t="str">
            <v>UN</v>
          </cell>
          <cell r="D2823">
            <v>3.46</v>
          </cell>
        </row>
        <row r="2824">
          <cell r="A2824">
            <v>85634</v>
          </cell>
          <cell r="B2824" t="str">
            <v>UNIAO F0G0 C/AS. PLANO J.NITRIPACK DN 3/4" (20MM)</v>
          </cell>
          <cell r="C2824" t="str">
            <v>UN</v>
          </cell>
          <cell r="D2824">
            <v>4.29</v>
          </cell>
        </row>
        <row r="2825">
          <cell r="A2825">
            <v>85635</v>
          </cell>
          <cell r="B2825" t="str">
            <v>UNIAO F0G0 C/AS.PLANO J.NITRIPACK DN 1" (25MM)</v>
          </cell>
          <cell r="C2825" t="str">
            <v>UN</v>
          </cell>
          <cell r="D2825">
            <v>5.16</v>
          </cell>
        </row>
        <row r="2826">
          <cell r="A2826">
            <v>85636</v>
          </cell>
          <cell r="B2826" t="str">
            <v>UNIAO F0G0 AS.PLANO J.NITRIPACK DN 1 1/4" (32MM)</v>
          </cell>
          <cell r="C2826" t="str">
            <v>UN</v>
          </cell>
          <cell r="D2826">
            <v>6.89</v>
          </cell>
        </row>
        <row r="2827">
          <cell r="A2827">
            <v>85637</v>
          </cell>
          <cell r="B2827" t="str">
            <v>UNIAO F0G0 AS.PLANO J.NITRIPACK DN 1 1/2" (40MM)</v>
          </cell>
          <cell r="C2827" t="str">
            <v>UN</v>
          </cell>
          <cell r="D2827">
            <v>9.17</v>
          </cell>
        </row>
        <row r="2828">
          <cell r="A2828">
            <v>85638</v>
          </cell>
          <cell r="B2828" t="str">
            <v>UNIAO F0G0 C/AS. PLANO J. NITRIPACK DN 2" (50MM)</v>
          </cell>
          <cell r="C2828" t="str">
            <v>UN</v>
          </cell>
          <cell r="D2828">
            <v>12.92</v>
          </cell>
        </row>
        <row r="2829">
          <cell r="A2829">
            <v>85639</v>
          </cell>
          <cell r="B2829" t="str">
            <v>UNIAO F0G0 AS.PLANO J.NITRIPACK DN 2 1/2" (65MM)</v>
          </cell>
          <cell r="C2829" t="str">
            <v>UN</v>
          </cell>
          <cell r="D2829">
            <v>22.93</v>
          </cell>
        </row>
        <row r="2830">
          <cell r="A2830">
            <v>85640</v>
          </cell>
          <cell r="B2830" t="str">
            <v>UNIAO F0G0 C/AS. PLANO J. NITRIPACK DN 3" (80MM)</v>
          </cell>
          <cell r="C2830" t="str">
            <v>UN</v>
          </cell>
          <cell r="D2830">
            <v>37.299999999999997</v>
          </cell>
        </row>
        <row r="2831">
          <cell r="A2831">
            <v>85641</v>
          </cell>
          <cell r="B2831" t="str">
            <v>UNIAO F0G0 C/AS. PLANO J. NITRIPACK DN 4" (100MM)</v>
          </cell>
          <cell r="C2831" t="str">
            <v>UN</v>
          </cell>
          <cell r="D2831">
            <v>66.510000000000005</v>
          </cell>
        </row>
        <row r="2832">
          <cell r="A2832">
            <v>85646</v>
          </cell>
          <cell r="B2832" t="str">
            <v>UNIAO F0G0 C/AS. CONICO DE FERRO DN 1/4" (8MM)</v>
          </cell>
          <cell r="C2832" t="str">
            <v>UN</v>
          </cell>
          <cell r="D2832">
            <v>4.1399999999999997</v>
          </cell>
        </row>
        <row r="2833">
          <cell r="A2833">
            <v>85647</v>
          </cell>
          <cell r="B2833" t="str">
            <v>UNIAO F0G0 C/AS. CONICO DE FERRO DN 3/8" (10MM)</v>
          </cell>
          <cell r="C2833" t="str">
            <v>UN</v>
          </cell>
          <cell r="D2833">
            <v>4.1399999999999997</v>
          </cell>
        </row>
        <row r="2834">
          <cell r="A2834">
            <v>85648</v>
          </cell>
          <cell r="B2834" t="str">
            <v>UNIAO F0G0 C/ AS. CONICO DE FERRO DN 1/2" (15MM)</v>
          </cell>
          <cell r="C2834" t="str">
            <v>UN</v>
          </cell>
          <cell r="D2834">
            <v>4.1399999999999997</v>
          </cell>
        </row>
        <row r="2835">
          <cell r="A2835">
            <v>85649</v>
          </cell>
          <cell r="B2835" t="str">
            <v>UNIAO F0G0 C/ AS. CONICO DE FERRO DN 3/4" (20MM)</v>
          </cell>
          <cell r="C2835" t="str">
            <v>UN</v>
          </cell>
          <cell r="D2835">
            <v>5.16</v>
          </cell>
        </row>
        <row r="2836">
          <cell r="A2836">
            <v>85650</v>
          </cell>
          <cell r="B2836" t="str">
            <v>UNIAO F0G0 C/ASSENTO CONICO DE FERRO DN 1" (25MM)</v>
          </cell>
          <cell r="C2836" t="str">
            <v>UN</v>
          </cell>
          <cell r="D2836">
            <v>6.19</v>
          </cell>
        </row>
        <row r="2837">
          <cell r="A2837">
            <v>85651</v>
          </cell>
          <cell r="B2837" t="str">
            <v>UNIAO F0G0 C/AS.CONICO DE FERRO DN 1 1/4" (32MM)</v>
          </cell>
          <cell r="C2837" t="str">
            <v>UN</v>
          </cell>
          <cell r="D2837">
            <v>8.27</v>
          </cell>
        </row>
        <row r="2838">
          <cell r="A2838">
            <v>85652</v>
          </cell>
          <cell r="B2838" t="str">
            <v>UNIAO F0G0 C/AS.CONICO DE FERRO DN 1 1/2" (40MM)</v>
          </cell>
          <cell r="C2838" t="str">
            <v>UN</v>
          </cell>
          <cell r="D2838">
            <v>11.03</v>
          </cell>
        </row>
        <row r="2839">
          <cell r="A2839">
            <v>85653</v>
          </cell>
          <cell r="B2839" t="str">
            <v>UNIAO F0G0 C/ASSENTO CONICO DE FERRO DN 2" (50MM)</v>
          </cell>
          <cell r="C2839" t="str">
            <v>UN</v>
          </cell>
          <cell r="D2839">
            <v>15.51</v>
          </cell>
        </row>
        <row r="2840">
          <cell r="A2840">
            <v>85654</v>
          </cell>
          <cell r="B2840" t="str">
            <v>UNIAO F0G0 C/AS.CONICO DE FERRO DN 2 1/2" (65MM)</v>
          </cell>
          <cell r="C2840" t="str">
            <v>UN</v>
          </cell>
          <cell r="D2840">
            <v>27.52</v>
          </cell>
        </row>
        <row r="2841">
          <cell r="A2841">
            <v>85655</v>
          </cell>
          <cell r="B2841" t="str">
            <v>UNIAO F0G0 C/ASSENTO CONICO DE FERRO DN 3" (80MM)</v>
          </cell>
          <cell r="C2841" t="str">
            <v>UN</v>
          </cell>
          <cell r="D2841">
            <v>44.76</v>
          </cell>
        </row>
        <row r="2842">
          <cell r="A2842">
            <v>85656</v>
          </cell>
          <cell r="B2842" t="str">
            <v>UNIAO F0G0 C/AS. CONICO DE FERRO DN 4" (100MM)</v>
          </cell>
          <cell r="C2842" t="str">
            <v>UN</v>
          </cell>
          <cell r="D2842">
            <v>86.2</v>
          </cell>
        </row>
        <row r="2843">
          <cell r="A2843">
            <v>85662</v>
          </cell>
          <cell r="B2843" t="str">
            <v>UNIAO F0G0 AS.CON.FERRO MACHO-FEMEA DN 1/4" (8MM)</v>
          </cell>
          <cell r="C2843" t="str">
            <v>UN</v>
          </cell>
          <cell r="D2843">
            <v>6.47</v>
          </cell>
        </row>
        <row r="2844">
          <cell r="A2844">
            <v>85663</v>
          </cell>
          <cell r="B2844" t="str">
            <v>UNIAO F0G0 AS.CON.FERRO MACHO-FEM. DN 3/8" (10MM)</v>
          </cell>
          <cell r="C2844" t="str">
            <v>UN</v>
          </cell>
          <cell r="D2844">
            <v>6.47</v>
          </cell>
        </row>
        <row r="2845">
          <cell r="A2845">
            <v>85664</v>
          </cell>
          <cell r="B2845" t="str">
            <v>UNIAO FOGO AS.CON.FERRO MACHO-FEM. DN 1/2" (15MM)</v>
          </cell>
          <cell r="C2845" t="str">
            <v>UN</v>
          </cell>
          <cell r="D2845">
            <v>6.47</v>
          </cell>
        </row>
        <row r="2846">
          <cell r="A2846">
            <v>85665</v>
          </cell>
          <cell r="B2846" t="str">
            <v>UNIAO F0G0 AS.CON.FERRO MACHO-FEM. DN 3/4" (20MM)</v>
          </cell>
          <cell r="C2846" t="str">
            <v>UN</v>
          </cell>
          <cell r="D2846">
            <v>7.45</v>
          </cell>
        </row>
        <row r="2847">
          <cell r="A2847">
            <v>85666</v>
          </cell>
          <cell r="B2847" t="str">
            <v>UNIAO F0G0 AS.CON.FERRO MACHO-FEMEA DN 1" (25MM)</v>
          </cell>
          <cell r="C2847" t="str">
            <v>UN</v>
          </cell>
          <cell r="D2847">
            <v>9.7200000000000006</v>
          </cell>
        </row>
        <row r="2848">
          <cell r="A2848">
            <v>85667</v>
          </cell>
          <cell r="B2848" t="str">
            <v>UNIAO F0G0 AS.CON.FERRO MAC.-FEM.DN 1 1/4" (32MM)</v>
          </cell>
          <cell r="C2848" t="str">
            <v>UN</v>
          </cell>
          <cell r="D2848">
            <v>13.28</v>
          </cell>
        </row>
        <row r="2849">
          <cell r="A2849">
            <v>85668</v>
          </cell>
          <cell r="B2849" t="str">
            <v>UNIAO F0G0 AS.CON.FERRO MAC.-FEM.DN 1 1/2" (40MM)</v>
          </cell>
          <cell r="C2849" t="str">
            <v>UN</v>
          </cell>
          <cell r="D2849">
            <v>16.190000000000001</v>
          </cell>
        </row>
        <row r="2850">
          <cell r="A2850">
            <v>85669</v>
          </cell>
          <cell r="B2850" t="str">
            <v>UNIAO F0G0 AS.CON.FERRO MACHO-FEMEA DN 2" (50MM)</v>
          </cell>
          <cell r="C2850" t="str">
            <v>UN</v>
          </cell>
          <cell r="D2850">
            <v>24.27</v>
          </cell>
        </row>
        <row r="2851">
          <cell r="A2851">
            <v>85670</v>
          </cell>
          <cell r="B2851" t="str">
            <v>UNIAO F0G0 AS.CON.FERRO MAC.-FEM.DN 2 1/2" (65MM)</v>
          </cell>
          <cell r="C2851" t="str">
            <v>UN</v>
          </cell>
          <cell r="D2851">
            <v>36</v>
          </cell>
        </row>
        <row r="2852">
          <cell r="A2852">
            <v>85671</v>
          </cell>
          <cell r="B2852" t="str">
            <v>UNIAO F0G0 AS.CON.FERRO MACHO-FEMEA DN 3" (80MM)</v>
          </cell>
          <cell r="C2852" t="str">
            <v>UN</v>
          </cell>
          <cell r="D2852">
            <v>49.35</v>
          </cell>
        </row>
        <row r="2853">
          <cell r="A2853">
            <v>85672</v>
          </cell>
          <cell r="B2853" t="str">
            <v>UNIAO F0G0 AS.CON.FERRO MACHO-FEMEA DN 4" (100MM)</v>
          </cell>
          <cell r="C2853" t="str">
            <v>UN</v>
          </cell>
          <cell r="D2853">
            <v>101.52</v>
          </cell>
        </row>
        <row r="2854">
          <cell r="A2854">
            <v>85678</v>
          </cell>
          <cell r="B2854" t="str">
            <v>UNIAO F0G0 C/AS.CONICO BRONZE/FERRO DN 1/4" (8MM)</v>
          </cell>
          <cell r="C2854" t="str">
            <v>UN</v>
          </cell>
          <cell r="D2854">
            <v>6.62</v>
          </cell>
        </row>
        <row r="2855">
          <cell r="A2855">
            <v>85679</v>
          </cell>
          <cell r="B2855" t="str">
            <v>UNIAO F0G0 C/AS. CON. BRONZE/FERRO DN 3/8" (10MM)</v>
          </cell>
          <cell r="C2855" t="str">
            <v>UN</v>
          </cell>
          <cell r="D2855">
            <v>6.62</v>
          </cell>
        </row>
        <row r="2856">
          <cell r="A2856">
            <v>85680</v>
          </cell>
          <cell r="B2856" t="str">
            <v>UNIAO F0G0 C/AS. CON. BRONZE/FERRO DN 1/2" (15MM)</v>
          </cell>
          <cell r="C2856" t="str">
            <v>UN</v>
          </cell>
          <cell r="D2856">
            <v>6.62</v>
          </cell>
        </row>
        <row r="2857">
          <cell r="A2857">
            <v>85681</v>
          </cell>
          <cell r="B2857" t="str">
            <v>UNIAO F0G0 C/AS. CON. BRONZE/FERRO DN 3/4" (20MM)</v>
          </cell>
          <cell r="C2857" t="str">
            <v>UN</v>
          </cell>
          <cell r="D2857">
            <v>7.47</v>
          </cell>
        </row>
        <row r="2858">
          <cell r="A2858">
            <v>85682</v>
          </cell>
          <cell r="B2858" t="str">
            <v>UNIAO F0G0 C/ AS. CON. BRONZE/FERRO DN 1" (25MM)</v>
          </cell>
          <cell r="C2858" t="str">
            <v>UN</v>
          </cell>
          <cell r="D2858">
            <v>9.8000000000000007</v>
          </cell>
        </row>
        <row r="2859">
          <cell r="A2859">
            <v>85683</v>
          </cell>
          <cell r="B2859" t="str">
            <v>UNIAO F0G0 C/AS.CON.BRONZE/FERRO DN 1 1/4" (32MM)</v>
          </cell>
          <cell r="C2859" t="str">
            <v>UN</v>
          </cell>
          <cell r="D2859">
            <v>13.56</v>
          </cell>
        </row>
        <row r="2860">
          <cell r="A2860">
            <v>85684</v>
          </cell>
          <cell r="B2860" t="str">
            <v>UNIAO F0G0 C/AS.CON.BRONZE/FERRO DN 1 1/2" (40MM)</v>
          </cell>
          <cell r="C2860" t="str">
            <v>UN</v>
          </cell>
          <cell r="D2860">
            <v>16.420000000000002</v>
          </cell>
        </row>
        <row r="2861">
          <cell r="A2861">
            <v>85685</v>
          </cell>
          <cell r="B2861" t="str">
            <v>UNIAO F0G0 C/AS. CON. BRONZE/FERRO DN 2" (50MM)</v>
          </cell>
          <cell r="C2861" t="str">
            <v>UN</v>
          </cell>
          <cell r="D2861">
            <v>25.29</v>
          </cell>
        </row>
        <row r="2862">
          <cell r="A2862">
            <v>85686</v>
          </cell>
          <cell r="B2862" t="str">
            <v>UNIAO F0G0 C/AS.CON.BRONZE/FERRO DN 2 1/2" (65MM)</v>
          </cell>
          <cell r="C2862" t="str">
            <v>UN</v>
          </cell>
          <cell r="D2862">
            <v>42.71</v>
          </cell>
        </row>
        <row r="2863">
          <cell r="A2863">
            <v>85687</v>
          </cell>
          <cell r="B2863" t="str">
            <v>UNIAO F0G0 C/AS. CON. BRONZE/FERRO DN 3" (80MM)</v>
          </cell>
          <cell r="C2863" t="str">
            <v>UN</v>
          </cell>
          <cell r="D2863">
            <v>69.5</v>
          </cell>
        </row>
        <row r="2864">
          <cell r="A2864">
            <v>85688</v>
          </cell>
          <cell r="B2864" t="str">
            <v>UNIAO F0G0 C/AS. CON. BRONZE/FERRO DN 4" (100MM)</v>
          </cell>
          <cell r="C2864" t="str">
            <v>UN</v>
          </cell>
          <cell r="D2864">
            <v>146.5</v>
          </cell>
        </row>
        <row r="2865">
          <cell r="A2865">
            <v>85694</v>
          </cell>
          <cell r="B2865" t="str">
            <v>UNIAO F0G0 AS.PL.M.-F.J.NITRIPACK DN 3/8" (10MM)</v>
          </cell>
          <cell r="C2865" t="str">
            <v>UN</v>
          </cell>
          <cell r="D2865">
            <v>3.8</v>
          </cell>
        </row>
        <row r="2866">
          <cell r="A2866">
            <v>85695</v>
          </cell>
          <cell r="B2866" t="str">
            <v>UNIAO F0G0 AS.PL.M.-F.J.NITRIPACK DN 1/2" (15MM)</v>
          </cell>
          <cell r="C2866" t="str">
            <v>UN</v>
          </cell>
          <cell r="D2866">
            <v>3.8</v>
          </cell>
        </row>
        <row r="2867">
          <cell r="A2867">
            <v>85696</v>
          </cell>
          <cell r="B2867" t="str">
            <v>UNIAO F0G0 AS.PL.M.-F.J.NITRIPACK DN 3/4" (20MM)</v>
          </cell>
          <cell r="C2867" t="str">
            <v>UN</v>
          </cell>
          <cell r="D2867">
            <v>4.71</v>
          </cell>
        </row>
        <row r="2868">
          <cell r="A2868">
            <v>85697</v>
          </cell>
          <cell r="B2868" t="str">
            <v>UNIAO F0G0 AS.PL.M.-F.J.NITRIPACK DN 1" (25MM)</v>
          </cell>
          <cell r="C2868" t="str">
            <v>UN</v>
          </cell>
          <cell r="D2868">
            <v>5.67</v>
          </cell>
        </row>
        <row r="2869">
          <cell r="A2869">
            <v>85698</v>
          </cell>
          <cell r="B2869" t="str">
            <v>UNIAO F0G0 AS.PL.M.-F.J.NITRIPACK DN 1 1/4" (32MM)</v>
          </cell>
          <cell r="C2869" t="str">
            <v>UN</v>
          </cell>
          <cell r="D2869">
            <v>7.57</v>
          </cell>
        </row>
        <row r="2870">
          <cell r="A2870">
            <v>85699</v>
          </cell>
          <cell r="B2870" t="str">
            <v>UNIAO F0G0 AS.PL.M.-F.J.NITRIPACK DN 1 1/2" (40MM)</v>
          </cell>
          <cell r="C2870" t="str">
            <v>UN</v>
          </cell>
          <cell r="D2870">
            <v>10.1</v>
          </cell>
        </row>
        <row r="2871">
          <cell r="A2871">
            <v>85701</v>
          </cell>
          <cell r="B2871" t="str">
            <v>UNIAO F0G0 AS.PL.M.-F.J.NITRIPACK DN 2" (50MM)</v>
          </cell>
          <cell r="C2871" t="str">
            <v>UN</v>
          </cell>
          <cell r="D2871">
            <v>14.21</v>
          </cell>
        </row>
        <row r="2872">
          <cell r="A2872">
            <v>85707</v>
          </cell>
          <cell r="B2872" t="str">
            <v>UNIAO F0G0 C/AS.CON. BRONZE/BRONZE DN 1/2" (15MM)</v>
          </cell>
          <cell r="C2872" t="str">
            <v>UN</v>
          </cell>
          <cell r="D2872">
            <v>7.28</v>
          </cell>
        </row>
        <row r="2873">
          <cell r="A2873">
            <v>85708</v>
          </cell>
          <cell r="B2873" t="str">
            <v>UNIAO F0G0 C/AS.CON. BRONZE/BRONZE DN 3/4" (20MM)</v>
          </cell>
          <cell r="C2873" t="str">
            <v>UN</v>
          </cell>
          <cell r="D2873">
            <v>8.23</v>
          </cell>
        </row>
        <row r="2874">
          <cell r="A2874">
            <v>85709</v>
          </cell>
          <cell r="B2874" t="str">
            <v>UNIAO F0G0 C/AS. CON. BRONZE/BRONZE DN 1" (25MM)</v>
          </cell>
          <cell r="C2874" t="str">
            <v>UN</v>
          </cell>
          <cell r="D2874">
            <v>10.76</v>
          </cell>
        </row>
        <row r="2875">
          <cell r="A2875">
            <v>85710</v>
          </cell>
          <cell r="B2875" t="str">
            <v>UNIAO F0G0 AS.CON.BRONZE/BRONZE DN 1 1/2" (40MM)</v>
          </cell>
          <cell r="C2875" t="str">
            <v>UN</v>
          </cell>
          <cell r="D2875">
            <v>18.05</v>
          </cell>
        </row>
        <row r="2876">
          <cell r="A2876">
            <v>85711</v>
          </cell>
          <cell r="B2876" t="str">
            <v>UNIAO F0G0 C/AS. CON. BRONZE/BRONZE DN 2" (50MM)</v>
          </cell>
          <cell r="C2876" t="str">
            <v>UN</v>
          </cell>
          <cell r="D2876">
            <v>27.83</v>
          </cell>
        </row>
        <row r="2877">
          <cell r="A2877">
            <v>85717</v>
          </cell>
          <cell r="B2877" t="str">
            <v>UNIAO F0G0 C/COT. AS. CONICO FERRO DN 1/4" (8MM)</v>
          </cell>
          <cell r="C2877" t="str">
            <v>UN</v>
          </cell>
          <cell r="D2877">
            <v>6.89</v>
          </cell>
        </row>
        <row r="2878">
          <cell r="A2878">
            <v>85718</v>
          </cell>
          <cell r="B2878" t="str">
            <v>UNIAO F0G0 C/COT. AS. CONICO FERRO DN 3/8" (10MM)</v>
          </cell>
          <cell r="C2878" t="str">
            <v>UN</v>
          </cell>
          <cell r="D2878">
            <v>6.89</v>
          </cell>
        </row>
        <row r="2879">
          <cell r="A2879">
            <v>85719</v>
          </cell>
          <cell r="B2879" t="str">
            <v>UNIAO F0G0 C/COT. AS. CONICO FERRO DN 1/2" (15MM)</v>
          </cell>
          <cell r="C2879" t="str">
            <v>UN</v>
          </cell>
          <cell r="D2879">
            <v>6.89</v>
          </cell>
        </row>
        <row r="2880">
          <cell r="A2880">
            <v>85720</v>
          </cell>
          <cell r="B2880" t="str">
            <v>UNIAO F0G0 C/COT. AS. CONICO FERRO DN 3/4" (20MM)</v>
          </cell>
          <cell r="C2880" t="str">
            <v>UN</v>
          </cell>
          <cell r="D2880">
            <v>8.27</v>
          </cell>
        </row>
        <row r="2881">
          <cell r="A2881">
            <v>85721</v>
          </cell>
          <cell r="B2881" t="str">
            <v>UNIAO F0G0 C/COT. AS. CONICO FERRO DN 1" (25MM)</v>
          </cell>
          <cell r="C2881" t="str">
            <v>UN</v>
          </cell>
          <cell r="D2881">
            <v>11.24</v>
          </cell>
        </row>
        <row r="2882">
          <cell r="A2882">
            <v>85722</v>
          </cell>
          <cell r="B2882" t="str">
            <v>UNIAO F0G0 C/COT.AS.CONICO FERRO DN 1 1/4" (32MM)</v>
          </cell>
          <cell r="C2882" t="str">
            <v>UN</v>
          </cell>
          <cell r="D2882">
            <v>14.7</v>
          </cell>
        </row>
        <row r="2883">
          <cell r="A2883">
            <v>85723</v>
          </cell>
          <cell r="B2883" t="str">
            <v>UNIAO F0G0 C/COT.AS.CONICO FERRO DN 1 1/2" (40MM)</v>
          </cell>
          <cell r="C2883" t="str">
            <v>UN</v>
          </cell>
          <cell r="D2883">
            <v>18.93</v>
          </cell>
        </row>
        <row r="2884">
          <cell r="A2884">
            <v>85724</v>
          </cell>
          <cell r="B2884" t="str">
            <v>UNIAO F0G0 C/COT. AS. CONICO FERRO DN 2" (50MM)</v>
          </cell>
          <cell r="C2884" t="str">
            <v>UN</v>
          </cell>
          <cell r="D2884">
            <v>26.41</v>
          </cell>
        </row>
        <row r="2885">
          <cell r="A2885">
            <v>85725</v>
          </cell>
          <cell r="B2885" t="str">
            <v>UNIAO F0G0 C/COT.AS.CONICO FERRO DN 2 1/2" (65MM)</v>
          </cell>
          <cell r="C2885" t="str">
            <v>UN</v>
          </cell>
          <cell r="D2885">
            <v>36.15</v>
          </cell>
        </row>
        <row r="2886">
          <cell r="A2886">
            <v>85726</v>
          </cell>
          <cell r="B2886" t="str">
            <v>UNIAO F0G0 C/COT. AS. CONICO FERRO DN 3" (80MM)</v>
          </cell>
          <cell r="C2886" t="str">
            <v>UN</v>
          </cell>
          <cell r="D2886">
            <v>47.82</v>
          </cell>
        </row>
        <row r="2887">
          <cell r="A2887">
            <v>85732</v>
          </cell>
          <cell r="B2887" t="str">
            <v>UNIAO F0G0 COT.AS.CON.F.MACHO-FEMEA DN 1/4" (8MM)</v>
          </cell>
          <cell r="C2887" t="str">
            <v>UN</v>
          </cell>
          <cell r="D2887">
            <v>7.34</v>
          </cell>
        </row>
        <row r="2888">
          <cell r="A2888">
            <v>85733</v>
          </cell>
          <cell r="B2888" t="str">
            <v>UNIAO F0G0 COT.AS.CON.F.MAC.-FEMEA DN 3/8" (10MM)</v>
          </cell>
          <cell r="C2888" t="str">
            <v>UN</v>
          </cell>
          <cell r="D2888">
            <v>7.34</v>
          </cell>
        </row>
        <row r="2889">
          <cell r="A2889">
            <v>85734</v>
          </cell>
          <cell r="B2889" t="str">
            <v>UNIAO F0G0 COT.AS.CON.F.MAC.-FEMEA DN 1/2" (15MM)</v>
          </cell>
          <cell r="C2889" t="str">
            <v>UN</v>
          </cell>
          <cell r="D2889">
            <v>7.34</v>
          </cell>
        </row>
        <row r="2890">
          <cell r="A2890">
            <v>85735</v>
          </cell>
          <cell r="B2890" t="str">
            <v>UNIAO F0G0 COT.AS.CON.F.MAC.-FEMEA DN 3/4" (20MM)</v>
          </cell>
          <cell r="C2890" t="str">
            <v>UN</v>
          </cell>
          <cell r="D2890">
            <v>9.17</v>
          </cell>
        </row>
        <row r="2891">
          <cell r="A2891">
            <v>85736</v>
          </cell>
          <cell r="B2891" t="str">
            <v>UNIAO F0G0 COT.AS.CON.F.MACHO-FEMEA DN 1" (25MM)</v>
          </cell>
          <cell r="C2891" t="str">
            <v>UN</v>
          </cell>
          <cell r="D2891">
            <v>12.39</v>
          </cell>
        </row>
        <row r="2892">
          <cell r="A2892">
            <v>85737</v>
          </cell>
          <cell r="B2892" t="str">
            <v>UNIAO F0G0 COT.AS.CON.F.MAC.-FEM.DN 1 1/4" (32MM)</v>
          </cell>
          <cell r="C2892" t="str">
            <v>UN</v>
          </cell>
          <cell r="D2892">
            <v>16.760000000000002</v>
          </cell>
        </row>
        <row r="2893">
          <cell r="A2893">
            <v>85738</v>
          </cell>
          <cell r="B2893" t="str">
            <v>UNIAO F0G0 COT.AS.CON.F.MAC.-FEM.DN 1 1/2" (40MM)</v>
          </cell>
          <cell r="C2893" t="str">
            <v>UN</v>
          </cell>
          <cell r="D2893">
            <v>21.58</v>
          </cell>
        </row>
        <row r="2894">
          <cell r="A2894">
            <v>85739</v>
          </cell>
          <cell r="B2894" t="str">
            <v>UNIAO F0G0 COT.AS.CON.F.MACHO-FEMEA DN 2" (50MM)</v>
          </cell>
          <cell r="C2894" t="str">
            <v>UN</v>
          </cell>
          <cell r="D2894">
            <v>29.38</v>
          </cell>
        </row>
        <row r="2895">
          <cell r="A2895">
            <v>85740</v>
          </cell>
          <cell r="B2895" t="str">
            <v>UNIAO F0G0 COT.AS.CON.F.MAC.-FEM.DN 2 1/2" (65MM)</v>
          </cell>
          <cell r="C2895" t="str">
            <v>UN</v>
          </cell>
          <cell r="D2895">
            <v>36.51</v>
          </cell>
        </row>
        <row r="2896">
          <cell r="A2896">
            <v>85741</v>
          </cell>
          <cell r="B2896" t="str">
            <v>UNIAO F0G0 COT.AS.CON.F.MACHO-FEMEA DN 3" (80MM)</v>
          </cell>
          <cell r="C2896" t="str">
            <v>UN</v>
          </cell>
          <cell r="D2896">
            <v>49.28</v>
          </cell>
        </row>
        <row r="2897">
          <cell r="A2897">
            <v>85747</v>
          </cell>
          <cell r="B2897" t="str">
            <v>FLANGE F0G0 P/ CAIXA D'AGUA DN 1/2" (15MM)</v>
          </cell>
          <cell r="C2897" t="str">
            <v>UN</v>
          </cell>
          <cell r="D2897">
            <v>3.71</v>
          </cell>
        </row>
        <row r="2898">
          <cell r="A2898">
            <v>85748</v>
          </cell>
          <cell r="B2898" t="str">
            <v>FLANGE F0G0 P/ CAIXA D'AGUA DN 3/4" (20MM)</v>
          </cell>
          <cell r="C2898" t="str">
            <v>UN</v>
          </cell>
          <cell r="D2898">
            <v>4.28</v>
          </cell>
        </row>
        <row r="2899">
          <cell r="A2899">
            <v>85749</v>
          </cell>
          <cell r="B2899" t="str">
            <v>FLANGE F0G0 P/ CAIXA D'AGUA DN 1" (25MM)</v>
          </cell>
          <cell r="C2899" t="str">
            <v>UN</v>
          </cell>
          <cell r="D2899">
            <v>6.01</v>
          </cell>
        </row>
        <row r="2900">
          <cell r="A2900">
            <v>85750</v>
          </cell>
          <cell r="B2900" t="str">
            <v>FLANGE F0G0 P/ CAIXA D'AGUA DN 1 1/4" (32MM)</v>
          </cell>
          <cell r="C2900" t="str">
            <v>UN</v>
          </cell>
          <cell r="D2900">
            <v>7.35</v>
          </cell>
        </row>
        <row r="2901">
          <cell r="A2901">
            <v>85751</v>
          </cell>
          <cell r="B2901" t="str">
            <v>FLANGE F0G0 P/ CAIXA D'AGUA DN 1 1/2" (40MM)</v>
          </cell>
          <cell r="C2901" t="str">
            <v>UN</v>
          </cell>
          <cell r="D2901">
            <v>8.49</v>
          </cell>
        </row>
        <row r="2902">
          <cell r="A2902">
            <v>85757</v>
          </cell>
          <cell r="B2902" t="str">
            <v>ADAPT. F0G0 P/CX.D'AGUA CONC.150MM DN 2" (50MM)</v>
          </cell>
          <cell r="C2902" t="str">
            <v>UN</v>
          </cell>
          <cell r="D2902">
            <v>6.84</v>
          </cell>
        </row>
        <row r="2903">
          <cell r="A2903">
            <v>85758</v>
          </cell>
          <cell r="B2903" t="str">
            <v>ADAPT.F0G0 P/CX.D'AGUA CONC.150MM DN 2 1/2" (65MM)</v>
          </cell>
          <cell r="C2903" t="str">
            <v>UN</v>
          </cell>
          <cell r="D2903">
            <v>8.17</v>
          </cell>
        </row>
        <row r="2904">
          <cell r="A2904">
            <v>85759</v>
          </cell>
          <cell r="B2904" t="str">
            <v>ADAPT. F0G0 P/CX.D'AGUA CONC.150MM DN 3" (80MM)</v>
          </cell>
          <cell r="C2904" t="str">
            <v>UN</v>
          </cell>
          <cell r="D2904">
            <v>10.46</v>
          </cell>
        </row>
        <row r="2905">
          <cell r="A2905">
            <v>85760</v>
          </cell>
          <cell r="B2905" t="str">
            <v>ADAPT. F0G0 P/CX.D'AGUA CONC.150MM DN 4" (100MM)</v>
          </cell>
          <cell r="C2905" t="str">
            <v>UN</v>
          </cell>
          <cell r="D2905">
            <v>18.489999999999998</v>
          </cell>
        </row>
        <row r="2906">
          <cell r="A2906">
            <v>85766</v>
          </cell>
          <cell r="B2906" t="str">
            <v>ADAPT. F0G0 P/CX. D'AGUA CONC.200MM DN 2" (50MM)</v>
          </cell>
          <cell r="C2906" t="str">
            <v>UN</v>
          </cell>
          <cell r="D2906">
            <v>8.1199999999999992</v>
          </cell>
        </row>
        <row r="2907">
          <cell r="A2907">
            <v>85767</v>
          </cell>
          <cell r="B2907" t="str">
            <v>ADAPT.F0G0 P/CX.D'AGUA CONC.200MM DN 2 1/2" (65MM)</v>
          </cell>
          <cell r="C2907" t="str">
            <v>UN</v>
          </cell>
          <cell r="D2907">
            <v>11.2</v>
          </cell>
        </row>
        <row r="2908">
          <cell r="A2908">
            <v>85768</v>
          </cell>
          <cell r="B2908" t="str">
            <v>ADAPT. F0G0 P/CX.D'AGUA CONC. 200MM DN 3" (80MM)</v>
          </cell>
          <cell r="C2908" t="str">
            <v>UN</v>
          </cell>
          <cell r="D2908">
            <v>12.87</v>
          </cell>
        </row>
        <row r="2909">
          <cell r="A2909">
            <v>85769</v>
          </cell>
          <cell r="B2909" t="str">
            <v>ADAPT. F0G0 P/CX. D'AGUA CONC. DN 4" (100MM)</v>
          </cell>
          <cell r="C2909" t="str">
            <v>UN</v>
          </cell>
          <cell r="D2909">
            <v>20.77</v>
          </cell>
        </row>
        <row r="2910">
          <cell r="A2910">
            <v>85775</v>
          </cell>
          <cell r="B2910" t="str">
            <v>TUBETE F0G0 P/ HIDROMETRO DN 1/2" (15MM)</v>
          </cell>
          <cell r="C2910" t="str">
            <v>UN</v>
          </cell>
          <cell r="D2910">
            <v>2.5</v>
          </cell>
        </row>
        <row r="2911">
          <cell r="A2911">
            <v>85776</v>
          </cell>
          <cell r="B2911" t="str">
            <v>TUBETE F0G0 P/ HIDROMETRO DN 3/4" (20MM)</v>
          </cell>
          <cell r="C2911" t="str">
            <v>UN</v>
          </cell>
          <cell r="D2911">
            <v>2.85</v>
          </cell>
        </row>
        <row r="2912">
          <cell r="A2912">
            <v>85782</v>
          </cell>
          <cell r="B2912" t="str">
            <v>FLANGE F0G0 P/ HIDRANTE DN 4" (100MM)</v>
          </cell>
          <cell r="C2912" t="str">
            <v>UN</v>
          </cell>
          <cell r="D2912">
            <v>21.48</v>
          </cell>
        </row>
        <row r="2913">
          <cell r="A2913">
            <v>85783</v>
          </cell>
          <cell r="B2913" t="str">
            <v>TUBO F0G0 DN 1/2" (15MM) L= 0,10 M</v>
          </cell>
          <cell r="C2913" t="str">
            <v>UN</v>
          </cell>
          <cell r="D2913">
            <v>0.34</v>
          </cell>
        </row>
        <row r="2914">
          <cell r="A2914">
            <v>85784</v>
          </cell>
          <cell r="B2914" t="str">
            <v>TUBO F0G0 DN 1/2" (15MM) L= 0,25 M</v>
          </cell>
          <cell r="C2914" t="str">
            <v>UN</v>
          </cell>
          <cell r="D2914">
            <v>0.84</v>
          </cell>
        </row>
        <row r="2915">
          <cell r="A2915">
            <v>85785</v>
          </cell>
          <cell r="B2915" t="str">
            <v>TUBO F0G0 DN 1/2" (15MM) L= 0,50 M</v>
          </cell>
          <cell r="C2915" t="str">
            <v>UN</v>
          </cell>
          <cell r="D2915">
            <v>1.69</v>
          </cell>
        </row>
        <row r="2916">
          <cell r="A2916">
            <v>85786</v>
          </cell>
          <cell r="B2916" t="str">
            <v>TUBO F0G0 DN 1/2" (15MM) L= 0,75 M</v>
          </cell>
          <cell r="C2916" t="str">
            <v>UN</v>
          </cell>
          <cell r="D2916">
            <v>2.54</v>
          </cell>
        </row>
        <row r="2917">
          <cell r="A2917">
            <v>85787</v>
          </cell>
          <cell r="B2917" t="str">
            <v>TUBO F0G0 DN 1/2" (15MM) L= 1,00 M</v>
          </cell>
          <cell r="C2917" t="str">
            <v>UN</v>
          </cell>
          <cell r="D2917">
            <v>3.38</v>
          </cell>
        </row>
        <row r="2918">
          <cell r="A2918">
            <v>85788</v>
          </cell>
          <cell r="B2918" t="str">
            <v>TUBO F0G0 DN 1/2" (15MM) L= 1,25 M</v>
          </cell>
          <cell r="C2918" t="str">
            <v>UN</v>
          </cell>
          <cell r="D2918">
            <v>4.2300000000000004</v>
          </cell>
        </row>
        <row r="2919">
          <cell r="A2919">
            <v>85789</v>
          </cell>
          <cell r="B2919" t="str">
            <v>TUBO F0G0 DN 1/2" (15MM) L= 1,50 M</v>
          </cell>
          <cell r="C2919" t="str">
            <v>UN</v>
          </cell>
          <cell r="D2919">
            <v>5.07</v>
          </cell>
        </row>
        <row r="2920">
          <cell r="A2920">
            <v>85790</v>
          </cell>
          <cell r="B2920" t="str">
            <v>TUBO F0G0 DN 1/2" (15MM) L= 1,75 M</v>
          </cell>
          <cell r="C2920" t="str">
            <v>UN</v>
          </cell>
          <cell r="D2920">
            <v>5.93</v>
          </cell>
        </row>
        <row r="2921">
          <cell r="A2921">
            <v>85791</v>
          </cell>
          <cell r="B2921" t="str">
            <v>TUBO F0G0 DN 1/2" (15MM) L= 2,00 M</v>
          </cell>
          <cell r="C2921" t="str">
            <v>UN</v>
          </cell>
          <cell r="D2921">
            <v>6.77</v>
          </cell>
        </row>
        <row r="2922">
          <cell r="A2922">
            <v>85792</v>
          </cell>
          <cell r="B2922" t="str">
            <v>TUBO F0G0 DN 1/2" (15MM) L= 2,25 M</v>
          </cell>
          <cell r="C2922" t="str">
            <v>UN</v>
          </cell>
          <cell r="D2922">
            <v>7.61</v>
          </cell>
        </row>
        <row r="2923">
          <cell r="A2923">
            <v>85793</v>
          </cell>
          <cell r="B2923" t="str">
            <v>TUBO F0G0 DN 1/2" (15MM) L= 2,50 M</v>
          </cell>
          <cell r="C2923" t="str">
            <v>UN</v>
          </cell>
          <cell r="D2923">
            <v>8.4700000000000006</v>
          </cell>
        </row>
        <row r="2924">
          <cell r="A2924">
            <v>85794</v>
          </cell>
          <cell r="B2924" t="str">
            <v>TUBO F0G0 DN 1/2" (15MM) L= 2,75 M</v>
          </cell>
          <cell r="C2924" t="str">
            <v>UN</v>
          </cell>
          <cell r="D2924">
            <v>9.32</v>
          </cell>
        </row>
        <row r="2925">
          <cell r="A2925">
            <v>85795</v>
          </cell>
          <cell r="B2925" t="str">
            <v>TUBO F0G0 DN 1/2" (15MM) L= 3,00 M</v>
          </cell>
          <cell r="C2925" t="str">
            <v>UN</v>
          </cell>
          <cell r="D2925">
            <v>10.16</v>
          </cell>
        </row>
        <row r="2926">
          <cell r="A2926">
            <v>85796</v>
          </cell>
          <cell r="B2926" t="str">
            <v>TUBO F0G0 DN 3/4" (20MM) L= 0,10 M</v>
          </cell>
          <cell r="C2926" t="str">
            <v>UN</v>
          </cell>
          <cell r="D2926">
            <v>0.44</v>
          </cell>
        </row>
        <row r="2927">
          <cell r="A2927">
            <v>85797</v>
          </cell>
          <cell r="B2927" t="str">
            <v>TUBO F0G0 DN 3/4" (20MM) L= 0,25 M</v>
          </cell>
          <cell r="C2927" t="str">
            <v>UN</v>
          </cell>
          <cell r="D2927">
            <v>1.08</v>
          </cell>
        </row>
        <row r="2928">
          <cell r="A2928">
            <v>85798</v>
          </cell>
          <cell r="B2928" t="str">
            <v>TUBO F0G0 DN 3/4" (20MM) L= 0,50 M</v>
          </cell>
          <cell r="C2928" t="str">
            <v>UN</v>
          </cell>
          <cell r="D2928">
            <v>2.1800000000000002</v>
          </cell>
        </row>
        <row r="2929">
          <cell r="A2929">
            <v>85799</v>
          </cell>
          <cell r="B2929" t="str">
            <v>TUBO F0G0 DN 3/4" (20MM) L= 0,75 M</v>
          </cell>
          <cell r="C2929" t="str">
            <v>UN</v>
          </cell>
          <cell r="D2929">
            <v>3.26</v>
          </cell>
        </row>
        <row r="2930">
          <cell r="A2930">
            <v>85801</v>
          </cell>
          <cell r="B2930" t="str">
            <v>TUBO F0G0 DN 3/4" (20MM) L= 1,00 M</v>
          </cell>
          <cell r="C2930" t="str">
            <v>UN</v>
          </cell>
          <cell r="D2930">
            <v>4.3499999999999996</v>
          </cell>
        </row>
        <row r="2931">
          <cell r="A2931">
            <v>85802</v>
          </cell>
          <cell r="B2931" t="str">
            <v>TUBO F0G0 DN 3/4" (20MM) L= 1,25 M</v>
          </cell>
          <cell r="C2931" t="str">
            <v>UN</v>
          </cell>
          <cell r="D2931">
            <v>5.43</v>
          </cell>
        </row>
        <row r="2932">
          <cell r="A2932">
            <v>85803</v>
          </cell>
          <cell r="B2932" t="str">
            <v>TUBO F0G0 DN 3/4" (20MM) L= 1,50 M</v>
          </cell>
          <cell r="C2932" t="str">
            <v>UN</v>
          </cell>
          <cell r="D2932">
            <v>6.53</v>
          </cell>
        </row>
        <row r="2933">
          <cell r="A2933">
            <v>85804</v>
          </cell>
          <cell r="B2933" t="str">
            <v>TUBO F0G0 DN 3/4" (20MM) L= 1,75 M</v>
          </cell>
          <cell r="C2933" t="str">
            <v>UN</v>
          </cell>
          <cell r="D2933">
            <v>7.6</v>
          </cell>
        </row>
        <row r="2934">
          <cell r="A2934">
            <v>85805</v>
          </cell>
          <cell r="B2934" t="str">
            <v>TUBO F0G0 DN 3/4" (20MM) L= 2,00 M</v>
          </cell>
          <cell r="C2934" t="str">
            <v>UN</v>
          </cell>
          <cell r="D2934">
            <v>8.69</v>
          </cell>
        </row>
        <row r="2935">
          <cell r="A2935">
            <v>85806</v>
          </cell>
          <cell r="B2935" t="str">
            <v>TUBO F0G0 DN 3/4" (20MM) L= 2,25 M</v>
          </cell>
          <cell r="C2935" t="str">
            <v>UN</v>
          </cell>
          <cell r="D2935">
            <v>9.7799999999999994</v>
          </cell>
        </row>
        <row r="2936">
          <cell r="A2936">
            <v>85807</v>
          </cell>
          <cell r="B2936" t="str">
            <v>TUBO F0G0 DN 3/4" (20MM) L= 2,50 M</v>
          </cell>
          <cell r="C2936" t="str">
            <v>UN</v>
          </cell>
          <cell r="D2936">
            <v>10.87</v>
          </cell>
        </row>
        <row r="2937">
          <cell r="A2937">
            <v>85808</v>
          </cell>
          <cell r="B2937" t="str">
            <v>TUBO F0G0 DN 3/4" (20MM) L= 2,75 M</v>
          </cell>
          <cell r="C2937" t="str">
            <v>UN</v>
          </cell>
          <cell r="D2937">
            <v>11.95</v>
          </cell>
        </row>
        <row r="2938">
          <cell r="A2938">
            <v>85809</v>
          </cell>
          <cell r="B2938" t="str">
            <v>TUBO F0G0 DN 3/4" (20MM) L= 3,00 M</v>
          </cell>
          <cell r="C2938" t="str">
            <v>UN</v>
          </cell>
          <cell r="D2938">
            <v>13.04</v>
          </cell>
        </row>
        <row r="2939">
          <cell r="A2939">
            <v>85810</v>
          </cell>
          <cell r="B2939" t="str">
            <v>TUBO F0G0 DN 1" (25MM) L= 0,10 M</v>
          </cell>
          <cell r="C2939" t="str">
            <v>UN</v>
          </cell>
          <cell r="D2939">
            <v>0.61</v>
          </cell>
        </row>
        <row r="2940">
          <cell r="A2940">
            <v>85811</v>
          </cell>
          <cell r="B2940" t="str">
            <v>TUBO F0G0 DN 1" (25MM) L= 0,25 M</v>
          </cell>
          <cell r="C2940" t="str">
            <v>UN</v>
          </cell>
          <cell r="D2940">
            <v>1.54</v>
          </cell>
        </row>
        <row r="2941">
          <cell r="A2941">
            <v>85812</v>
          </cell>
          <cell r="B2941" t="str">
            <v>TUBO F0G0 DN 1" (25MM) L= 0,50 M</v>
          </cell>
          <cell r="C2941" t="str">
            <v>UN</v>
          </cell>
          <cell r="D2941">
            <v>3.07</v>
          </cell>
        </row>
        <row r="2942">
          <cell r="A2942">
            <v>85813</v>
          </cell>
          <cell r="B2942" t="str">
            <v>TUBO F0G0 DN 1" (25MM) L= 0,75 M</v>
          </cell>
          <cell r="C2942" t="str">
            <v>UN</v>
          </cell>
          <cell r="D2942">
            <v>4.6100000000000003</v>
          </cell>
        </row>
        <row r="2943">
          <cell r="A2943">
            <v>85814</v>
          </cell>
          <cell r="B2943" t="str">
            <v>TUBO F0G0 DN 1" (25MM) L= 1,00 M</v>
          </cell>
          <cell r="C2943" t="str">
            <v>UN</v>
          </cell>
          <cell r="D2943">
            <v>6.13</v>
          </cell>
        </row>
        <row r="2944">
          <cell r="A2944">
            <v>85815</v>
          </cell>
          <cell r="B2944" t="str">
            <v>TUBO F0G0 DN 1" (25MM) L= 1,25 M</v>
          </cell>
          <cell r="C2944" t="str">
            <v>UN</v>
          </cell>
          <cell r="D2944">
            <v>7.67</v>
          </cell>
        </row>
        <row r="2945">
          <cell r="A2945">
            <v>85816</v>
          </cell>
          <cell r="B2945" t="str">
            <v>TUBO F0G0 DN 1" (25MM) L= 1,50 M</v>
          </cell>
          <cell r="C2945" t="str">
            <v>UN</v>
          </cell>
          <cell r="D2945">
            <v>9.1999999999999993</v>
          </cell>
        </row>
        <row r="2946">
          <cell r="A2946">
            <v>85817</v>
          </cell>
          <cell r="B2946" t="str">
            <v>TUBO F0G0 DN 1" (25MM) L= 1,75 M</v>
          </cell>
          <cell r="C2946" t="str">
            <v>UN</v>
          </cell>
          <cell r="D2946">
            <v>10.74</v>
          </cell>
        </row>
        <row r="2947">
          <cell r="A2947">
            <v>85818</v>
          </cell>
          <cell r="B2947" t="str">
            <v>TUBO F0G0 DN 1" (25MM) L= 2,00 M</v>
          </cell>
          <cell r="C2947" t="str">
            <v>UN</v>
          </cell>
          <cell r="D2947">
            <v>12.27</v>
          </cell>
        </row>
        <row r="2948">
          <cell r="A2948">
            <v>85819</v>
          </cell>
          <cell r="B2948" t="str">
            <v>TUBO F0G0 DN 1" (25MM) L= 2,25 M</v>
          </cell>
          <cell r="C2948" t="str">
            <v>UN</v>
          </cell>
          <cell r="D2948">
            <v>13.81</v>
          </cell>
        </row>
        <row r="2949">
          <cell r="A2949">
            <v>85820</v>
          </cell>
          <cell r="B2949" t="str">
            <v>TUBO F0G0 DN 1" (25MM) L= 2,50 M</v>
          </cell>
          <cell r="C2949" t="str">
            <v>UN</v>
          </cell>
          <cell r="D2949">
            <v>15.43</v>
          </cell>
        </row>
        <row r="2950">
          <cell r="A2950">
            <v>85821</v>
          </cell>
          <cell r="B2950" t="str">
            <v>TUBO F0G0 DN 1" (25MM) L= 2,75 M</v>
          </cell>
          <cell r="C2950" t="str">
            <v>UN</v>
          </cell>
          <cell r="D2950">
            <v>16.88</v>
          </cell>
        </row>
        <row r="2951">
          <cell r="A2951">
            <v>85822</v>
          </cell>
          <cell r="B2951" t="str">
            <v>TUBO F0G0 DN 1" (25MM) L= 3,00 M</v>
          </cell>
          <cell r="C2951" t="str">
            <v>UN</v>
          </cell>
          <cell r="D2951">
            <v>18.399999999999999</v>
          </cell>
        </row>
        <row r="2952">
          <cell r="A2952">
            <v>85823</v>
          </cell>
          <cell r="B2952" t="str">
            <v>TUBO F0G0 DN 1 1/4" (32MM) L= 0,10 M</v>
          </cell>
          <cell r="C2952" t="str">
            <v>UN</v>
          </cell>
          <cell r="D2952">
            <v>0.79</v>
          </cell>
        </row>
        <row r="2953">
          <cell r="A2953">
            <v>85824</v>
          </cell>
          <cell r="B2953" t="str">
            <v>TUBO F0G0 DN 1 1/4" (32MM) L= 0,25 M</v>
          </cell>
          <cell r="C2953" t="str">
            <v>UN</v>
          </cell>
          <cell r="D2953">
            <v>1.97</v>
          </cell>
        </row>
        <row r="2954">
          <cell r="A2954">
            <v>85825</v>
          </cell>
          <cell r="B2954" t="str">
            <v>TUBO F0G0 DN 1 1/4" (32MM) L= 0,50 M</v>
          </cell>
          <cell r="C2954" t="str">
            <v>UN</v>
          </cell>
          <cell r="D2954">
            <v>3.94</v>
          </cell>
        </row>
        <row r="2955">
          <cell r="A2955">
            <v>85826</v>
          </cell>
          <cell r="B2955" t="str">
            <v>TUBO F0G0 DN 1 1/4" (32MM) L= 0,75 M</v>
          </cell>
          <cell r="C2955" t="str">
            <v>UN</v>
          </cell>
          <cell r="D2955">
            <v>5.91</v>
          </cell>
        </row>
        <row r="2956">
          <cell r="A2956">
            <v>85827</v>
          </cell>
          <cell r="B2956" t="str">
            <v>TUBO F0G0 DN 1 1/4" (32MM) L= 1,00 M</v>
          </cell>
          <cell r="C2956" t="str">
            <v>UN</v>
          </cell>
          <cell r="D2956">
            <v>7.88</v>
          </cell>
        </row>
        <row r="2957">
          <cell r="A2957">
            <v>85828</v>
          </cell>
          <cell r="B2957" t="str">
            <v>TUBO F0G0 DN 1 1/4" (32MM) L= 1,25 M</v>
          </cell>
          <cell r="C2957" t="str">
            <v>UN</v>
          </cell>
          <cell r="D2957">
            <v>9.86</v>
          </cell>
        </row>
        <row r="2958">
          <cell r="A2958">
            <v>85829</v>
          </cell>
          <cell r="B2958" t="str">
            <v>TUBO F0G0 DN 1 1/4" (32MM) L= 1,50 M</v>
          </cell>
          <cell r="C2958" t="str">
            <v>UN</v>
          </cell>
          <cell r="D2958">
            <v>11.84</v>
          </cell>
        </row>
        <row r="2959">
          <cell r="A2959">
            <v>85830</v>
          </cell>
          <cell r="B2959" t="str">
            <v>TUBO F0G0 DN 1 1/4" (32MM) L= 1,75 M</v>
          </cell>
          <cell r="C2959" t="str">
            <v>UN</v>
          </cell>
          <cell r="D2959">
            <v>13.8</v>
          </cell>
        </row>
        <row r="2960">
          <cell r="A2960">
            <v>85831</v>
          </cell>
          <cell r="B2960" t="str">
            <v>TUBO F0G0 DN 1 1/4" (32MM) L= 2,00 M</v>
          </cell>
          <cell r="C2960" t="str">
            <v>UN</v>
          </cell>
          <cell r="D2960">
            <v>15.8</v>
          </cell>
        </row>
        <row r="2961">
          <cell r="A2961">
            <v>85832</v>
          </cell>
          <cell r="B2961" t="str">
            <v>TUBO F0G0 DN 1 1/4" (32MM) L= 2,25 M</v>
          </cell>
          <cell r="C2961" t="str">
            <v>UN</v>
          </cell>
          <cell r="D2961">
            <v>17.739999999999998</v>
          </cell>
        </row>
        <row r="2962">
          <cell r="A2962">
            <v>85833</v>
          </cell>
          <cell r="B2962" t="str">
            <v>TUBO F0G0 DN 1 1/4" (32MM) L= 2,50 M</v>
          </cell>
          <cell r="C2962" t="str">
            <v>UN</v>
          </cell>
          <cell r="D2962">
            <v>19.71</v>
          </cell>
        </row>
        <row r="2963">
          <cell r="A2963">
            <v>85834</v>
          </cell>
          <cell r="B2963" t="str">
            <v>TUBO F0G0 DN 1 1/4" (32MM) L= 2,75 M</v>
          </cell>
          <cell r="C2963" t="str">
            <v>UN</v>
          </cell>
          <cell r="D2963">
            <v>21.68</v>
          </cell>
        </row>
        <row r="2964">
          <cell r="A2964">
            <v>85835</v>
          </cell>
          <cell r="B2964" t="str">
            <v>TUBO F0G0 DN 1 1/4" (32MM) L= 3,00 M</v>
          </cell>
          <cell r="C2964" t="str">
            <v>UN</v>
          </cell>
          <cell r="D2964">
            <v>21.68</v>
          </cell>
        </row>
        <row r="2965">
          <cell r="A2965">
            <v>85836</v>
          </cell>
          <cell r="B2965" t="str">
            <v>TUBO F0G0 DN 1 1/2" (40MM) L= 0,10 M</v>
          </cell>
          <cell r="C2965" t="str">
            <v>UN</v>
          </cell>
          <cell r="D2965">
            <v>1.02</v>
          </cell>
        </row>
        <row r="2966">
          <cell r="A2966">
            <v>85837</v>
          </cell>
          <cell r="B2966" t="str">
            <v>TUBO F0G0 DN 1 1/2" (40MM) L= 0,25 M</v>
          </cell>
          <cell r="C2966" t="str">
            <v>UN</v>
          </cell>
          <cell r="D2966">
            <v>2.52</v>
          </cell>
        </row>
        <row r="2967">
          <cell r="A2967">
            <v>85838</v>
          </cell>
          <cell r="B2967" t="str">
            <v>TUBO F0G0 DN 1 1/2" (40MM) L= 0,50 M</v>
          </cell>
          <cell r="C2967" t="str">
            <v>UN</v>
          </cell>
          <cell r="D2967">
            <v>5.05</v>
          </cell>
        </row>
        <row r="2968">
          <cell r="A2968">
            <v>85839</v>
          </cell>
          <cell r="B2968" t="str">
            <v>TUBO F0G0 DN 1 1/2" (40MM) L= 0,75 M</v>
          </cell>
          <cell r="C2968" t="str">
            <v>UN</v>
          </cell>
          <cell r="D2968">
            <v>7.56</v>
          </cell>
        </row>
        <row r="2969">
          <cell r="A2969">
            <v>85840</v>
          </cell>
          <cell r="B2969" t="str">
            <v>TUBO F0G0 DN 1 1/2" (40MM) L= 1,00 M</v>
          </cell>
          <cell r="C2969" t="str">
            <v>UN</v>
          </cell>
          <cell r="D2969">
            <v>10.09</v>
          </cell>
        </row>
        <row r="2970">
          <cell r="A2970">
            <v>85841</v>
          </cell>
          <cell r="B2970" t="str">
            <v>TUBO FOG0 DN 1 1/2" (40MM) L= 1,25 M</v>
          </cell>
          <cell r="C2970" t="str">
            <v>UN</v>
          </cell>
          <cell r="D2970">
            <v>12.62</v>
          </cell>
        </row>
        <row r="2971">
          <cell r="A2971">
            <v>85842</v>
          </cell>
          <cell r="B2971" t="str">
            <v>TUBO F0G0 DN 1 1/2" (40MM) L= 1,50 M</v>
          </cell>
          <cell r="C2971" t="str">
            <v>UN</v>
          </cell>
          <cell r="D2971">
            <v>15.15</v>
          </cell>
        </row>
        <row r="2972">
          <cell r="A2972">
            <v>85843</v>
          </cell>
          <cell r="B2972" t="str">
            <v>TUBO F0G0 DN 1 1/2" (40MM) L= 1,75 M</v>
          </cell>
          <cell r="C2972" t="str">
            <v>UN</v>
          </cell>
          <cell r="D2972">
            <v>18.5</v>
          </cell>
        </row>
        <row r="2973">
          <cell r="A2973">
            <v>85844</v>
          </cell>
          <cell r="B2973" t="str">
            <v>TUBO F0G0 DN 1 1/2" (40MM) L= 2,00 M</v>
          </cell>
          <cell r="C2973" t="str">
            <v>UN</v>
          </cell>
          <cell r="D2973">
            <v>20.190000000000001</v>
          </cell>
        </row>
        <row r="2974">
          <cell r="A2974">
            <v>85845</v>
          </cell>
          <cell r="B2974" t="str">
            <v>TUBO F0G0 DN 1 1/2" (40MM) L= 2,25 M</v>
          </cell>
          <cell r="C2974" t="str">
            <v>UN</v>
          </cell>
          <cell r="D2974">
            <v>22.71</v>
          </cell>
        </row>
        <row r="2975">
          <cell r="A2975">
            <v>85846</v>
          </cell>
          <cell r="B2975" t="str">
            <v>TUBO F0G0 DN 1 1/2" (40MM) L= 2,50 M</v>
          </cell>
          <cell r="C2975" t="str">
            <v>UN</v>
          </cell>
          <cell r="D2975">
            <v>25.23</v>
          </cell>
        </row>
        <row r="2976">
          <cell r="A2976">
            <v>85847</v>
          </cell>
          <cell r="B2976" t="str">
            <v>TUBO F0G0 DN 1 1/2" (40MM) L= 2,75 M</v>
          </cell>
          <cell r="C2976" t="str">
            <v>UN</v>
          </cell>
          <cell r="D2976">
            <v>27.76</v>
          </cell>
        </row>
        <row r="2977">
          <cell r="A2977">
            <v>85848</v>
          </cell>
          <cell r="B2977" t="str">
            <v>TUBO F0G0 DN 1 1/2" (40MM) L= 3,00 M</v>
          </cell>
          <cell r="C2977" t="str">
            <v>UN</v>
          </cell>
          <cell r="D2977">
            <v>30.28</v>
          </cell>
        </row>
        <row r="2978">
          <cell r="A2978">
            <v>85849</v>
          </cell>
          <cell r="B2978" t="str">
            <v>TUBO F0G0 DN 2" (50MM) L= 0,10 M</v>
          </cell>
          <cell r="C2978" t="str">
            <v>UN</v>
          </cell>
          <cell r="D2978">
            <v>1.24</v>
          </cell>
        </row>
        <row r="2979">
          <cell r="A2979">
            <v>85850</v>
          </cell>
          <cell r="B2979" t="str">
            <v>TUBO F0G0 DN 2" (50MM) L= 0,25 M</v>
          </cell>
          <cell r="C2979" t="str">
            <v>UN</v>
          </cell>
          <cell r="D2979">
            <v>3.12</v>
          </cell>
        </row>
        <row r="2980">
          <cell r="A2980">
            <v>85851</v>
          </cell>
          <cell r="B2980" t="str">
            <v>TUBO F0G0 DN 2" (50MM) L= 0,50 M</v>
          </cell>
          <cell r="C2980" t="str">
            <v>UN</v>
          </cell>
          <cell r="D2980">
            <v>6.23</v>
          </cell>
        </row>
        <row r="2981">
          <cell r="A2981">
            <v>85852</v>
          </cell>
          <cell r="B2981" t="str">
            <v>TUBO F0G0 DN 2" (50MM) L= 0,75 M</v>
          </cell>
          <cell r="C2981" t="str">
            <v>UN</v>
          </cell>
          <cell r="D2981">
            <v>9.36</v>
          </cell>
        </row>
        <row r="2982">
          <cell r="A2982">
            <v>85853</v>
          </cell>
          <cell r="B2982" t="str">
            <v>TUBO F0G0 DN 2" (50MM) L= 1,00 M</v>
          </cell>
          <cell r="C2982" t="str">
            <v>UN</v>
          </cell>
          <cell r="D2982">
            <v>12.46</v>
          </cell>
        </row>
        <row r="2983">
          <cell r="A2983">
            <v>85854</v>
          </cell>
          <cell r="B2983" t="str">
            <v>TUBO F0G0 DN 2" (50MM) L= 1,25 M</v>
          </cell>
          <cell r="C2983" t="str">
            <v>UN</v>
          </cell>
          <cell r="D2983">
            <v>15.58</v>
          </cell>
        </row>
        <row r="2984">
          <cell r="A2984">
            <v>85855</v>
          </cell>
          <cell r="B2984" t="str">
            <v>TUBO F0G0 DN 2" (50MM) L= 1,50 M</v>
          </cell>
          <cell r="C2984" t="str">
            <v>UN</v>
          </cell>
          <cell r="D2984">
            <v>18.7</v>
          </cell>
        </row>
        <row r="2985">
          <cell r="A2985">
            <v>85856</v>
          </cell>
          <cell r="B2985" t="str">
            <v>TUBO F0G0 DN 2" (50MM) L= 1,75 M</v>
          </cell>
          <cell r="C2985" t="str">
            <v>UN</v>
          </cell>
          <cell r="D2985">
            <v>21.82</v>
          </cell>
        </row>
        <row r="2986">
          <cell r="A2986">
            <v>85857</v>
          </cell>
          <cell r="B2986" t="str">
            <v>TUBO F0G0 DN 2" (50MM) L= 2,00 M</v>
          </cell>
          <cell r="C2986" t="str">
            <v>UN</v>
          </cell>
          <cell r="D2986">
            <v>24.94</v>
          </cell>
        </row>
        <row r="2987">
          <cell r="A2987">
            <v>85858</v>
          </cell>
          <cell r="B2987" t="str">
            <v>TUBO F0G0 DN 2" (50MM) L= 2,25 M</v>
          </cell>
          <cell r="C2987" t="str">
            <v>UN</v>
          </cell>
          <cell r="D2987">
            <v>28.05</v>
          </cell>
        </row>
        <row r="2988">
          <cell r="A2988">
            <v>85859</v>
          </cell>
          <cell r="B2988" t="str">
            <v>TUBO F0G0 DN 2" (50MM) L= 2,50 M</v>
          </cell>
          <cell r="C2988" t="str">
            <v>UN</v>
          </cell>
          <cell r="D2988">
            <v>31.17</v>
          </cell>
        </row>
        <row r="2989">
          <cell r="A2989">
            <v>85860</v>
          </cell>
          <cell r="B2989" t="str">
            <v>TUBO F0G0 DN 2" (50MM) L= 2,75 M</v>
          </cell>
          <cell r="C2989" t="str">
            <v>UN</v>
          </cell>
          <cell r="D2989">
            <v>34.29</v>
          </cell>
        </row>
        <row r="2990">
          <cell r="A2990">
            <v>85861</v>
          </cell>
          <cell r="B2990" t="str">
            <v>TUBO F0G0 DN 2" (50MM) L= 3,00 M</v>
          </cell>
          <cell r="C2990" t="str">
            <v>UN</v>
          </cell>
          <cell r="D2990">
            <v>37.4</v>
          </cell>
        </row>
        <row r="2991">
          <cell r="A2991">
            <v>85862</v>
          </cell>
          <cell r="B2991" t="str">
            <v>TUBO F0G0 DN 2 1/2" (65MM) L= 0,10 M</v>
          </cell>
          <cell r="C2991" t="str">
            <v>UN</v>
          </cell>
          <cell r="D2991">
            <v>1.75</v>
          </cell>
        </row>
        <row r="2992">
          <cell r="A2992">
            <v>85863</v>
          </cell>
          <cell r="B2992" t="str">
            <v>TUBO F0G0 DN 2 1/2" (65MM) L= 0,25 M</v>
          </cell>
          <cell r="C2992" t="str">
            <v>UN</v>
          </cell>
          <cell r="D2992">
            <v>4.41</v>
          </cell>
        </row>
        <row r="2993">
          <cell r="A2993">
            <v>85864</v>
          </cell>
          <cell r="B2993" t="str">
            <v>TUBO F0G0 DN 2 1/2" (65MM) L= 0,50 M</v>
          </cell>
          <cell r="C2993" t="str">
            <v>UN</v>
          </cell>
          <cell r="D2993">
            <v>8.8000000000000007</v>
          </cell>
        </row>
        <row r="2994">
          <cell r="A2994">
            <v>85865</v>
          </cell>
          <cell r="B2994" t="str">
            <v>TUBO F0G0 DN 2 1/2" (65MM) L= 0,75 M</v>
          </cell>
          <cell r="C2994" t="str">
            <v>UN</v>
          </cell>
          <cell r="D2994">
            <v>13.21</v>
          </cell>
        </row>
        <row r="2995">
          <cell r="A2995">
            <v>85866</v>
          </cell>
          <cell r="B2995" t="str">
            <v>TUBO F0G0 DN 2 1/2" (65MM) L= 1,00 M</v>
          </cell>
          <cell r="C2995" t="str">
            <v>UN</v>
          </cell>
          <cell r="D2995">
            <v>17.600000000000001</v>
          </cell>
        </row>
        <row r="2996">
          <cell r="A2996">
            <v>85867</v>
          </cell>
          <cell r="B2996" t="str">
            <v>TUBO F0G0 DN 2 1/2" (65MM) L= 1,25 M</v>
          </cell>
          <cell r="C2996" t="str">
            <v>UN</v>
          </cell>
          <cell r="D2996">
            <v>21.83</v>
          </cell>
        </row>
        <row r="2997">
          <cell r="A2997">
            <v>85868</v>
          </cell>
          <cell r="B2997" t="str">
            <v>TUBO F0G0 DN 2 1/2" (65MM) L= 1,50 M</v>
          </cell>
          <cell r="C2997" t="str">
            <v>UN</v>
          </cell>
          <cell r="D2997">
            <v>26.4</v>
          </cell>
        </row>
        <row r="2998">
          <cell r="A2998">
            <v>85869</v>
          </cell>
          <cell r="B2998" t="str">
            <v>TUBO F0G0 DN 2 1/2" (65MM) L= 1,75 M</v>
          </cell>
          <cell r="C2998" t="str">
            <v>UN</v>
          </cell>
          <cell r="D2998">
            <v>30.81</v>
          </cell>
        </row>
        <row r="2999">
          <cell r="A2999">
            <v>85870</v>
          </cell>
          <cell r="B2999" t="str">
            <v>TUBO F0G0 DN 2 1/2" (65MM) L= 2,00 M</v>
          </cell>
          <cell r="C2999" t="str">
            <v>UN</v>
          </cell>
          <cell r="D2999">
            <v>35.200000000000003</v>
          </cell>
        </row>
        <row r="3000">
          <cell r="A3000">
            <v>85871</v>
          </cell>
          <cell r="B3000" t="str">
            <v>TUBO F0G0 DN 2 1/2" (65MM) L= 2,25 M</v>
          </cell>
          <cell r="C3000" t="str">
            <v>UN</v>
          </cell>
          <cell r="D3000">
            <v>39.61</v>
          </cell>
        </row>
        <row r="3001">
          <cell r="A3001">
            <v>85872</v>
          </cell>
          <cell r="B3001" t="str">
            <v>TUBO F0G0 DN 2 1/2" (65MM) L= 2,50 M</v>
          </cell>
          <cell r="C3001" t="str">
            <v>UN</v>
          </cell>
          <cell r="D3001">
            <v>44.01</v>
          </cell>
        </row>
        <row r="3002">
          <cell r="A3002">
            <v>85873</v>
          </cell>
          <cell r="B3002" t="str">
            <v>TUBO F0G0 DN 2 1/2" (65MM) L= 2,75 M</v>
          </cell>
          <cell r="C3002" t="str">
            <v>UN</v>
          </cell>
          <cell r="D3002">
            <v>48.42</v>
          </cell>
        </row>
        <row r="3003">
          <cell r="A3003">
            <v>85874</v>
          </cell>
          <cell r="B3003" t="str">
            <v>TUBO F0G0 DN 2 1/2" (65MM) L= 3,00 M</v>
          </cell>
          <cell r="C3003" t="str">
            <v>UN</v>
          </cell>
          <cell r="D3003">
            <v>52.8</v>
          </cell>
        </row>
        <row r="3004">
          <cell r="A3004">
            <v>85875</v>
          </cell>
          <cell r="B3004" t="str">
            <v>TUBO F0G0 DN 3" (80MM) L= 0,10 M</v>
          </cell>
          <cell r="C3004" t="str">
            <v>UN</v>
          </cell>
          <cell r="D3004">
            <v>2.04</v>
          </cell>
        </row>
        <row r="3005">
          <cell r="A3005">
            <v>85876</v>
          </cell>
          <cell r="B3005" t="str">
            <v>TUBO F0G0 DN 3" (80MM) L= 0,25 M</v>
          </cell>
          <cell r="C3005" t="str">
            <v>UN</v>
          </cell>
          <cell r="D3005">
            <v>5.1100000000000003</v>
          </cell>
        </row>
        <row r="3006">
          <cell r="A3006">
            <v>85877</v>
          </cell>
          <cell r="B3006" t="str">
            <v>TUBO F0G0 DN 3' (80MM) L= 0,50 M</v>
          </cell>
          <cell r="C3006" t="str">
            <v>UN</v>
          </cell>
          <cell r="D3006">
            <v>10.24</v>
          </cell>
        </row>
        <row r="3007">
          <cell r="A3007">
            <v>85878</v>
          </cell>
          <cell r="B3007" t="str">
            <v>TUBO F0G0 DN 3" (80MM) L= 0,75 M</v>
          </cell>
          <cell r="C3007" t="str">
            <v>UN</v>
          </cell>
          <cell r="D3007">
            <v>15.35</v>
          </cell>
        </row>
        <row r="3008">
          <cell r="A3008">
            <v>85879</v>
          </cell>
          <cell r="B3008" t="str">
            <v>TUBO F0G0 DN 3" (80MM) L= 1,00 M</v>
          </cell>
          <cell r="C3008" t="str">
            <v>UN</v>
          </cell>
          <cell r="D3008">
            <v>20.47</v>
          </cell>
        </row>
        <row r="3009">
          <cell r="A3009">
            <v>85880</v>
          </cell>
          <cell r="B3009" t="str">
            <v>TUBO F0G0 DN 3" (80MM) L= 1,25 M</v>
          </cell>
          <cell r="C3009" t="str">
            <v>UN</v>
          </cell>
          <cell r="D3009">
            <v>25.59</v>
          </cell>
        </row>
        <row r="3010">
          <cell r="A3010">
            <v>85881</v>
          </cell>
          <cell r="B3010" t="str">
            <v>TUBO F0G0 DN 3" (80MM) L= 1,50 M</v>
          </cell>
          <cell r="C3010" t="str">
            <v>UN</v>
          </cell>
          <cell r="D3010">
            <v>30.71</v>
          </cell>
        </row>
        <row r="3011">
          <cell r="A3011">
            <v>85882</v>
          </cell>
          <cell r="B3011" t="str">
            <v>TUBO F0G0 DN 3" (80MM) L= 1,75 M</v>
          </cell>
          <cell r="C3011" t="str">
            <v>UN</v>
          </cell>
          <cell r="D3011">
            <v>35.83</v>
          </cell>
        </row>
        <row r="3012">
          <cell r="A3012">
            <v>85883</v>
          </cell>
          <cell r="B3012" t="str">
            <v>TUBO F0G0 DN 3" (80MM) L= 2,00 M</v>
          </cell>
          <cell r="C3012" t="str">
            <v>UN</v>
          </cell>
          <cell r="D3012">
            <v>40.96</v>
          </cell>
        </row>
        <row r="3013">
          <cell r="A3013">
            <v>85884</v>
          </cell>
          <cell r="B3013" t="str">
            <v>TUBO F0G0 DN 3" (80MM) L= 2,25 M</v>
          </cell>
          <cell r="C3013" t="str">
            <v>UN</v>
          </cell>
          <cell r="D3013">
            <v>46.07</v>
          </cell>
        </row>
        <row r="3014">
          <cell r="A3014">
            <v>85885</v>
          </cell>
          <cell r="B3014" t="str">
            <v>TUBO F0G0 DN 3" (80MM) L= 2,50 M</v>
          </cell>
          <cell r="C3014" t="str">
            <v>UN</v>
          </cell>
          <cell r="D3014">
            <v>51.19</v>
          </cell>
        </row>
        <row r="3015">
          <cell r="A3015">
            <v>85886</v>
          </cell>
          <cell r="B3015" t="str">
            <v>TUBO F0G0 DN 3" (80MM) L= 2,75 M</v>
          </cell>
          <cell r="C3015" t="str">
            <v>UN</v>
          </cell>
          <cell r="D3015">
            <v>56.31</v>
          </cell>
        </row>
        <row r="3016">
          <cell r="A3016">
            <v>85887</v>
          </cell>
          <cell r="B3016" t="str">
            <v>TUBO F0G0 DN 3" (80MM) L= 3,00 M</v>
          </cell>
          <cell r="C3016" t="str">
            <v>UN</v>
          </cell>
          <cell r="D3016">
            <v>61.43</v>
          </cell>
        </row>
        <row r="3017">
          <cell r="A3017">
            <v>85888</v>
          </cell>
          <cell r="B3017" t="str">
            <v>TUBO F0G0 DN 4" (100MM) L= 0,10 M</v>
          </cell>
          <cell r="C3017" t="str">
            <v>UN</v>
          </cell>
          <cell r="D3017">
            <v>2.92</v>
          </cell>
        </row>
        <row r="3018">
          <cell r="A3018">
            <v>85889</v>
          </cell>
          <cell r="B3018" t="str">
            <v>TUBO F0G0 DN 4" (100MM) L= 0,25 M</v>
          </cell>
          <cell r="C3018" t="str">
            <v>UN</v>
          </cell>
          <cell r="D3018">
            <v>7.29</v>
          </cell>
        </row>
        <row r="3019">
          <cell r="A3019">
            <v>85890</v>
          </cell>
          <cell r="B3019" t="str">
            <v>TUBO F0G0 DN 4" (100MM) L= 0,50 M</v>
          </cell>
          <cell r="C3019" t="str">
            <v>UN</v>
          </cell>
          <cell r="D3019">
            <v>14.6</v>
          </cell>
        </row>
        <row r="3020">
          <cell r="A3020">
            <v>85891</v>
          </cell>
          <cell r="B3020" t="str">
            <v>TUBO F0G0 DN 4" (100MM) L= 0,75 M</v>
          </cell>
          <cell r="C3020" t="str">
            <v>UN</v>
          </cell>
          <cell r="D3020">
            <v>21.89</v>
          </cell>
        </row>
        <row r="3021">
          <cell r="A3021">
            <v>85892</v>
          </cell>
          <cell r="B3021" t="str">
            <v>TUBO F0G0 DN 4" (100MM) L= 1,00 M</v>
          </cell>
          <cell r="C3021" t="str">
            <v>UN</v>
          </cell>
          <cell r="D3021">
            <v>29.18</v>
          </cell>
        </row>
        <row r="3022">
          <cell r="A3022">
            <v>85893</v>
          </cell>
          <cell r="B3022" t="str">
            <v>TUBO F0G0 DN 4" (100MM) L= 1,25 M</v>
          </cell>
          <cell r="C3022" t="str">
            <v>UN</v>
          </cell>
          <cell r="D3022">
            <v>36.479999999999997</v>
          </cell>
        </row>
        <row r="3023">
          <cell r="A3023">
            <v>85894</v>
          </cell>
          <cell r="B3023" t="str">
            <v>TUBO F0G0 DN 4" (100MM) L= 1,50 M</v>
          </cell>
          <cell r="C3023" t="str">
            <v>UN</v>
          </cell>
          <cell r="D3023">
            <v>43.78</v>
          </cell>
        </row>
        <row r="3024">
          <cell r="A3024">
            <v>85895</v>
          </cell>
          <cell r="B3024" t="str">
            <v>TUBO F0G0 DN 4" (100MM) L= 1,75 M</v>
          </cell>
          <cell r="C3024" t="str">
            <v>UN</v>
          </cell>
          <cell r="D3024">
            <v>51.07</v>
          </cell>
        </row>
        <row r="3025">
          <cell r="A3025">
            <v>85896</v>
          </cell>
          <cell r="B3025" t="str">
            <v>TUBO F0G0 DN 4" (100MM) L= 2,00 M</v>
          </cell>
          <cell r="C3025" t="str">
            <v>UN</v>
          </cell>
          <cell r="D3025">
            <v>58.37</v>
          </cell>
        </row>
        <row r="3026">
          <cell r="A3026">
            <v>85897</v>
          </cell>
          <cell r="B3026" t="str">
            <v>TUBO F0G0 DN 4" (100MM) L= 2,25 M</v>
          </cell>
          <cell r="C3026" t="str">
            <v>UN</v>
          </cell>
          <cell r="D3026">
            <v>65.66</v>
          </cell>
        </row>
        <row r="3027">
          <cell r="A3027">
            <v>85898</v>
          </cell>
          <cell r="B3027" t="str">
            <v>TUBO F0G0 DN 4" (100MM) L= 2,50 M</v>
          </cell>
          <cell r="C3027" t="str">
            <v>UN</v>
          </cell>
          <cell r="D3027">
            <v>72.959999999999994</v>
          </cell>
        </row>
        <row r="3028">
          <cell r="A3028">
            <v>85899</v>
          </cell>
          <cell r="B3028" t="str">
            <v>TUBO F0G0 DN 4" (100MM) L= 2,75 M</v>
          </cell>
          <cell r="C3028" t="str">
            <v>UN</v>
          </cell>
          <cell r="D3028">
            <v>80.25</v>
          </cell>
        </row>
        <row r="3029">
          <cell r="A3029">
            <v>85901</v>
          </cell>
          <cell r="B3029" t="str">
            <v>TUBO F0G0 DN 4" (100MM) L= 3,00 M</v>
          </cell>
          <cell r="C3029" t="str">
            <v>UN</v>
          </cell>
          <cell r="D3029">
            <v>87.55</v>
          </cell>
        </row>
        <row r="3030">
          <cell r="A3030">
            <v>85902</v>
          </cell>
          <cell r="B3030" t="str">
            <v>TUBO F0G0 DN 5" (125MM) L= 0,10 M</v>
          </cell>
          <cell r="C3030" t="str">
            <v>UN</v>
          </cell>
          <cell r="D3030">
            <v>5.65</v>
          </cell>
        </row>
        <row r="3031">
          <cell r="A3031">
            <v>85903</v>
          </cell>
          <cell r="B3031" t="str">
            <v>TUBO F0G0 DN 5" (125MM) L= 0,25 M</v>
          </cell>
          <cell r="C3031" t="str">
            <v>UN</v>
          </cell>
          <cell r="D3031">
            <v>14.13</v>
          </cell>
        </row>
        <row r="3032">
          <cell r="A3032">
            <v>85904</v>
          </cell>
          <cell r="B3032" t="str">
            <v>TUBO F0G0 DN 5" (125MM) L= 0,50 M</v>
          </cell>
          <cell r="C3032" t="str">
            <v>UN</v>
          </cell>
          <cell r="D3032">
            <v>28.26</v>
          </cell>
        </row>
        <row r="3033">
          <cell r="A3033">
            <v>85905</v>
          </cell>
          <cell r="B3033" t="str">
            <v>TUBO F0G0 DN 5" (125MM) L= 0,75 M</v>
          </cell>
          <cell r="C3033" t="str">
            <v>UN</v>
          </cell>
          <cell r="D3033">
            <v>42.38</v>
          </cell>
        </row>
        <row r="3034">
          <cell r="A3034">
            <v>85906</v>
          </cell>
          <cell r="B3034" t="str">
            <v>TUBO F0G0 DN 5" (125MM) L= 1,00 M</v>
          </cell>
          <cell r="C3034" t="str">
            <v>UN</v>
          </cell>
          <cell r="D3034">
            <v>56.51</v>
          </cell>
        </row>
        <row r="3035">
          <cell r="A3035">
            <v>85907</v>
          </cell>
          <cell r="B3035" t="str">
            <v>TUBO F0G0 DN 5" (125MM) L= 1,25 M</v>
          </cell>
          <cell r="C3035" t="str">
            <v>UN</v>
          </cell>
          <cell r="D3035">
            <v>70.64</v>
          </cell>
        </row>
        <row r="3036">
          <cell r="A3036">
            <v>85908</v>
          </cell>
          <cell r="B3036" t="str">
            <v>TUBO F0G0 DN 5" (125MM) L= 1,50 M</v>
          </cell>
          <cell r="C3036" t="str">
            <v>UN</v>
          </cell>
          <cell r="D3036">
            <v>84.77</v>
          </cell>
        </row>
        <row r="3037">
          <cell r="A3037">
            <v>85909</v>
          </cell>
          <cell r="B3037" t="str">
            <v>TUBO F0G0 DN 5" (125MM) L= 1,75 M</v>
          </cell>
          <cell r="C3037" t="str">
            <v>UN</v>
          </cell>
          <cell r="D3037">
            <v>98.9</v>
          </cell>
        </row>
        <row r="3038">
          <cell r="A3038">
            <v>85910</v>
          </cell>
          <cell r="B3038" t="str">
            <v>TUBO F0G0 DN 5" (125MM) L= 2,00 M</v>
          </cell>
          <cell r="C3038" t="str">
            <v>UN</v>
          </cell>
          <cell r="D3038">
            <v>113.02</v>
          </cell>
        </row>
        <row r="3039">
          <cell r="A3039">
            <v>85911</v>
          </cell>
          <cell r="B3039" t="str">
            <v>TUBO F0G0 DN 5" (125MM) L= 2,25 M</v>
          </cell>
          <cell r="C3039" t="str">
            <v>UN</v>
          </cell>
          <cell r="D3039">
            <v>127.15</v>
          </cell>
        </row>
        <row r="3040">
          <cell r="A3040">
            <v>85912</v>
          </cell>
          <cell r="B3040" t="str">
            <v>TUBO F0G0 DN 5" (125MM) L= 2,50 M</v>
          </cell>
          <cell r="C3040" t="str">
            <v>UN</v>
          </cell>
          <cell r="D3040">
            <v>141.28</v>
          </cell>
        </row>
        <row r="3041">
          <cell r="A3041">
            <v>85913</v>
          </cell>
          <cell r="B3041" t="str">
            <v>TUBO F0G0 DN 5" (125MM) L= 2,75 M</v>
          </cell>
          <cell r="C3041" t="str">
            <v>UN</v>
          </cell>
          <cell r="D3041">
            <v>155.41999999999999</v>
          </cell>
        </row>
        <row r="3042">
          <cell r="A3042">
            <v>85914</v>
          </cell>
          <cell r="B3042" t="str">
            <v>TUBO F0G0 DN 5" (125MM) L= 3,00 M</v>
          </cell>
          <cell r="C3042" t="str">
            <v>UN</v>
          </cell>
          <cell r="D3042">
            <v>169.55</v>
          </cell>
        </row>
        <row r="3043">
          <cell r="A3043">
            <v>85915</v>
          </cell>
          <cell r="B3043" t="str">
            <v>TUBO F0G0 DN 6" (150MM) L= 0,10 M</v>
          </cell>
          <cell r="C3043" t="str">
            <v>UN</v>
          </cell>
          <cell r="D3043">
            <v>6.7</v>
          </cell>
        </row>
        <row r="3044">
          <cell r="A3044">
            <v>85916</v>
          </cell>
          <cell r="B3044" t="str">
            <v>TUBO F0G0 DN 6" (150MM) L= 0,25 M</v>
          </cell>
          <cell r="C3044" t="str">
            <v>UN</v>
          </cell>
          <cell r="D3044">
            <v>16.75</v>
          </cell>
        </row>
        <row r="3045">
          <cell r="A3045">
            <v>85917</v>
          </cell>
          <cell r="B3045" t="str">
            <v>TUBO F0G0 DN 6" (150MM) L= 0,50 M</v>
          </cell>
          <cell r="C3045" t="str">
            <v>UN</v>
          </cell>
          <cell r="D3045">
            <v>33.51</v>
          </cell>
        </row>
        <row r="3046">
          <cell r="A3046">
            <v>85918</v>
          </cell>
          <cell r="B3046" t="str">
            <v>TUBO F0G0 DN 6" (150MM) L= 0,75 M</v>
          </cell>
          <cell r="C3046" t="str">
            <v>UN</v>
          </cell>
          <cell r="D3046">
            <v>50.26</v>
          </cell>
        </row>
        <row r="3047">
          <cell r="A3047">
            <v>85919</v>
          </cell>
          <cell r="B3047" t="str">
            <v>TUBO F0G0 DN 6" (150MM) L= 1,00 M</v>
          </cell>
          <cell r="C3047" t="str">
            <v>UN</v>
          </cell>
          <cell r="D3047">
            <v>67.010000000000005</v>
          </cell>
        </row>
        <row r="3048">
          <cell r="A3048">
            <v>85920</v>
          </cell>
          <cell r="B3048" t="str">
            <v>TUBO F0G0 DN 6" (150MM) L= 1,25 M</v>
          </cell>
          <cell r="C3048" t="str">
            <v>UN</v>
          </cell>
          <cell r="D3048">
            <v>83.77</v>
          </cell>
        </row>
        <row r="3049">
          <cell r="A3049">
            <v>85921</v>
          </cell>
          <cell r="B3049" t="str">
            <v>TUBO F0G0 DN 6" (150MM) L= 1,50 M</v>
          </cell>
          <cell r="C3049" t="str">
            <v>UN</v>
          </cell>
          <cell r="D3049">
            <v>100.52</v>
          </cell>
        </row>
        <row r="3050">
          <cell r="A3050">
            <v>85922</v>
          </cell>
          <cell r="B3050" t="str">
            <v>TUBO F0G0 DN 6" (150MM) L= 1,75 M</v>
          </cell>
          <cell r="C3050" t="str">
            <v>UN</v>
          </cell>
          <cell r="D3050">
            <v>117.28</v>
          </cell>
        </row>
        <row r="3051">
          <cell r="A3051">
            <v>85923</v>
          </cell>
          <cell r="B3051" t="str">
            <v>TUBO F0G0 DN 6" (150MM) L= 2,00 M</v>
          </cell>
          <cell r="C3051" t="str">
            <v>UN</v>
          </cell>
          <cell r="D3051">
            <v>134.02000000000001</v>
          </cell>
        </row>
        <row r="3052">
          <cell r="A3052">
            <v>85924</v>
          </cell>
          <cell r="B3052" t="str">
            <v>TUBO F0G0 DN 6" (150MM) L= 2,25 M</v>
          </cell>
          <cell r="C3052" t="str">
            <v>UN</v>
          </cell>
          <cell r="D3052">
            <v>150.78</v>
          </cell>
        </row>
        <row r="3053">
          <cell r="A3053">
            <v>85925</v>
          </cell>
          <cell r="B3053" t="str">
            <v>TUBO F0G0 DN 6" (150MM) L= 2,50 M</v>
          </cell>
          <cell r="C3053" t="str">
            <v>UN</v>
          </cell>
          <cell r="D3053">
            <v>167.53</v>
          </cell>
        </row>
        <row r="3054">
          <cell r="A3054">
            <v>85926</v>
          </cell>
          <cell r="B3054" t="str">
            <v>TUBO F0G0 DN 6" (150MM) L= 2,75 M</v>
          </cell>
          <cell r="C3054" t="str">
            <v>UN</v>
          </cell>
          <cell r="D3054">
            <v>184.29</v>
          </cell>
        </row>
        <row r="3055">
          <cell r="A3055">
            <v>85927</v>
          </cell>
          <cell r="B3055" t="str">
            <v>TUBO F0G0 DN 6" (150MM) L= 3,00 M</v>
          </cell>
          <cell r="C3055" t="str">
            <v>UN</v>
          </cell>
          <cell r="D3055">
            <v>201.03</v>
          </cell>
        </row>
        <row r="3056">
          <cell r="A3056">
            <v>85948</v>
          </cell>
          <cell r="B3056" t="str">
            <v>TORNEIRA DE BICO DE LATAO ROSCAVEL DN 1/2" (15MM)</v>
          </cell>
          <cell r="C3056" t="str">
            <v>UN</v>
          </cell>
          <cell r="D3056">
            <v>8</v>
          </cell>
        </row>
        <row r="3057">
          <cell r="A3057">
            <v>85949</v>
          </cell>
          <cell r="B3057" t="str">
            <v>VALV.SOLE.LATAO 2 VIAS NOR.FEC.ROSC.DN 3/4"(20MM)</v>
          </cell>
          <cell r="C3057" t="str">
            <v>UN</v>
          </cell>
          <cell r="D3057">
            <v>235</v>
          </cell>
        </row>
        <row r="3058">
          <cell r="A3058">
            <v>85950</v>
          </cell>
          <cell r="B3058" t="str">
            <v>REGISTRO DE GAVETA DE LATAO DN 1" (32MM)</v>
          </cell>
          <cell r="C3058" t="str">
            <v>UN</v>
          </cell>
          <cell r="D3058">
            <v>12</v>
          </cell>
        </row>
        <row r="3059">
          <cell r="A3059">
            <v>85951</v>
          </cell>
          <cell r="B3059" t="str">
            <v>REGISTRO DE GAVETA DE LATAO DN 2" (50MM)</v>
          </cell>
          <cell r="C3059" t="str">
            <v>UN</v>
          </cell>
          <cell r="D3059">
            <v>30</v>
          </cell>
        </row>
        <row r="3060">
          <cell r="A3060">
            <v>85952</v>
          </cell>
          <cell r="B3060" t="str">
            <v>REGISTRO DE GAVETA DE LATAO DN 3" (80MM)</v>
          </cell>
          <cell r="C3060" t="str">
            <v>UN</v>
          </cell>
          <cell r="D3060">
            <v>102</v>
          </cell>
        </row>
        <row r="3061">
          <cell r="A3061">
            <v>85953</v>
          </cell>
          <cell r="B3061" t="str">
            <v>REGISTRO DE GAVETA DE LATAO DN 3/4" (20 MM)</v>
          </cell>
          <cell r="C3061" t="str">
            <v>UN</v>
          </cell>
          <cell r="D3061">
            <v>9</v>
          </cell>
        </row>
        <row r="3063">
          <cell r="B3063" t="str">
            <v>86000 MATERIAL HIDRAULICO - BRONZE</v>
          </cell>
        </row>
        <row r="3065">
          <cell r="A3065">
            <v>86001</v>
          </cell>
          <cell r="B3065" t="str">
            <v>VALVULA DE GAVETA BRONZE (BRUTO) DN 1/4" (18MM)</v>
          </cell>
          <cell r="C3065" t="str">
            <v>UN</v>
          </cell>
          <cell r="D3065">
            <v>9.8699999999999992</v>
          </cell>
        </row>
        <row r="3066">
          <cell r="A3066">
            <v>86002</v>
          </cell>
          <cell r="B3066" t="str">
            <v>VALVULA DE GAVETA BRONZE (BRUTO) DN 3/8" (10MM)</v>
          </cell>
          <cell r="C3066" t="str">
            <v>UN</v>
          </cell>
          <cell r="D3066">
            <v>9.68</v>
          </cell>
        </row>
        <row r="3067">
          <cell r="A3067">
            <v>86003</v>
          </cell>
          <cell r="B3067" t="str">
            <v>VALVULA DE GAVETA BRONZE (BRUTO) DN 1/2" (15MM)</v>
          </cell>
          <cell r="C3067" t="str">
            <v>UN</v>
          </cell>
          <cell r="D3067">
            <v>6.29</v>
          </cell>
        </row>
        <row r="3068">
          <cell r="A3068">
            <v>86004</v>
          </cell>
          <cell r="B3068" t="str">
            <v>VALVULA DE GAVETA BRONZE (BRUTO) DN 3/4" (20MM)</v>
          </cell>
          <cell r="C3068" t="str">
            <v>UN</v>
          </cell>
          <cell r="D3068">
            <v>7.81</v>
          </cell>
        </row>
        <row r="3069">
          <cell r="A3069">
            <v>86005</v>
          </cell>
          <cell r="B3069" t="str">
            <v>VALVULA DE GAVETA BRONZE (BRUTO) DN 1" (25MM)</v>
          </cell>
          <cell r="C3069" t="str">
            <v>UN</v>
          </cell>
          <cell r="D3069">
            <v>10.18</v>
          </cell>
        </row>
        <row r="3070">
          <cell r="A3070">
            <v>86006</v>
          </cell>
          <cell r="B3070" t="str">
            <v>VALVULA DE GAVETA BRONZE (BRUTO) DN 1 1/4" (32MM)</v>
          </cell>
          <cell r="C3070" t="str">
            <v>UN</v>
          </cell>
          <cell r="D3070">
            <v>13.89</v>
          </cell>
        </row>
        <row r="3071">
          <cell r="A3071">
            <v>86007</v>
          </cell>
          <cell r="B3071" t="str">
            <v>VALVULA DE GAVETA BRONZE (BRUTO) DN 1 1/2" (40MM)</v>
          </cell>
          <cell r="C3071" t="str">
            <v>UN</v>
          </cell>
          <cell r="D3071">
            <v>15.76</v>
          </cell>
        </row>
        <row r="3072">
          <cell r="A3072">
            <v>86008</v>
          </cell>
          <cell r="B3072" t="str">
            <v>VALVULA DE GAVETA BRONZE (BRUTO) DN 2" (50MM)</v>
          </cell>
          <cell r="C3072" t="str">
            <v>UN</v>
          </cell>
          <cell r="D3072">
            <v>24.42</v>
          </cell>
        </row>
        <row r="3073">
          <cell r="A3073">
            <v>86009</v>
          </cell>
          <cell r="B3073" t="str">
            <v>VALVULA DE GAVETA BRONZE (BRUTO) DN 2 1/2" (65MM)</v>
          </cell>
          <cell r="C3073" t="str">
            <v>UN</v>
          </cell>
          <cell r="D3073">
            <v>44.49</v>
          </cell>
        </row>
        <row r="3074">
          <cell r="A3074">
            <v>86010</v>
          </cell>
          <cell r="B3074" t="str">
            <v>VALVULA DE GAVETA BRONZE (BRUTO) DN 3" (80MM)</v>
          </cell>
          <cell r="C3074" t="str">
            <v>UN</v>
          </cell>
          <cell r="D3074">
            <v>59.25</v>
          </cell>
        </row>
        <row r="3075">
          <cell r="A3075">
            <v>86011</v>
          </cell>
          <cell r="B3075" t="str">
            <v>VALVULA DE GAVETA BRONZE (BRUTO) DN 4" (100MM)</v>
          </cell>
          <cell r="C3075" t="str">
            <v>UN</v>
          </cell>
          <cell r="D3075">
            <v>181.95</v>
          </cell>
        </row>
        <row r="3076">
          <cell r="A3076">
            <v>86016</v>
          </cell>
          <cell r="B3076" t="str">
            <v>REG.DE PRESSAO BRONZE C/ACAB.CROM.DN 1/2" (15MM)</v>
          </cell>
          <cell r="C3076" t="str">
            <v>UN</v>
          </cell>
          <cell r="D3076">
            <v>23.25</v>
          </cell>
        </row>
        <row r="3077">
          <cell r="A3077">
            <v>86017</v>
          </cell>
          <cell r="B3077" t="str">
            <v>REG. DE PRESSAO BRONZE C/ACAB.CROM.DN 3/4" (20MM)</v>
          </cell>
          <cell r="C3077" t="str">
            <v>UN</v>
          </cell>
          <cell r="D3077">
            <v>31</v>
          </cell>
        </row>
        <row r="3078">
          <cell r="A3078">
            <v>86018</v>
          </cell>
          <cell r="B3078" t="str">
            <v>REG. DE PRESSAO BRONZE C/ACAB. CROM. DN 1" (25MM)</v>
          </cell>
          <cell r="C3078" t="str">
            <v>UN</v>
          </cell>
          <cell r="D3078">
            <v>38.75</v>
          </cell>
        </row>
        <row r="3079">
          <cell r="A3079">
            <v>86024</v>
          </cell>
          <cell r="B3079" t="str">
            <v>VALV.RET.H.BRONZE ROSCA 150 TP.ROSC.DN 1/4" (8MM)</v>
          </cell>
          <cell r="C3079" t="str">
            <v>UN</v>
          </cell>
          <cell r="D3079">
            <v>14.32</v>
          </cell>
        </row>
        <row r="3080">
          <cell r="A3080">
            <v>86030</v>
          </cell>
          <cell r="B3080" t="str">
            <v>VALV.RET.H.BRONZE ROSCA 150 TP.ROSC.DN 3/8" (10MM)</v>
          </cell>
          <cell r="C3080" t="str">
            <v>UN</v>
          </cell>
          <cell r="D3080">
            <v>15.65</v>
          </cell>
        </row>
        <row r="3081">
          <cell r="A3081">
            <v>86031</v>
          </cell>
          <cell r="B3081" t="str">
            <v>VALV.RET.H.BRONZE ROSCA 150 TP.ROSC.DN 1/2" (15MM)</v>
          </cell>
          <cell r="C3081" t="str">
            <v>UN</v>
          </cell>
          <cell r="D3081">
            <v>20.13</v>
          </cell>
        </row>
        <row r="3082">
          <cell r="A3082">
            <v>86032</v>
          </cell>
          <cell r="B3082" t="str">
            <v>VALV.RET.H.BRONZE ROSCA 150 TP.ROSC.DN 3/4" (20MM)</v>
          </cell>
          <cell r="C3082" t="str">
            <v>UN</v>
          </cell>
          <cell r="D3082">
            <v>24.07</v>
          </cell>
        </row>
        <row r="3083">
          <cell r="A3083">
            <v>86033</v>
          </cell>
          <cell r="B3083" t="str">
            <v>VALV.RET.H.BRONZE ROSCA 150 TP.ROSC.DN 1" (25MM)</v>
          </cell>
          <cell r="C3083" t="str">
            <v>UN</v>
          </cell>
          <cell r="D3083">
            <v>26.59</v>
          </cell>
        </row>
        <row r="3084">
          <cell r="A3084">
            <v>86034</v>
          </cell>
          <cell r="B3084" t="str">
            <v>VALV.RET.H.BZ.ROSCA 150 TP.ROSC.DN 1 1/4" (32MM)</v>
          </cell>
          <cell r="C3084" t="str">
            <v>UN</v>
          </cell>
          <cell r="D3084">
            <v>40.53</v>
          </cell>
        </row>
        <row r="3085">
          <cell r="A3085">
            <v>86035</v>
          </cell>
          <cell r="B3085" t="str">
            <v>VALV.RET.H.BZ.ROSCA 150 TP.ROSC.DN 1 1/2" (40MM)</v>
          </cell>
          <cell r="C3085" t="str">
            <v>UN</v>
          </cell>
          <cell r="D3085">
            <v>49.61</v>
          </cell>
        </row>
        <row r="3086">
          <cell r="A3086">
            <v>86036</v>
          </cell>
          <cell r="B3086" t="str">
            <v>VALV.RET.H.BRONZE ROSCA 150 TP.ROSC.DN 2" (50MM)</v>
          </cell>
          <cell r="C3086" t="str">
            <v>UN</v>
          </cell>
          <cell r="D3086">
            <v>73.900000000000006</v>
          </cell>
        </row>
        <row r="3087">
          <cell r="A3087">
            <v>86037</v>
          </cell>
          <cell r="B3087" t="str">
            <v>VALV.RET.H.BZ.ROSCA 150 TP.ROSC.DN 2 1/2" (65MM)</v>
          </cell>
          <cell r="C3087" t="str">
            <v>UN</v>
          </cell>
          <cell r="D3087">
            <v>113.81</v>
          </cell>
        </row>
        <row r="3088">
          <cell r="A3088">
            <v>86038</v>
          </cell>
          <cell r="B3088" t="str">
            <v>VALV.RET.H.BRONZE ROSCA 150 TP.ROSC.DN 3" (80MM)</v>
          </cell>
          <cell r="C3088" t="str">
            <v>UN</v>
          </cell>
          <cell r="D3088">
            <v>183.35</v>
          </cell>
        </row>
        <row r="3089">
          <cell r="A3089">
            <v>86044</v>
          </cell>
          <cell r="B3089" t="str">
            <v>VALV.GAV.BZ.ROSCA 125 FEC.RAP.D.CONV.DN 1/2"(15MM)</v>
          </cell>
          <cell r="C3089" t="str">
            <v>UN</v>
          </cell>
          <cell r="D3089">
            <v>24.6</v>
          </cell>
        </row>
        <row r="3090">
          <cell r="A3090">
            <v>86050</v>
          </cell>
          <cell r="B3090" t="str">
            <v>VALV.GAV.BZ.ROSCA 125 FEC.RAP.D.CONV.DN 3/4"(20MM)</v>
          </cell>
          <cell r="C3090" t="str">
            <v>UN</v>
          </cell>
          <cell r="D3090">
            <v>27.18</v>
          </cell>
        </row>
        <row r="3091">
          <cell r="A3091">
            <v>86051</v>
          </cell>
          <cell r="B3091" t="str">
            <v>VALV.GAV.BZ.ROSCA 125 FEC.RAP.D.CONV.DN 1" (25MM)</v>
          </cell>
          <cell r="C3091" t="str">
            <v>UN</v>
          </cell>
          <cell r="D3091">
            <v>30.37</v>
          </cell>
        </row>
        <row r="3092">
          <cell r="A3092">
            <v>86052</v>
          </cell>
          <cell r="B3092" t="str">
            <v>VALV.GAV.BZ.RC.125 FEC.RAP.D.CONV.DN 1 1/4" (25MM)</v>
          </cell>
          <cell r="C3092" t="str">
            <v>UN</v>
          </cell>
          <cell r="D3092">
            <v>38.24</v>
          </cell>
        </row>
        <row r="3093">
          <cell r="A3093">
            <v>86053</v>
          </cell>
          <cell r="B3093" t="str">
            <v>VALV.GAV.BZ.RC.125 FEC.RAP.D.CONV.DN 1 1/2" (40MM)</v>
          </cell>
          <cell r="C3093" t="str">
            <v>UN</v>
          </cell>
          <cell r="D3093">
            <v>48.79</v>
          </cell>
        </row>
        <row r="3094">
          <cell r="A3094">
            <v>86054</v>
          </cell>
          <cell r="B3094" t="str">
            <v>VALV.GAV.BZ.ROSCA 125 FEC.D.RAP.CONV.DN 2" (50MM)</v>
          </cell>
          <cell r="C3094" t="str">
            <v>UN</v>
          </cell>
          <cell r="D3094">
            <v>64.61</v>
          </cell>
        </row>
        <row r="3095">
          <cell r="A3095">
            <v>86055</v>
          </cell>
          <cell r="B3095" t="str">
            <v>VALV.GAV.BZ.RC.125 FEC.RAP.D.CONV.DN 2 1/2" (65MM)</v>
          </cell>
          <cell r="C3095" t="str">
            <v>UN</v>
          </cell>
          <cell r="D3095">
            <v>91.57</v>
          </cell>
        </row>
        <row r="3096">
          <cell r="A3096">
            <v>86056</v>
          </cell>
          <cell r="B3096" t="str">
            <v>VALV.GAV.BZ.ROSCA 125 FEC.RAP.D.CONV.DN 3" (80MM)</v>
          </cell>
          <cell r="C3096" t="str">
            <v>UN</v>
          </cell>
          <cell r="D3096">
            <v>101.73</v>
          </cell>
        </row>
        <row r="3097">
          <cell r="A3097">
            <v>86057</v>
          </cell>
          <cell r="B3097" t="str">
            <v>VALV.GAV.BZ.ROSCA 125 FEC.RAP.D.CONV.DN 4" (100MM)</v>
          </cell>
          <cell r="C3097" t="str">
            <v>UN</v>
          </cell>
          <cell r="D3097">
            <v>209.73</v>
          </cell>
        </row>
        <row r="3098">
          <cell r="A3098">
            <v>86062</v>
          </cell>
          <cell r="B3098" t="str">
            <v>VALVULA RETENCAO C/PORT. BRONZE ROSC.DN 2" (50MM)</v>
          </cell>
          <cell r="C3098" t="str">
            <v>UN</v>
          </cell>
          <cell r="D3098">
            <v>55</v>
          </cell>
        </row>
        <row r="3099">
          <cell r="A3099">
            <v>86063</v>
          </cell>
          <cell r="B3099" t="str">
            <v>VALVULA RETENCAO C/PORT. BRONZE ROSC.DN 3" (80MM)</v>
          </cell>
          <cell r="C3099" t="str">
            <v>UN</v>
          </cell>
          <cell r="D3099">
            <v>98</v>
          </cell>
        </row>
        <row r="3100">
          <cell r="A3100">
            <v>86068</v>
          </cell>
          <cell r="B3100" t="str">
            <v>VALVULA AGULHA BRONZE ROSCAVEL DN 3/4" (20MM)</v>
          </cell>
          <cell r="C3100" t="str">
            <v>UN</v>
          </cell>
          <cell r="D3100">
            <v>27</v>
          </cell>
        </row>
        <row r="3102">
          <cell r="B3102" t="str">
            <v>86100 MATERIAL HIDRAULICO - CONCRETO</v>
          </cell>
        </row>
        <row r="3104">
          <cell r="A3104">
            <v>86101</v>
          </cell>
          <cell r="B3104" t="str">
            <v>TUBO DE CONCRETO SIMPLES DN 200</v>
          </cell>
          <cell r="C3104" t="str">
            <v>M</v>
          </cell>
          <cell r="D3104">
            <v>9.07</v>
          </cell>
        </row>
        <row r="3105">
          <cell r="A3105">
            <v>86102</v>
          </cell>
          <cell r="B3105" t="str">
            <v>TUBO DE CONCRETO SIMPLES DN 300</v>
          </cell>
          <cell r="C3105" t="str">
            <v>M</v>
          </cell>
          <cell r="D3105">
            <v>14.43</v>
          </cell>
        </row>
        <row r="3106">
          <cell r="A3106">
            <v>86103</v>
          </cell>
          <cell r="B3106" t="str">
            <v>TUBO DE CONCRETO SIMPLES DN 400</v>
          </cell>
          <cell r="C3106" t="str">
            <v>M</v>
          </cell>
          <cell r="D3106">
            <v>16.43</v>
          </cell>
        </row>
        <row r="3107">
          <cell r="A3107">
            <v>86104</v>
          </cell>
          <cell r="B3107" t="str">
            <v>TUBO DE CONCRETO SIMPLES DN 500</v>
          </cell>
          <cell r="C3107" t="str">
            <v>M</v>
          </cell>
          <cell r="D3107">
            <v>23.03</v>
          </cell>
        </row>
        <row r="3108">
          <cell r="A3108">
            <v>86110</v>
          </cell>
          <cell r="B3108" t="str">
            <v>TUBO DE CONCRETO ARMADO DN 600</v>
          </cell>
          <cell r="C3108" t="str">
            <v>M</v>
          </cell>
          <cell r="D3108">
            <v>38.97</v>
          </cell>
        </row>
        <row r="3109">
          <cell r="A3109">
            <v>86111</v>
          </cell>
          <cell r="B3109" t="str">
            <v>TUBO DE CONCRETO ARMADO DN 800</v>
          </cell>
          <cell r="C3109" t="str">
            <v>M</v>
          </cell>
          <cell r="D3109">
            <v>67.67</v>
          </cell>
        </row>
        <row r="3110">
          <cell r="A3110">
            <v>86112</v>
          </cell>
          <cell r="B3110" t="str">
            <v>TUBO DE CONCRETO ARMADO 1000</v>
          </cell>
          <cell r="C3110" t="str">
            <v>M</v>
          </cell>
          <cell r="D3110">
            <v>93.93</v>
          </cell>
        </row>
        <row r="3111">
          <cell r="A3111">
            <v>86113</v>
          </cell>
          <cell r="B3111" t="str">
            <v>TUBO DE CONCRETO ARMADO DN 1200</v>
          </cell>
          <cell r="C3111" t="str">
            <v>M</v>
          </cell>
          <cell r="D3111">
            <v>133.33000000000001</v>
          </cell>
        </row>
        <row r="3112">
          <cell r="A3112">
            <v>86119</v>
          </cell>
          <cell r="B3112" t="str">
            <v>CANALETA DE CONCRETO SIMPLES MEIA CANA DN 300</v>
          </cell>
          <cell r="C3112" t="str">
            <v>M</v>
          </cell>
          <cell r="D3112">
            <v>8.48</v>
          </cell>
        </row>
        <row r="3113">
          <cell r="A3113">
            <v>86120</v>
          </cell>
          <cell r="B3113" t="str">
            <v>CANALETA DE CONCRETO SIMPLES MEIA CANA DN 400</v>
          </cell>
          <cell r="C3113" t="str">
            <v>M</v>
          </cell>
          <cell r="D3113">
            <v>10.9</v>
          </cell>
        </row>
        <row r="3114">
          <cell r="A3114">
            <v>86121</v>
          </cell>
          <cell r="B3114" t="str">
            <v>CANALETA DE CONCRETO SIMPLES MEIA CANA DN 600</v>
          </cell>
          <cell r="C3114" t="str">
            <v>M</v>
          </cell>
          <cell r="D3114">
            <v>16.829999999999998</v>
          </cell>
        </row>
        <row r="3115">
          <cell r="A3115">
            <v>86127</v>
          </cell>
          <cell r="B3115" t="str">
            <v>TUBO DE CONCRETO ARMADO CA-2 JE MACOPAR DN 300</v>
          </cell>
          <cell r="C3115" t="str">
            <v>M</v>
          </cell>
          <cell r="D3115">
            <v>58.89</v>
          </cell>
        </row>
        <row r="3116">
          <cell r="A3116">
            <v>86128</v>
          </cell>
          <cell r="B3116" t="str">
            <v>TUBO DE CONCRETO ARMADO CA-2 JE MACOPAR DN 350</v>
          </cell>
          <cell r="C3116" t="str">
            <v>M</v>
          </cell>
          <cell r="D3116">
            <v>67.760000000000005</v>
          </cell>
        </row>
        <row r="3117">
          <cell r="A3117">
            <v>86129</v>
          </cell>
          <cell r="B3117" t="str">
            <v>TUBO DE CONCRETO ARMADO CA-2 JE MACOPAR DN 400</v>
          </cell>
          <cell r="C3117" t="str">
            <v>M</v>
          </cell>
          <cell r="D3117">
            <v>84.7</v>
          </cell>
        </row>
        <row r="3118">
          <cell r="A3118">
            <v>86130</v>
          </cell>
          <cell r="B3118" t="str">
            <v>TUBO DE CONCRETO ARMADO CA-2 JE MACOPAR DN 450</v>
          </cell>
          <cell r="C3118" t="str">
            <v>M</v>
          </cell>
          <cell r="D3118">
            <v>93.17</v>
          </cell>
        </row>
        <row r="3119">
          <cell r="A3119">
            <v>86131</v>
          </cell>
          <cell r="B3119" t="str">
            <v>TUBO DE CONCRETO ARMADO CA-2 JE MACOPAR DN 500</v>
          </cell>
          <cell r="C3119" t="str">
            <v>M</v>
          </cell>
          <cell r="D3119">
            <v>111.32</v>
          </cell>
        </row>
        <row r="3120">
          <cell r="A3120">
            <v>86132</v>
          </cell>
          <cell r="B3120" t="str">
            <v>TUBO DE CONCRETO ARMADO CA-2 JE MACOPAR DN 600</v>
          </cell>
          <cell r="C3120" t="str">
            <v>M</v>
          </cell>
          <cell r="D3120">
            <v>139.12</v>
          </cell>
        </row>
        <row r="3121">
          <cell r="A3121">
            <v>86133</v>
          </cell>
          <cell r="B3121" t="str">
            <v>TUBO DE CONCRETO ARMADO CA-2 JE MACOPAR DN 700</v>
          </cell>
          <cell r="C3121" t="str">
            <v>M</v>
          </cell>
          <cell r="D3121">
            <v>173.03</v>
          </cell>
        </row>
        <row r="3122">
          <cell r="A3122">
            <v>86134</v>
          </cell>
          <cell r="B3122" t="str">
            <v>TUBO DE CONCRETO ARMADO CA-2 JE MACOPAR DN 800</v>
          </cell>
          <cell r="C3122" t="str">
            <v>M</v>
          </cell>
          <cell r="D3122">
            <v>219.01</v>
          </cell>
        </row>
        <row r="3123">
          <cell r="A3123">
            <v>86135</v>
          </cell>
          <cell r="B3123" t="str">
            <v>TUBO DE CONCRETO ARMADO CA-2 JE MACOPAR DN 900</v>
          </cell>
          <cell r="C3123" t="str">
            <v>M</v>
          </cell>
          <cell r="D3123">
            <v>279.51</v>
          </cell>
        </row>
        <row r="3124">
          <cell r="A3124">
            <v>86136</v>
          </cell>
          <cell r="B3124" t="str">
            <v>TUBO DE CONCRETO ARMADO CA-2 JE MACOPAR DN 1000</v>
          </cell>
          <cell r="C3124" t="str">
            <v>M</v>
          </cell>
          <cell r="D3124">
            <v>332.75</v>
          </cell>
        </row>
        <row r="3125">
          <cell r="A3125">
            <v>86137</v>
          </cell>
          <cell r="B3125" t="str">
            <v>TUBO DE CONCRETO ARMADO CA-2 JE MACOPAR DN 1100</v>
          </cell>
          <cell r="C3125" t="str">
            <v>M</v>
          </cell>
          <cell r="D3125">
            <v>385.99</v>
          </cell>
        </row>
        <row r="3126">
          <cell r="A3126">
            <v>86138</v>
          </cell>
          <cell r="B3126" t="str">
            <v>TUBO DE CONCRETO ARMADO CA-2 JE MACOPAR DN 1200</v>
          </cell>
          <cell r="C3126" t="str">
            <v>M</v>
          </cell>
          <cell r="D3126">
            <v>471.9</v>
          </cell>
        </row>
        <row r="3127">
          <cell r="A3127">
            <v>86139</v>
          </cell>
          <cell r="B3127" t="str">
            <v>TUBO DE CONCRETO ARMADO CA-2 JE MACOPAR DN 1500</v>
          </cell>
          <cell r="C3127" t="str">
            <v>M</v>
          </cell>
          <cell r="D3127">
            <v>763.31</v>
          </cell>
        </row>
        <row r="3128">
          <cell r="A3128">
            <v>86140</v>
          </cell>
          <cell r="B3128" t="str">
            <v>TUBO DE CONCRETO ARMADO CA-2 JE MACOPAR DN 1700</v>
          </cell>
          <cell r="C3128" t="str">
            <v>M</v>
          </cell>
          <cell r="D3128">
            <v>1188.22</v>
          </cell>
        </row>
        <row r="3129">
          <cell r="A3129">
            <v>86141</v>
          </cell>
          <cell r="B3129" t="str">
            <v>TUBO DE CONCRETO ARMADO CA-2 JE MACOPAR DN 2000</v>
          </cell>
          <cell r="C3129" t="str">
            <v>M</v>
          </cell>
          <cell r="D3129">
            <v>1497.98</v>
          </cell>
        </row>
        <row r="3130">
          <cell r="A3130">
            <v>86142</v>
          </cell>
          <cell r="B3130" t="str">
            <v>TUBO DE CONCRETO ARMADO CA-2 JE MACOPAR DN 2200</v>
          </cell>
          <cell r="C3130" t="str">
            <v>M</v>
          </cell>
          <cell r="D3130">
            <v>1969.88</v>
          </cell>
        </row>
        <row r="3132">
          <cell r="B3132" t="str">
            <v>86200 MATERIAL HIDRAULICO - MANILHA DE BARRO VIDRADO</v>
          </cell>
        </row>
        <row r="3134">
          <cell r="A3134">
            <v>86201</v>
          </cell>
          <cell r="B3134" t="str">
            <v>TUBO NBV DN 100</v>
          </cell>
          <cell r="C3134" t="str">
            <v>M</v>
          </cell>
          <cell r="D3134">
            <v>5.95</v>
          </cell>
        </row>
        <row r="3135">
          <cell r="A3135">
            <v>86202</v>
          </cell>
          <cell r="B3135" t="str">
            <v>TUBO MBV ND 150</v>
          </cell>
          <cell r="C3135" t="str">
            <v>M</v>
          </cell>
          <cell r="D3135">
            <v>9.49</v>
          </cell>
        </row>
        <row r="3136">
          <cell r="A3136">
            <v>86203</v>
          </cell>
          <cell r="B3136" t="str">
            <v>TUBO MBV DN 200</v>
          </cell>
          <cell r="C3136" t="str">
            <v>M</v>
          </cell>
          <cell r="D3136">
            <v>15.86</v>
          </cell>
        </row>
        <row r="3137">
          <cell r="A3137">
            <v>86204</v>
          </cell>
          <cell r="B3137" t="str">
            <v>TUBO MBV DN 250</v>
          </cell>
          <cell r="C3137" t="str">
            <v>M</v>
          </cell>
          <cell r="D3137">
            <v>29.41</v>
          </cell>
        </row>
        <row r="3138">
          <cell r="A3138">
            <v>86205</v>
          </cell>
          <cell r="B3138" t="str">
            <v>TUBO MBV DN 300</v>
          </cell>
          <cell r="C3138" t="str">
            <v>M</v>
          </cell>
          <cell r="D3138">
            <v>36.69</v>
          </cell>
        </row>
        <row r="3139">
          <cell r="A3139">
            <v>86206</v>
          </cell>
          <cell r="B3139" t="str">
            <v>TUBO MBV DN 350</v>
          </cell>
          <cell r="C3139" t="str">
            <v>M</v>
          </cell>
          <cell r="D3139">
            <v>51.82</v>
          </cell>
        </row>
        <row r="3140">
          <cell r="A3140">
            <v>86207</v>
          </cell>
          <cell r="B3140" t="str">
            <v>TUBO MBV DN 375</v>
          </cell>
          <cell r="C3140" t="str">
            <v>M</v>
          </cell>
          <cell r="D3140">
            <v>58.01</v>
          </cell>
        </row>
        <row r="3141">
          <cell r="A3141">
            <v>86208</v>
          </cell>
          <cell r="B3141" t="str">
            <v>TUBO MBV DN 400</v>
          </cell>
          <cell r="C3141" t="str">
            <v>M</v>
          </cell>
          <cell r="D3141">
            <v>76.55</v>
          </cell>
        </row>
        <row r="3142">
          <cell r="A3142">
            <v>86209</v>
          </cell>
          <cell r="B3142" t="str">
            <v>TUBO MBV DN 450</v>
          </cell>
          <cell r="C3142" t="str">
            <v>M</v>
          </cell>
          <cell r="D3142">
            <v>91</v>
          </cell>
        </row>
        <row r="3143">
          <cell r="A3143">
            <v>86215</v>
          </cell>
          <cell r="B3143" t="str">
            <v>CURVAA 45G MBV DN 100</v>
          </cell>
          <cell r="C3143" t="str">
            <v>UN</v>
          </cell>
          <cell r="D3143">
            <v>7.34</v>
          </cell>
        </row>
        <row r="3144">
          <cell r="A3144">
            <v>86216</v>
          </cell>
          <cell r="B3144" t="str">
            <v>CURVA 45G MBV DN 150</v>
          </cell>
          <cell r="C3144" t="str">
            <v>UN</v>
          </cell>
          <cell r="D3144">
            <v>9.8800000000000008</v>
          </cell>
        </row>
        <row r="3145">
          <cell r="A3145">
            <v>86217</v>
          </cell>
          <cell r="B3145" t="str">
            <v>CURVA 45G MBV DN 200</v>
          </cell>
          <cell r="C3145" t="str">
            <v>UN</v>
          </cell>
          <cell r="D3145">
            <v>17.57</v>
          </cell>
        </row>
        <row r="3146">
          <cell r="A3146">
            <v>86218</v>
          </cell>
          <cell r="B3146" t="str">
            <v>CURVA 45G MBV DN 250</v>
          </cell>
          <cell r="C3146" t="str">
            <v>UN</v>
          </cell>
          <cell r="D3146">
            <v>33.869999999999997</v>
          </cell>
        </row>
        <row r="3147">
          <cell r="A3147">
            <v>86219</v>
          </cell>
          <cell r="B3147" t="str">
            <v>CURVA 45G MBV DN 300</v>
          </cell>
          <cell r="C3147" t="str">
            <v>UN</v>
          </cell>
          <cell r="D3147">
            <v>108.88</v>
          </cell>
        </row>
        <row r="3148">
          <cell r="A3148">
            <v>86225</v>
          </cell>
          <cell r="B3148" t="str">
            <v>CURVA 90G MBV DN 100</v>
          </cell>
          <cell r="C3148" t="str">
            <v>UN</v>
          </cell>
          <cell r="D3148">
            <v>6.91</v>
          </cell>
        </row>
        <row r="3149">
          <cell r="A3149">
            <v>86226</v>
          </cell>
          <cell r="B3149" t="str">
            <v>CURVA 90G MBV DN 150</v>
          </cell>
          <cell r="C3149" t="str">
            <v>UN</v>
          </cell>
          <cell r="D3149">
            <v>10</v>
          </cell>
        </row>
        <row r="3150">
          <cell r="A3150">
            <v>86227</v>
          </cell>
          <cell r="B3150" t="str">
            <v>CURVA 90G MBV DN 200</v>
          </cell>
          <cell r="C3150" t="str">
            <v>UN</v>
          </cell>
          <cell r="D3150">
            <v>17.329999999999998</v>
          </cell>
        </row>
        <row r="3151">
          <cell r="A3151">
            <v>86228</v>
          </cell>
          <cell r="B3151" t="str">
            <v>CURVA MBV DN 250</v>
          </cell>
          <cell r="C3151" t="str">
            <v>UN</v>
          </cell>
          <cell r="D3151">
            <v>33.74</v>
          </cell>
        </row>
        <row r="3152">
          <cell r="A3152">
            <v>86229</v>
          </cell>
          <cell r="B3152" t="str">
            <v>CURVA MBV DN 300</v>
          </cell>
          <cell r="C3152" t="str">
            <v>UN</v>
          </cell>
          <cell r="D3152">
            <v>109.85</v>
          </cell>
        </row>
        <row r="3153">
          <cell r="A3153">
            <v>86235</v>
          </cell>
          <cell r="B3153" t="str">
            <v>SELIM MBV DN 150 X 100</v>
          </cell>
          <cell r="C3153" t="str">
            <v>UN</v>
          </cell>
          <cell r="D3153">
            <v>12.53</v>
          </cell>
        </row>
        <row r="3154">
          <cell r="A3154">
            <v>86236</v>
          </cell>
          <cell r="B3154" t="str">
            <v>SELIM MBV DN 200 X 100</v>
          </cell>
          <cell r="C3154" t="str">
            <v>UN</v>
          </cell>
          <cell r="D3154">
            <v>12.69</v>
          </cell>
        </row>
        <row r="3155">
          <cell r="A3155">
            <v>86237</v>
          </cell>
          <cell r="B3155" t="str">
            <v>SELIM MBV DN 250 X 100</v>
          </cell>
          <cell r="C3155" t="str">
            <v>UN</v>
          </cell>
          <cell r="D3155">
            <v>12.69</v>
          </cell>
        </row>
        <row r="3156">
          <cell r="A3156">
            <v>86238</v>
          </cell>
          <cell r="B3156" t="str">
            <v>SELIM MBV DN 300 X 100</v>
          </cell>
          <cell r="C3156" t="str">
            <v>UN</v>
          </cell>
          <cell r="D3156">
            <v>16.8</v>
          </cell>
        </row>
        <row r="3157">
          <cell r="A3157">
            <v>86239</v>
          </cell>
          <cell r="B3157" t="str">
            <v>SELIM MBV DN 200 X 150</v>
          </cell>
          <cell r="C3157" t="str">
            <v>UN</v>
          </cell>
          <cell r="D3157">
            <v>11.86</v>
          </cell>
        </row>
        <row r="3158">
          <cell r="A3158">
            <v>86240</v>
          </cell>
          <cell r="B3158" t="str">
            <v>SELIM MBV DN 250 X 150</v>
          </cell>
          <cell r="C3158" t="str">
            <v>UN</v>
          </cell>
          <cell r="D3158">
            <v>16.62</v>
          </cell>
        </row>
        <row r="3159">
          <cell r="A3159">
            <v>86241</v>
          </cell>
          <cell r="B3159" t="str">
            <v>SELIM MBV DN 300 X 150</v>
          </cell>
          <cell r="C3159" t="str">
            <v>UN</v>
          </cell>
          <cell r="D3159">
            <v>19.760000000000002</v>
          </cell>
        </row>
        <row r="3160">
          <cell r="A3160">
            <v>86246</v>
          </cell>
          <cell r="B3160" t="str">
            <v>JUNCAO MBV DN 100 X 100</v>
          </cell>
          <cell r="C3160" t="str">
            <v>UN</v>
          </cell>
          <cell r="D3160">
            <v>4.7300000000000004</v>
          </cell>
        </row>
        <row r="3161">
          <cell r="A3161">
            <v>86247</v>
          </cell>
          <cell r="B3161" t="str">
            <v>JUNCAO MBV DN 150 X 100</v>
          </cell>
          <cell r="C3161" t="str">
            <v>UN</v>
          </cell>
          <cell r="D3161">
            <v>8.32</v>
          </cell>
        </row>
        <row r="3162">
          <cell r="A3162">
            <v>86248</v>
          </cell>
          <cell r="B3162" t="str">
            <v>JUNCAO MBV DN 200 X 100</v>
          </cell>
          <cell r="C3162" t="str">
            <v>UN</v>
          </cell>
          <cell r="D3162">
            <v>7.9</v>
          </cell>
        </row>
        <row r="3163">
          <cell r="A3163">
            <v>86249</v>
          </cell>
          <cell r="B3163" t="str">
            <v>UNCAO MBV DN 250 X 100</v>
          </cell>
          <cell r="C3163" t="str">
            <v>UN</v>
          </cell>
          <cell r="D3163">
            <v>15.12</v>
          </cell>
        </row>
        <row r="3164">
          <cell r="A3164">
            <v>86250</v>
          </cell>
          <cell r="B3164" t="str">
            <v>JUNCAO MBV 300 X 100</v>
          </cell>
          <cell r="C3164" t="str">
            <v>UN</v>
          </cell>
          <cell r="D3164">
            <v>18.16</v>
          </cell>
        </row>
        <row r="3165">
          <cell r="A3165">
            <v>86251</v>
          </cell>
          <cell r="B3165" t="str">
            <v>JUNCAO MBV DN 350 X 100</v>
          </cell>
          <cell r="C3165" t="str">
            <v>UN</v>
          </cell>
          <cell r="D3165">
            <v>30.71</v>
          </cell>
        </row>
        <row r="3166">
          <cell r="A3166">
            <v>86252</v>
          </cell>
          <cell r="B3166" t="str">
            <v>JUNCAO MBV DN 375 X 100</v>
          </cell>
          <cell r="C3166" t="str">
            <v>UN</v>
          </cell>
          <cell r="D3166">
            <v>34.770000000000003</v>
          </cell>
        </row>
        <row r="3167">
          <cell r="A3167">
            <v>86253</v>
          </cell>
          <cell r="B3167" t="str">
            <v>JUNCAO MBV DN 400 X 100</v>
          </cell>
          <cell r="C3167" t="str">
            <v>UN</v>
          </cell>
          <cell r="D3167">
            <v>38.450000000000003</v>
          </cell>
        </row>
        <row r="3168">
          <cell r="A3168">
            <v>86254</v>
          </cell>
          <cell r="B3168" t="str">
            <v>JUNCAO MBV DN 450 X 100</v>
          </cell>
          <cell r="C3168" t="str">
            <v>UN</v>
          </cell>
          <cell r="D3168">
            <v>66.37</v>
          </cell>
        </row>
        <row r="3169">
          <cell r="A3169">
            <v>86255</v>
          </cell>
          <cell r="B3169" t="str">
            <v>JUNCAO MBV DN 150 X 150</v>
          </cell>
          <cell r="C3169" t="str">
            <v>UN</v>
          </cell>
          <cell r="D3169">
            <v>14.91</v>
          </cell>
        </row>
        <row r="3170">
          <cell r="A3170">
            <v>86256</v>
          </cell>
          <cell r="B3170" t="str">
            <v>JUNCAO MBV DN 200 X 150</v>
          </cell>
          <cell r="C3170" t="str">
            <v>UN</v>
          </cell>
          <cell r="D3170">
            <v>20.48</v>
          </cell>
        </row>
        <row r="3171">
          <cell r="A3171">
            <v>86257</v>
          </cell>
          <cell r="B3171" t="str">
            <v>JUNCAO MBV DN 250 X 150</v>
          </cell>
          <cell r="C3171" t="str">
            <v>UN</v>
          </cell>
          <cell r="D3171">
            <v>42.41</v>
          </cell>
        </row>
        <row r="3172">
          <cell r="A3172">
            <v>86258</v>
          </cell>
          <cell r="B3172" t="str">
            <v>JUNCAO MBV DN 300 X 150</v>
          </cell>
          <cell r="C3172" t="str">
            <v>UN</v>
          </cell>
          <cell r="D3172">
            <v>63.33</v>
          </cell>
        </row>
        <row r="3173">
          <cell r="A3173">
            <v>86259</v>
          </cell>
          <cell r="B3173" t="str">
            <v>JUNCAO MBV DN 350 X 150</v>
          </cell>
          <cell r="C3173" t="str">
            <v>UN</v>
          </cell>
          <cell r="D3173">
            <v>95.32</v>
          </cell>
        </row>
        <row r="3174">
          <cell r="A3174">
            <v>86260</v>
          </cell>
          <cell r="B3174" t="str">
            <v>JUNCAO MBV DN 375 X 150</v>
          </cell>
          <cell r="C3174" t="str">
            <v>UN</v>
          </cell>
          <cell r="D3174">
            <v>106.64</v>
          </cell>
        </row>
        <row r="3175">
          <cell r="A3175">
            <v>86261</v>
          </cell>
          <cell r="B3175" t="str">
            <v>JUNCAO MBV DN 400 X 150</v>
          </cell>
          <cell r="C3175" t="str">
            <v>UN</v>
          </cell>
          <cell r="D3175">
            <v>127.9</v>
          </cell>
        </row>
        <row r="3176">
          <cell r="A3176">
            <v>86262</v>
          </cell>
          <cell r="B3176" t="str">
            <v>JUNCAO MBV DN 450 X 150</v>
          </cell>
          <cell r="C3176" t="str">
            <v>UN</v>
          </cell>
          <cell r="D3176">
            <v>203.24</v>
          </cell>
        </row>
        <row r="3177">
          <cell r="A3177">
            <v>86263</v>
          </cell>
          <cell r="B3177" t="str">
            <v>JUNCAO MBV DN 200 X 200</v>
          </cell>
          <cell r="C3177" t="str">
            <v>UN</v>
          </cell>
          <cell r="D3177">
            <v>25.8</v>
          </cell>
        </row>
        <row r="3178">
          <cell r="A3178">
            <v>86264</v>
          </cell>
          <cell r="B3178" t="str">
            <v>JUNCAO MBV DN 250 X 200</v>
          </cell>
          <cell r="C3178" t="str">
            <v>UN</v>
          </cell>
          <cell r="D3178">
            <v>50.9</v>
          </cell>
        </row>
        <row r="3179">
          <cell r="A3179">
            <v>86265</v>
          </cell>
          <cell r="B3179" t="str">
            <v>JUNCAO MBV DN 300 X 200</v>
          </cell>
          <cell r="C3179" t="str">
            <v>UN</v>
          </cell>
          <cell r="D3179">
            <v>75.89</v>
          </cell>
        </row>
        <row r="3180">
          <cell r="A3180">
            <v>86266</v>
          </cell>
          <cell r="B3180" t="str">
            <v>JUNCAO MBV DN 350 X 200</v>
          </cell>
          <cell r="C3180" t="str">
            <v>UN</v>
          </cell>
          <cell r="D3180">
            <v>130.74</v>
          </cell>
        </row>
        <row r="3181">
          <cell r="A3181">
            <v>86267</v>
          </cell>
          <cell r="B3181" t="str">
            <v>JUNCAO MBV DN 375 X 200</v>
          </cell>
          <cell r="C3181" t="str">
            <v>UN</v>
          </cell>
          <cell r="D3181">
            <v>137.53</v>
          </cell>
        </row>
        <row r="3182">
          <cell r="A3182">
            <v>86268</v>
          </cell>
          <cell r="B3182" t="str">
            <v>JUNCAO MBV DN 400 X 200</v>
          </cell>
          <cell r="C3182" t="str">
            <v>UN</v>
          </cell>
          <cell r="D3182">
            <v>155.54</v>
          </cell>
        </row>
        <row r="3183">
          <cell r="A3183">
            <v>86269</v>
          </cell>
          <cell r="B3183" t="str">
            <v>JUNCAO MBV DN 450 X 200</v>
          </cell>
          <cell r="C3183" t="str">
            <v>UN</v>
          </cell>
          <cell r="D3183">
            <v>243.03</v>
          </cell>
        </row>
        <row r="3184">
          <cell r="A3184">
            <v>86270</v>
          </cell>
          <cell r="B3184" t="str">
            <v>JUNCAO MBV DN 250 X 250</v>
          </cell>
          <cell r="C3184" t="str">
            <v>UN</v>
          </cell>
          <cell r="D3184">
            <v>53.47</v>
          </cell>
        </row>
        <row r="3185">
          <cell r="A3185">
            <v>86271</v>
          </cell>
          <cell r="B3185" t="str">
            <v>JUNCAO MBV DN 300 X 300</v>
          </cell>
          <cell r="C3185" t="str">
            <v>UN</v>
          </cell>
          <cell r="D3185">
            <v>108.61</v>
          </cell>
        </row>
        <row r="3186">
          <cell r="A3186">
            <v>86272</v>
          </cell>
          <cell r="B3186" t="str">
            <v>JUNCAO MBV DN 350 X 350</v>
          </cell>
          <cell r="C3186" t="str">
            <v>UN</v>
          </cell>
          <cell r="D3186">
            <v>200.3</v>
          </cell>
        </row>
        <row r="3187">
          <cell r="A3187">
            <v>86273</v>
          </cell>
          <cell r="B3187" t="str">
            <v>JUNCAO MBV DN 375 X 375</v>
          </cell>
          <cell r="C3187" t="str">
            <v>UN</v>
          </cell>
          <cell r="D3187">
            <v>222.9</v>
          </cell>
        </row>
        <row r="3188">
          <cell r="A3188">
            <v>86274</v>
          </cell>
          <cell r="B3188" t="str">
            <v>JUNCAO MBV DN 400 X 400</v>
          </cell>
          <cell r="C3188" t="str">
            <v>UN</v>
          </cell>
          <cell r="D3188">
            <v>277.64</v>
          </cell>
        </row>
        <row r="3189">
          <cell r="A3189">
            <v>86275</v>
          </cell>
          <cell r="B3189" t="str">
            <v>JUNCAO MBV DN 450 X 450</v>
          </cell>
          <cell r="C3189" t="str">
            <v>UN</v>
          </cell>
          <cell r="D3189">
            <v>428.93</v>
          </cell>
        </row>
        <row r="3190">
          <cell r="A3190">
            <v>86281</v>
          </cell>
          <cell r="B3190" t="str">
            <v>TE MBV DN 100 X 100</v>
          </cell>
          <cell r="C3190" t="str">
            <v>UN</v>
          </cell>
          <cell r="D3190">
            <v>6.03</v>
          </cell>
        </row>
        <row r="3191">
          <cell r="A3191">
            <v>86282</v>
          </cell>
          <cell r="B3191" t="str">
            <v>TE MBV DN 150 X 100</v>
          </cell>
          <cell r="C3191" t="str">
            <v>UN</v>
          </cell>
          <cell r="D3191">
            <v>10.61</v>
          </cell>
        </row>
        <row r="3192">
          <cell r="A3192">
            <v>86283</v>
          </cell>
          <cell r="B3192" t="str">
            <v>TE MBV DN 200 X 100</v>
          </cell>
          <cell r="C3192" t="str">
            <v>UN</v>
          </cell>
          <cell r="D3192">
            <v>16.920000000000002</v>
          </cell>
        </row>
        <row r="3193">
          <cell r="A3193">
            <v>86284</v>
          </cell>
          <cell r="B3193" t="str">
            <v>TE MBV DN 250 X 100</v>
          </cell>
          <cell r="C3193" t="str">
            <v>UN</v>
          </cell>
          <cell r="D3193">
            <v>32.39</v>
          </cell>
        </row>
        <row r="3194">
          <cell r="A3194">
            <v>86285</v>
          </cell>
          <cell r="B3194" t="str">
            <v>TE MBV DN 300 X 100</v>
          </cell>
          <cell r="C3194" t="str">
            <v>UN</v>
          </cell>
          <cell r="D3194">
            <v>51.21</v>
          </cell>
        </row>
        <row r="3195">
          <cell r="A3195">
            <v>86286</v>
          </cell>
          <cell r="B3195" t="str">
            <v>TE MBV DN 350 X 100</v>
          </cell>
          <cell r="C3195" t="str">
            <v>UN</v>
          </cell>
          <cell r="D3195">
            <v>86.58</v>
          </cell>
        </row>
        <row r="3196">
          <cell r="A3196">
            <v>86287</v>
          </cell>
          <cell r="B3196" t="str">
            <v>TE MBV DN 375 X 100</v>
          </cell>
          <cell r="C3196" t="str">
            <v>UN</v>
          </cell>
          <cell r="D3196">
            <v>94.35</v>
          </cell>
        </row>
        <row r="3197">
          <cell r="A3197">
            <v>86288</v>
          </cell>
          <cell r="B3197" t="str">
            <v>TE MBV DN 400 X 100</v>
          </cell>
          <cell r="C3197" t="str">
            <v>UN</v>
          </cell>
          <cell r="D3197">
            <v>104.36</v>
          </cell>
        </row>
        <row r="3198">
          <cell r="A3198">
            <v>86289</v>
          </cell>
          <cell r="B3198" t="str">
            <v>TE MBV DN 450 X 100</v>
          </cell>
          <cell r="C3198" t="str">
            <v>UN</v>
          </cell>
          <cell r="D3198">
            <v>180.11</v>
          </cell>
        </row>
        <row r="3199">
          <cell r="A3199">
            <v>86290</v>
          </cell>
          <cell r="B3199" t="str">
            <v>TE MBV DN 150 X 150</v>
          </cell>
          <cell r="C3199" t="str">
            <v>UN</v>
          </cell>
          <cell r="D3199">
            <v>14.91</v>
          </cell>
        </row>
        <row r="3200">
          <cell r="A3200">
            <v>86291</v>
          </cell>
          <cell r="B3200" t="str">
            <v>TE MBV DN 200 X 150</v>
          </cell>
          <cell r="C3200" t="str">
            <v>UN</v>
          </cell>
          <cell r="D3200">
            <v>20.48</v>
          </cell>
        </row>
        <row r="3201">
          <cell r="A3201">
            <v>86292</v>
          </cell>
          <cell r="B3201" t="str">
            <v>TE MBV DN 250 X 150</v>
          </cell>
          <cell r="C3201" t="str">
            <v>UN</v>
          </cell>
          <cell r="D3201">
            <v>42.41</v>
          </cell>
        </row>
        <row r="3202">
          <cell r="A3202">
            <v>86293</v>
          </cell>
          <cell r="B3202" t="str">
            <v>TE MBV DN 300 X 150</v>
          </cell>
          <cell r="C3202" t="str">
            <v>UN</v>
          </cell>
          <cell r="D3202">
            <v>63.33</v>
          </cell>
        </row>
        <row r="3203">
          <cell r="A3203">
            <v>86294</v>
          </cell>
          <cell r="B3203" t="str">
            <v>TE MBV DN 350 X 150</v>
          </cell>
          <cell r="C3203" t="str">
            <v>UN</v>
          </cell>
          <cell r="D3203">
            <v>95.32</v>
          </cell>
        </row>
        <row r="3204">
          <cell r="A3204">
            <v>86295</v>
          </cell>
          <cell r="B3204" t="str">
            <v>TE MBV DN 375 X 150</v>
          </cell>
          <cell r="C3204" t="str">
            <v>UN</v>
          </cell>
          <cell r="D3204">
            <v>106.64</v>
          </cell>
        </row>
        <row r="3205">
          <cell r="A3205">
            <v>86296</v>
          </cell>
          <cell r="B3205" t="str">
            <v>TE MBV DN 400 X 150</v>
          </cell>
          <cell r="C3205" t="str">
            <v>UN</v>
          </cell>
          <cell r="D3205">
            <v>127.9</v>
          </cell>
        </row>
        <row r="3206">
          <cell r="A3206">
            <v>86297</v>
          </cell>
          <cell r="B3206" t="str">
            <v>TE MBV DN 450 X 150</v>
          </cell>
          <cell r="C3206" t="str">
            <v>UN</v>
          </cell>
          <cell r="D3206">
            <v>203.24</v>
          </cell>
        </row>
        <row r="3207">
          <cell r="A3207">
            <v>86298</v>
          </cell>
          <cell r="B3207" t="str">
            <v>TE MBV DN 200 X 200</v>
          </cell>
          <cell r="C3207" t="str">
            <v>UN</v>
          </cell>
          <cell r="D3207">
            <v>25.8</v>
          </cell>
        </row>
        <row r="3208">
          <cell r="A3208">
            <v>86299</v>
          </cell>
          <cell r="B3208" t="str">
            <v>TE MBV DN 250 X 200</v>
          </cell>
          <cell r="C3208" t="str">
            <v>UN</v>
          </cell>
          <cell r="D3208">
            <v>50.9</v>
          </cell>
        </row>
        <row r="3209">
          <cell r="A3209">
            <v>86301</v>
          </cell>
          <cell r="B3209" t="str">
            <v>TE MBV DN 300 X 200</v>
          </cell>
          <cell r="C3209" t="str">
            <v>UN</v>
          </cell>
          <cell r="D3209">
            <v>75.89</v>
          </cell>
        </row>
        <row r="3210">
          <cell r="A3210">
            <v>86302</v>
          </cell>
          <cell r="B3210" t="str">
            <v>TE MBV DN 350 X 200</v>
          </cell>
          <cell r="C3210" t="str">
            <v>UN</v>
          </cell>
          <cell r="D3210">
            <v>130.74</v>
          </cell>
        </row>
        <row r="3211">
          <cell r="A3211">
            <v>86303</v>
          </cell>
          <cell r="B3211" t="str">
            <v>TE MBV DN 375 X 200</v>
          </cell>
          <cell r="C3211" t="str">
            <v>UN</v>
          </cell>
          <cell r="D3211">
            <v>137.53</v>
          </cell>
        </row>
        <row r="3212">
          <cell r="A3212">
            <v>86304</v>
          </cell>
          <cell r="B3212" t="str">
            <v>TE MBV DN 400 X 200</v>
          </cell>
          <cell r="C3212" t="str">
            <v>UN</v>
          </cell>
          <cell r="D3212">
            <v>155.54</v>
          </cell>
        </row>
        <row r="3213">
          <cell r="A3213">
            <v>86305</v>
          </cell>
          <cell r="B3213" t="str">
            <v>TE MBV DN 450 X 200</v>
          </cell>
          <cell r="C3213" t="str">
            <v>UN</v>
          </cell>
          <cell r="D3213">
            <v>243.03</v>
          </cell>
        </row>
        <row r="3214">
          <cell r="A3214">
            <v>86306</v>
          </cell>
          <cell r="B3214" t="str">
            <v>TE MBV DN 250 X 250</v>
          </cell>
          <cell r="C3214" t="str">
            <v>UN</v>
          </cell>
          <cell r="D3214">
            <v>53.47</v>
          </cell>
        </row>
        <row r="3215">
          <cell r="A3215">
            <v>86307</v>
          </cell>
          <cell r="B3215" t="str">
            <v>TE MBV DN 300 X 300</v>
          </cell>
          <cell r="C3215" t="str">
            <v>UN</v>
          </cell>
          <cell r="D3215">
            <v>108.61</v>
          </cell>
        </row>
        <row r="3216">
          <cell r="A3216">
            <v>86308</v>
          </cell>
          <cell r="B3216" t="str">
            <v>TE MBV DN 350 X 350</v>
          </cell>
          <cell r="C3216" t="str">
            <v>UN</v>
          </cell>
          <cell r="D3216">
            <v>200.3</v>
          </cell>
        </row>
        <row r="3217">
          <cell r="A3217">
            <v>86309</v>
          </cell>
          <cell r="B3217" t="str">
            <v>TE MBV DN 375 X 375</v>
          </cell>
          <cell r="C3217" t="str">
            <v>UN</v>
          </cell>
          <cell r="D3217">
            <v>222.9</v>
          </cell>
        </row>
        <row r="3218">
          <cell r="A3218">
            <v>86310</v>
          </cell>
          <cell r="B3218" t="str">
            <v>TE MBV DN 400 X 400</v>
          </cell>
          <cell r="C3218" t="str">
            <v>UN</v>
          </cell>
          <cell r="D3218">
            <v>277.64</v>
          </cell>
        </row>
        <row r="3219">
          <cell r="A3219">
            <v>86311</v>
          </cell>
          <cell r="B3219" t="str">
            <v>TE MBV DN 450 X 450</v>
          </cell>
          <cell r="C3219" t="str">
            <v>UN</v>
          </cell>
          <cell r="D3219">
            <v>428.93</v>
          </cell>
        </row>
        <row r="3220">
          <cell r="A3220">
            <v>86317</v>
          </cell>
          <cell r="B3220" t="str">
            <v>CURVA 90G MBV RAIO LONGO TERM. DE LIMPEZA DN 150</v>
          </cell>
          <cell r="C3220" t="str">
            <v>UN</v>
          </cell>
          <cell r="D3220">
            <v>73.28</v>
          </cell>
        </row>
        <row r="3221">
          <cell r="A3221">
            <v>86318</v>
          </cell>
          <cell r="B3221" t="str">
            <v>CURVA 90G MBV RAIO LONGO TERM. DE LIMPEZA DN 200</v>
          </cell>
          <cell r="C3221" t="str">
            <v>UN</v>
          </cell>
          <cell r="D3221">
            <v>93.45</v>
          </cell>
        </row>
        <row r="3222">
          <cell r="A3222">
            <v>86325</v>
          </cell>
          <cell r="B3222" t="str">
            <v>LUVA MBV DN 100</v>
          </cell>
          <cell r="C3222" t="str">
            <v>UN</v>
          </cell>
          <cell r="D3222">
            <v>4.05</v>
          </cell>
        </row>
        <row r="3223">
          <cell r="A3223">
            <v>86326</v>
          </cell>
          <cell r="B3223" t="str">
            <v>LUVA MBV DN 150</v>
          </cell>
          <cell r="C3223" t="str">
            <v>UN</v>
          </cell>
          <cell r="D3223">
            <v>6.86</v>
          </cell>
        </row>
        <row r="3224">
          <cell r="A3224">
            <v>86327</v>
          </cell>
          <cell r="B3224" t="str">
            <v>LUVA MBV DN 200</v>
          </cell>
          <cell r="C3224" t="str">
            <v>UN</v>
          </cell>
          <cell r="D3224">
            <v>14.42</v>
          </cell>
        </row>
        <row r="3225">
          <cell r="A3225">
            <v>86328</v>
          </cell>
          <cell r="B3225" t="str">
            <v>LUVA MBV DN 250</v>
          </cell>
          <cell r="C3225" t="str">
            <v>UN</v>
          </cell>
          <cell r="D3225">
            <v>29.87</v>
          </cell>
        </row>
        <row r="3226">
          <cell r="A3226">
            <v>86329</v>
          </cell>
          <cell r="B3226" t="str">
            <v>LUVA MBV DN 300</v>
          </cell>
          <cell r="C3226" t="str">
            <v>UN</v>
          </cell>
          <cell r="D3226">
            <v>50.31</v>
          </cell>
        </row>
        <row r="3227">
          <cell r="A3227">
            <v>86334</v>
          </cell>
          <cell r="B3227" t="str">
            <v>REDUCAO MBV DN 150</v>
          </cell>
          <cell r="C3227" t="str">
            <v>UN</v>
          </cell>
          <cell r="D3227">
            <v>7.99</v>
          </cell>
        </row>
        <row r="3228">
          <cell r="A3228">
            <v>86335</v>
          </cell>
          <cell r="B3228" t="str">
            <v>REDUCAO MBV DN 200</v>
          </cell>
          <cell r="C3228" t="str">
            <v>UN</v>
          </cell>
          <cell r="D3228">
            <v>14.89</v>
          </cell>
        </row>
        <row r="3229">
          <cell r="A3229">
            <v>86336</v>
          </cell>
          <cell r="B3229" t="str">
            <v>REDUCAO MBV DN 250</v>
          </cell>
          <cell r="C3229" t="str">
            <v>UN</v>
          </cell>
          <cell r="D3229">
            <v>30.33</v>
          </cell>
        </row>
        <row r="3230">
          <cell r="A3230">
            <v>86337</v>
          </cell>
          <cell r="B3230" t="str">
            <v>REDUCAO MBV DN 300</v>
          </cell>
          <cell r="C3230" t="str">
            <v>UN</v>
          </cell>
          <cell r="D3230">
            <v>50.35</v>
          </cell>
        </row>
        <row r="3231">
          <cell r="A3231">
            <v>86343</v>
          </cell>
          <cell r="B3231" t="str">
            <v>AMPLIACAO MBV DN 150</v>
          </cell>
          <cell r="C3231" t="str">
            <v>UN</v>
          </cell>
          <cell r="D3231">
            <v>7.99</v>
          </cell>
        </row>
        <row r="3232">
          <cell r="A3232">
            <v>86344</v>
          </cell>
          <cell r="B3232" t="str">
            <v>AMPLIACAO MBV DN 200</v>
          </cell>
          <cell r="C3232" t="str">
            <v>UN</v>
          </cell>
          <cell r="D3232">
            <v>14.89</v>
          </cell>
        </row>
        <row r="3233">
          <cell r="A3233">
            <v>86345</v>
          </cell>
          <cell r="B3233" t="str">
            <v>AMPLIACAO MBV DN 250</v>
          </cell>
          <cell r="C3233" t="str">
            <v>UN</v>
          </cell>
          <cell r="D3233">
            <v>30.33</v>
          </cell>
        </row>
        <row r="3234">
          <cell r="A3234">
            <v>86346</v>
          </cell>
          <cell r="B3234" t="str">
            <v>AMPLIACAO MBV DN 300</v>
          </cell>
          <cell r="C3234" t="str">
            <v>UN</v>
          </cell>
          <cell r="D3234">
            <v>50.35</v>
          </cell>
        </row>
        <row r="3235">
          <cell r="A3235">
            <v>86346</v>
          </cell>
          <cell r="B3235" t="str">
            <v>AMPLIACAO MBV DN 300</v>
          </cell>
          <cell r="C3235" t="str">
            <v>UN</v>
          </cell>
          <cell r="D3235">
            <v>50.35</v>
          </cell>
        </row>
        <row r="3237">
          <cell r="B3237" t="str">
            <v>86600 EQUIPAMENTOS</v>
          </cell>
        </row>
        <row r="3239">
          <cell r="A3239">
            <v>86601</v>
          </cell>
          <cell r="B3239" t="str">
            <v>BB.DOSAD.3 OU 4 CABEC.Q=8,1 A 30,4L/H E P=4KG/CM2</v>
          </cell>
          <cell r="C3239" t="str">
            <v>UN</v>
          </cell>
          <cell r="D3239">
            <v>3280</v>
          </cell>
        </row>
        <row r="3240">
          <cell r="A3240">
            <v>86602</v>
          </cell>
          <cell r="B3240" t="str">
            <v>MISTURADOR RAPIDO EIXO VERT.BAIXA ROT.E HASTE= 1M</v>
          </cell>
          <cell r="C3240" t="str">
            <v>UN</v>
          </cell>
          <cell r="D3240">
            <v>1862</v>
          </cell>
        </row>
        <row r="3241">
          <cell r="A3241">
            <v>86603</v>
          </cell>
          <cell r="B3241" t="str">
            <v>CLORADOR FIX.PAR.C/CAP.MAX.4KG/24H (INCL.INJETOR)</v>
          </cell>
          <cell r="C3241" t="str">
            <v>UN</v>
          </cell>
          <cell r="D3241">
            <v>2934</v>
          </cell>
        </row>
        <row r="3242">
          <cell r="A3242">
            <v>86604</v>
          </cell>
          <cell r="B3242" t="str">
            <v>CILINDRO DE CLORO CARREGADO C/ CAPACIDADE DE 50KG</v>
          </cell>
          <cell r="C3242" t="str">
            <v>UN</v>
          </cell>
          <cell r="D3242">
            <v>1960</v>
          </cell>
        </row>
        <row r="3243">
          <cell r="A3243">
            <v>86605</v>
          </cell>
          <cell r="B3243" t="str">
            <v>EXAUSTOR ELET.MOTOR MONOFASICO INDUSTRIAL 0 300MM</v>
          </cell>
          <cell r="C3243" t="str">
            <v>UN</v>
          </cell>
          <cell r="D3243">
            <v>360</v>
          </cell>
        </row>
        <row r="3244">
          <cell r="A3244">
            <v>86606</v>
          </cell>
          <cell r="B3244" t="str">
            <v>BALANCA PLATAFORMA CAP.MIN.150KG C/PLAT.P/GAR.CL.</v>
          </cell>
          <cell r="C3244" t="str">
            <v>UN</v>
          </cell>
          <cell r="D3244">
            <v>421</v>
          </cell>
        </row>
        <row r="3245">
          <cell r="A3245">
            <v>86607</v>
          </cell>
          <cell r="B3245" t="str">
            <v>BALANCA PLATAFORMA CAP.MIN.200KG C/PLAT.P/GAR.CL.</v>
          </cell>
          <cell r="C3245" t="str">
            <v>UN</v>
          </cell>
          <cell r="D3245">
            <v>421</v>
          </cell>
        </row>
        <row r="3246">
          <cell r="A3246">
            <v>86608</v>
          </cell>
          <cell r="B3246" t="str">
            <v>TANQUE DE PREPARO EM FIBRA DE VIDRO CAPAC. 500 L</v>
          </cell>
          <cell r="C3246" t="str">
            <v>UN</v>
          </cell>
          <cell r="D3246">
            <v>400</v>
          </cell>
        </row>
        <row r="3247">
          <cell r="A3247">
            <v>86609</v>
          </cell>
          <cell r="B3247" t="str">
            <v>HIDRO-EJETOR NORMAL BX. PRESSAO C/VENTURI DN 1/2"</v>
          </cell>
          <cell r="C3247" t="str">
            <v>UN</v>
          </cell>
          <cell r="D3247">
            <v>1760</v>
          </cell>
        </row>
        <row r="3248">
          <cell r="A3248">
            <v>86631</v>
          </cell>
          <cell r="B3248" t="str">
            <v>RESERV.METAL.APOIADO CAP.30M3 CF.PROJ.INCL.TRANSP.</v>
          </cell>
          <cell r="C3248" t="str">
            <v>UN</v>
          </cell>
          <cell r="D3248">
            <v>7693.5</v>
          </cell>
        </row>
        <row r="3249">
          <cell r="A3249">
            <v>86632</v>
          </cell>
          <cell r="B3249" t="str">
            <v>RESERV.METAL.APOIADO CAP.50M3 CF.PROJ.INCL.TRANSP.</v>
          </cell>
          <cell r="C3249" t="str">
            <v>UN</v>
          </cell>
          <cell r="D3249">
            <v>12454.5</v>
          </cell>
        </row>
        <row r="3250">
          <cell r="A3250">
            <v>86634</v>
          </cell>
          <cell r="B3250" t="str">
            <v>RESERV.MET.APOIADO CAP.100M3 CF.PROJ.INCL.TRANSP.</v>
          </cell>
          <cell r="C3250" t="str">
            <v>UN</v>
          </cell>
          <cell r="D3250">
            <v>23000</v>
          </cell>
        </row>
        <row r="3251">
          <cell r="A3251">
            <v>86635</v>
          </cell>
          <cell r="B3251" t="str">
            <v>RESERV.MET.APOIADO CAP.200M3 CF.PROJ.INCL.TRANSP.</v>
          </cell>
          <cell r="C3251" t="str">
            <v>UN</v>
          </cell>
          <cell r="D3251">
            <v>108000</v>
          </cell>
        </row>
        <row r="3252">
          <cell r="A3252">
            <v>86636</v>
          </cell>
          <cell r="B3252" t="str">
            <v>RESERV.MET.APOIADO CAP.300M3 CF.PROJ.INCL.TRANSP.</v>
          </cell>
          <cell r="C3252" t="str">
            <v>UN</v>
          </cell>
          <cell r="D3252">
            <v>162000</v>
          </cell>
        </row>
        <row r="3253">
          <cell r="A3253">
            <v>86638</v>
          </cell>
          <cell r="B3253" t="str">
            <v>RESERV.MET.ELEV.T.8M CAP.10M3 CF.PROJ.INCL.TRANSP.</v>
          </cell>
          <cell r="C3253" t="str">
            <v>UN</v>
          </cell>
          <cell r="D3253">
            <v>4784</v>
          </cell>
        </row>
        <row r="3254">
          <cell r="A3254">
            <v>86639</v>
          </cell>
          <cell r="B3254" t="str">
            <v>RESERV.MET.ELEV.T.8M CAP.20M3 CF.PROJ.INCL.TRANSP.</v>
          </cell>
          <cell r="C3254" t="str">
            <v>UN</v>
          </cell>
          <cell r="D3254">
            <v>14000</v>
          </cell>
        </row>
        <row r="3255">
          <cell r="A3255">
            <v>86640</v>
          </cell>
          <cell r="B3255" t="str">
            <v>RESERV.MET.ELEV.T.8M CAP.30M3 CF.PROJ.INCL.TRANSP.</v>
          </cell>
          <cell r="C3255" t="str">
            <v>UN</v>
          </cell>
          <cell r="D3255">
            <v>11937</v>
          </cell>
        </row>
        <row r="3256">
          <cell r="A3256">
            <v>86641</v>
          </cell>
          <cell r="B3256" t="str">
            <v>RESERV.MET.ELEV.T.8M CAP.50M3 CF.PROJ.INCL.TRANSP.</v>
          </cell>
          <cell r="C3256" t="str">
            <v>UN</v>
          </cell>
          <cell r="D3256">
            <v>19804.96</v>
          </cell>
        </row>
        <row r="3257">
          <cell r="A3257">
            <v>86642</v>
          </cell>
          <cell r="B3257" t="str">
            <v>RESERV.METAL.ELEV.TOR.8M CAP.15M3 CF.PROJ.INC.TRAN</v>
          </cell>
          <cell r="C3257" t="str">
            <v>UN</v>
          </cell>
          <cell r="D3257">
            <v>8400.75</v>
          </cell>
        </row>
        <row r="3258">
          <cell r="A3258">
            <v>86647</v>
          </cell>
          <cell r="B3258" t="str">
            <v>RESERV.MET.ELEV.T.10M CAP.10M3 CF.PROJ.INC.TRANSP.</v>
          </cell>
          <cell r="C3258" t="str">
            <v>UN</v>
          </cell>
          <cell r="D3258">
            <v>5278.5</v>
          </cell>
        </row>
        <row r="3259">
          <cell r="A3259">
            <v>86648</v>
          </cell>
          <cell r="B3259" t="str">
            <v>RESERV.MET.ELEV.T.10M CAP.20M3 CF.PROJ.INC.TRANSP.</v>
          </cell>
          <cell r="C3259" t="str">
            <v>UN</v>
          </cell>
          <cell r="D3259">
            <v>15800</v>
          </cell>
        </row>
        <row r="3260">
          <cell r="A3260">
            <v>86649</v>
          </cell>
          <cell r="B3260" t="str">
            <v>RESERV.MET.ELEV.T.10M CAP.30M3 CF.PROJ.INC.TRANSP.</v>
          </cell>
          <cell r="C3260" t="str">
            <v>UN</v>
          </cell>
          <cell r="D3260">
            <v>13075</v>
          </cell>
        </row>
        <row r="3261">
          <cell r="A3261">
            <v>86650</v>
          </cell>
          <cell r="B3261" t="str">
            <v>RESERV.MET.ELEV.T.10M CAP.50M3 CF.PROJ.INC.TRANSP.</v>
          </cell>
          <cell r="C3261" t="str">
            <v>UN</v>
          </cell>
          <cell r="D3261">
            <v>18975</v>
          </cell>
        </row>
        <row r="3262">
          <cell r="A3262">
            <v>86651</v>
          </cell>
          <cell r="B3262" t="str">
            <v>RESERV.METAL.ELEV.TOR.10M CAP.15M3 CF.PROJ.INC.TRA</v>
          </cell>
          <cell r="C3262" t="str">
            <v>UN</v>
          </cell>
          <cell r="D3262">
            <v>9315</v>
          </cell>
        </row>
        <row r="3263">
          <cell r="A3263">
            <v>86667</v>
          </cell>
          <cell r="B3263" t="str">
            <v>FILTRO RUS.MET.PAS.LAT:R=1,5 E H=3,85 PROJ.TRANSP.</v>
          </cell>
          <cell r="C3263" t="str">
            <v>UN</v>
          </cell>
          <cell r="D3263">
            <v>13972.5</v>
          </cell>
        </row>
        <row r="3264">
          <cell r="A3264">
            <v>86668</v>
          </cell>
          <cell r="B3264" t="str">
            <v>FILTRO RUS.MET.PAS.LAT:R=2,0 E H=3,85 PROJ.TRANSP.</v>
          </cell>
          <cell r="C3264" t="str">
            <v>UN</v>
          </cell>
          <cell r="D3264">
            <v>20079</v>
          </cell>
        </row>
        <row r="3265">
          <cell r="A3265">
            <v>87001</v>
          </cell>
          <cell r="B3265" t="str">
            <v>PARTE CIVIL P/CAPTACAO POCO TUB.PROF.DN 2" OU 3"</v>
          </cell>
          <cell r="C3265" t="str">
            <v>VB</v>
          </cell>
          <cell r="D3265">
            <v>14096.25</v>
          </cell>
        </row>
        <row r="3266">
          <cell r="A3266">
            <v>87002</v>
          </cell>
          <cell r="B3266" t="str">
            <v>PARTE CIVIL P/CAPT.E CASA CLOR.SIMP.DN 2" OU 3"</v>
          </cell>
          <cell r="C3266" t="str">
            <v>VB</v>
          </cell>
          <cell r="D3266">
            <v>14652.03</v>
          </cell>
        </row>
        <row r="3267">
          <cell r="A3267">
            <v>87003</v>
          </cell>
          <cell r="B3267" t="str">
            <v>PARTE CIVIL PARA CASA DE QUIMICA PADRAO</v>
          </cell>
          <cell r="C3267" t="str">
            <v>VB</v>
          </cell>
          <cell r="D3267">
            <v>17646.87</v>
          </cell>
        </row>
        <row r="3268">
          <cell r="A3268">
            <v>87004</v>
          </cell>
          <cell r="B3268" t="str">
            <v>PARTE CIVIL PARA CASA DE CLORACAO PADRAO</v>
          </cell>
          <cell r="C3268" t="str">
            <v>VB</v>
          </cell>
          <cell r="D3268">
            <v>8582.93</v>
          </cell>
        </row>
        <row r="3269">
          <cell r="A3269">
            <v>87007</v>
          </cell>
          <cell r="B3269" t="str">
            <v>MATERIAL HIDRAULICO P/CAPTACAO POCO TUB.PROF.DN 2"</v>
          </cell>
          <cell r="C3269" t="str">
            <v>VB</v>
          </cell>
          <cell r="D3269">
            <v>1429.14</v>
          </cell>
        </row>
        <row r="3270">
          <cell r="A3270">
            <v>87008</v>
          </cell>
          <cell r="B3270" t="str">
            <v>MATERIAL HIDRAULICO P/CAPTACAO POCO TUB.PROF.DN 3"</v>
          </cell>
          <cell r="C3270" t="str">
            <v>VB</v>
          </cell>
          <cell r="D3270">
            <v>2559.21</v>
          </cell>
        </row>
        <row r="3271">
          <cell r="A3271">
            <v>87009</v>
          </cell>
          <cell r="B3271" t="str">
            <v>MATERIAL HIDRAULICO P/CAPT.E CASA CLOR.SIMP.DN 2"</v>
          </cell>
          <cell r="C3271" t="str">
            <v>VB</v>
          </cell>
          <cell r="D3271">
            <v>1627.92</v>
          </cell>
        </row>
        <row r="3272">
          <cell r="A3272">
            <v>87010</v>
          </cell>
          <cell r="B3272" t="str">
            <v>MATERIAL HIDRAULICO P/CAPT.E CASA CLOR.SIMP.DN 3"</v>
          </cell>
          <cell r="C3272" t="str">
            <v>VB</v>
          </cell>
          <cell r="D3272">
            <v>2671.09</v>
          </cell>
        </row>
        <row r="3273">
          <cell r="A3273">
            <v>87011</v>
          </cell>
          <cell r="B3273" t="str">
            <v>CONJ.M.-BOMBA SUBM:Q=26,3 M3/H,HM=123 MCA E P=20CV</v>
          </cell>
          <cell r="C3273" t="str">
            <v>CJ</v>
          </cell>
          <cell r="D3273">
            <v>3214</v>
          </cell>
        </row>
        <row r="3274">
          <cell r="A3274">
            <v>87012</v>
          </cell>
          <cell r="B3274" t="str">
            <v>CONJ.M.-BOMBA SUBM: Q=2,5 L/S, HM=79 MCA E P=75CV</v>
          </cell>
          <cell r="C3274" t="str">
            <v>CJ</v>
          </cell>
          <cell r="D3274">
            <v>1927</v>
          </cell>
        </row>
        <row r="3275">
          <cell r="A3275">
            <v>87013</v>
          </cell>
          <cell r="B3275" t="str">
            <v>FERRO FUNDIDO - TONELADA EM FUNCAO DO ACO CA-60</v>
          </cell>
          <cell r="C3275" t="str">
            <v>T</v>
          </cell>
          <cell r="D3275">
            <v>620</v>
          </cell>
        </row>
        <row r="3277">
          <cell r="B3277" t="str">
            <v>9000 TABELA DE REALINHAMENTO DE PRECOS - ANEXO</v>
          </cell>
        </row>
        <row r="3279">
          <cell r="A3279">
            <v>90001</v>
          </cell>
          <cell r="B3279" t="str">
            <v>CONE PARA SINALIZACAO</v>
          </cell>
          <cell r="C3279" t="str">
            <v>UN</v>
          </cell>
          <cell r="D3279">
            <v>33.630000000000003</v>
          </cell>
        </row>
        <row r="3280">
          <cell r="A3280">
            <v>90002</v>
          </cell>
          <cell r="B3280" t="str">
            <v>ESCAVACAO MECANIZADA 1A CATEGORIA (4 A 6M)</v>
          </cell>
          <cell r="C3280" t="str">
            <v>M3</v>
          </cell>
          <cell r="D3280">
            <v>4.1900000000000004</v>
          </cell>
        </row>
        <row r="3281">
          <cell r="A3281">
            <v>90003</v>
          </cell>
          <cell r="B3281" t="str">
            <v>ESCAVACAO MECANIZADA 2A CATEGORIA (4 A 6M)</v>
          </cell>
          <cell r="C3281" t="str">
            <v>M3</v>
          </cell>
          <cell r="D3281">
            <v>8.33</v>
          </cell>
        </row>
        <row r="3282">
          <cell r="A3282">
            <v>90004</v>
          </cell>
          <cell r="B3282" t="str">
            <v>ESCAVACAO MECANIZADA EM BARRO LAMA (4 A 6M)</v>
          </cell>
          <cell r="C3282" t="str">
            <v>M3</v>
          </cell>
          <cell r="D3282">
            <v>9.6999999999999993</v>
          </cell>
        </row>
        <row r="3283">
          <cell r="A3283">
            <v>90005</v>
          </cell>
          <cell r="B3283" t="str">
            <v>FORNECIMENTO DE MEIO-FIO (CONCRETO)</v>
          </cell>
          <cell r="C3283" t="str">
            <v>M</v>
          </cell>
          <cell r="D3283">
            <v>10.46</v>
          </cell>
        </row>
        <row r="3284">
          <cell r="A3284">
            <v>90006</v>
          </cell>
          <cell r="B3284" t="str">
            <v>ASSENTAMENTO DE MEIO-FIO (CONCRETO)</v>
          </cell>
          <cell r="C3284" t="str">
            <v>M</v>
          </cell>
          <cell r="D3284">
            <v>4.55</v>
          </cell>
        </row>
        <row r="3285">
          <cell r="A3285">
            <v>90007</v>
          </cell>
          <cell r="B3285" t="str">
            <v>REPOSICAO EM CALCADA (5CM)</v>
          </cell>
          <cell r="C3285" t="str">
            <v>M2</v>
          </cell>
          <cell r="D3285">
            <v>5.67</v>
          </cell>
        </row>
        <row r="3286">
          <cell r="A3286">
            <v>90008</v>
          </cell>
          <cell r="B3286" t="str">
            <v>UMEDECIMENTO DE MATERIAL P/FECHAMENTO DE VALA</v>
          </cell>
          <cell r="C3286" t="str">
            <v>M3</v>
          </cell>
          <cell r="D3286">
            <v>0.34</v>
          </cell>
        </row>
        <row r="3287">
          <cell r="A3287">
            <v>90009</v>
          </cell>
          <cell r="B3287" t="str">
            <v>PONTA SECA (CALCADA)</v>
          </cell>
          <cell r="C3287" t="str">
            <v>UN</v>
          </cell>
          <cell r="D3287">
            <v>37.42</v>
          </cell>
        </row>
        <row r="3288">
          <cell r="A3288">
            <v>90010</v>
          </cell>
          <cell r="B3288" t="str">
            <v>PONTA SECA (RUA)</v>
          </cell>
          <cell r="C3288" t="str">
            <v>UN</v>
          </cell>
          <cell r="D3288">
            <v>40.67</v>
          </cell>
        </row>
        <row r="3289">
          <cell r="A3289">
            <v>90011</v>
          </cell>
          <cell r="B3289" t="str">
            <v>FORNECIMENTO E ASSENTAMENTO TAMPAO (QUEIJO)</v>
          </cell>
          <cell r="C3289" t="str">
            <v>UN</v>
          </cell>
          <cell r="D3289">
            <v>2.2000000000000002</v>
          </cell>
        </row>
        <row r="3290">
          <cell r="A3290">
            <v>90012</v>
          </cell>
          <cell r="B3290" t="str">
            <v>CONFECCAO DE JUNTA ASFALTICA</v>
          </cell>
          <cell r="C3290" t="str">
            <v>UN</v>
          </cell>
          <cell r="D3290">
            <v>2.54</v>
          </cell>
        </row>
        <row r="3291">
          <cell r="A3291">
            <v>90013</v>
          </cell>
          <cell r="B3291" t="str">
            <v>TRANSPORTE TUBOS CERAMICOS</v>
          </cell>
          <cell r="C3291" t="str">
            <v>MK</v>
          </cell>
          <cell r="D3291">
            <v>0.02</v>
          </cell>
        </row>
        <row r="3292">
          <cell r="A3292">
            <v>90014</v>
          </cell>
          <cell r="B3292" t="str">
            <v>PLACA DE SINALIZACAO DE TRANSITO</v>
          </cell>
          <cell r="C3292" t="str">
            <v>M2</v>
          </cell>
          <cell r="D3292">
            <v>40.82</v>
          </cell>
        </row>
        <row r="3293">
          <cell r="A3293">
            <v>90015</v>
          </cell>
          <cell r="B3293" t="str">
            <v>ESGOTAMENTO DE VALAS 2"</v>
          </cell>
          <cell r="C3293" t="str">
            <v>HP</v>
          </cell>
          <cell r="D3293">
            <v>1.07</v>
          </cell>
        </row>
        <row r="3294">
          <cell r="A3294">
            <v>90016</v>
          </cell>
          <cell r="B3294" t="str">
            <v>DRENO DE TUBO DE CONCRETO POROSO</v>
          </cell>
          <cell r="C3294" t="str">
            <v>M</v>
          </cell>
          <cell r="D3294">
            <v>13.96</v>
          </cell>
        </row>
        <row r="3295">
          <cell r="A3295">
            <v>90017</v>
          </cell>
          <cell r="B3295" t="str">
            <v>FORNECIMENTO DE PARALELEPIPEDO</v>
          </cell>
          <cell r="C3295" t="str">
            <v>M</v>
          </cell>
          <cell r="D3295">
            <v>6.33</v>
          </cell>
        </row>
        <row r="3296">
          <cell r="A3296">
            <v>90018</v>
          </cell>
          <cell r="B3296" t="str">
            <v>ASSENTAMENTO DE PARALELEPIPEDO</v>
          </cell>
          <cell r="C3296" t="str">
            <v>M</v>
          </cell>
          <cell r="D3296">
            <v>3.58</v>
          </cell>
        </row>
        <row r="3297">
          <cell r="A3297">
            <v>90019</v>
          </cell>
          <cell r="B3297" t="str">
            <v>CONFECCAO DE SARJETAS</v>
          </cell>
          <cell r="C3297" t="str">
            <v>M3</v>
          </cell>
          <cell r="D3297">
            <v>77.75</v>
          </cell>
        </row>
        <row r="3298">
          <cell r="A3298">
            <v>90020</v>
          </cell>
          <cell r="B3298" t="str">
            <v>REATERRO DE VALAS C/MATERIAL GRANULAR</v>
          </cell>
          <cell r="C3298" t="str">
            <v>M3</v>
          </cell>
          <cell r="D3298">
            <v>24</v>
          </cell>
        </row>
        <row r="3299">
          <cell r="A3299">
            <v>90021</v>
          </cell>
          <cell r="B3299" t="str">
            <v>GALERIA AGUAS PLUVIAIS (CONST. BOCA LOBO C/H_1,5M)</v>
          </cell>
          <cell r="C3299" t="str">
            <v>UN</v>
          </cell>
          <cell r="D3299">
            <v>71.959999999999994</v>
          </cell>
        </row>
        <row r="3300">
          <cell r="A3300">
            <v>90022</v>
          </cell>
          <cell r="B3300" t="str">
            <v>ACRESCIMO DE ALTURA DA BOCA DE LOBO</v>
          </cell>
          <cell r="C3300" t="str">
            <v>M</v>
          </cell>
          <cell r="D3300">
            <v>33.619999999999997</v>
          </cell>
        </row>
        <row r="3301">
          <cell r="A3301">
            <v>90023</v>
          </cell>
          <cell r="B3301" t="str">
            <v>ASSENTAMENTO CA-2 DN 700</v>
          </cell>
          <cell r="C3301" t="str">
            <v>M</v>
          </cell>
          <cell r="D3301">
            <v>53.17</v>
          </cell>
        </row>
        <row r="3302">
          <cell r="A3302">
            <v>90024</v>
          </cell>
          <cell r="B3302" t="str">
            <v>CERCA DE ARAME FARPADO DE 4 FIOS</v>
          </cell>
          <cell r="C3302" t="str">
            <v>M</v>
          </cell>
          <cell r="D3302">
            <v>13.5</v>
          </cell>
        </row>
        <row r="3303">
          <cell r="A3303">
            <v>90025</v>
          </cell>
          <cell r="B3303" t="str">
            <v>RECOMPOSICAO DE PAV. ASFALTICO INCLUSIVE BASE</v>
          </cell>
          <cell r="C3303" t="str">
            <v>M2</v>
          </cell>
          <cell r="D3303">
            <v>19.8</v>
          </cell>
        </row>
        <row r="3304">
          <cell r="A3304">
            <v>90026</v>
          </cell>
          <cell r="B3304" t="str">
            <v>ESGOTAMENTO DE SUMIDOURO</v>
          </cell>
          <cell r="C3304" t="str">
            <v>M3</v>
          </cell>
          <cell r="D3304">
            <v>14.28</v>
          </cell>
        </row>
        <row r="3305">
          <cell r="A3305">
            <v>90027</v>
          </cell>
          <cell r="B3305" t="str">
            <v>ENTUPIMENTO DE SUMIDOURO</v>
          </cell>
          <cell r="C3305" t="str">
            <v>M3</v>
          </cell>
          <cell r="D3305">
            <v>9.11</v>
          </cell>
        </row>
        <row r="3306">
          <cell r="A3306">
            <v>90030</v>
          </cell>
          <cell r="B3306" t="str">
            <v>CONCRETO PRE-MISTURADO FCK=9,0 MPA</v>
          </cell>
          <cell r="C3306" t="str">
            <v>M3</v>
          </cell>
          <cell r="D3306">
            <v>112</v>
          </cell>
        </row>
        <row r="3307">
          <cell r="A3307">
            <v>90031</v>
          </cell>
          <cell r="B3307" t="str">
            <v>PINTURA ANTICORROSIVA PARA TUBULACAO (ZARCAO)</v>
          </cell>
          <cell r="C3307" t="str">
            <v>M2</v>
          </cell>
          <cell r="D3307">
            <v>4.38</v>
          </cell>
        </row>
        <row r="3308">
          <cell r="A3308">
            <v>90032</v>
          </cell>
          <cell r="B3308" t="str">
            <v>VIDRO CANELADO - MARTELADO</v>
          </cell>
          <cell r="C3308" t="str">
            <v>M2</v>
          </cell>
          <cell r="D3308">
            <v>12.96</v>
          </cell>
        </row>
        <row r="3309">
          <cell r="A3309">
            <v>90033</v>
          </cell>
          <cell r="B3309" t="str">
            <v>TRANSPORTE DE MATERIAL 1A OU 2A CAT.(PERIM.URBANO)</v>
          </cell>
          <cell r="C3309" t="str">
            <v>MK</v>
          </cell>
          <cell r="D3309">
            <v>0.98</v>
          </cell>
        </row>
        <row r="3310">
          <cell r="A3310">
            <v>90034</v>
          </cell>
          <cell r="B3310" t="str">
            <v>REGULARIZACAO DE RUA C/ MOTONIVELADORA</v>
          </cell>
          <cell r="C3310" t="str">
            <v>M3</v>
          </cell>
          <cell r="D3310">
            <v>0.34</v>
          </cell>
        </row>
        <row r="3311">
          <cell r="A3311">
            <v>90035</v>
          </cell>
          <cell r="B3311" t="str">
            <v>POCO VISITA EXCETO FORNEC.MAT. PRE-MOLDADO - 1,0M</v>
          </cell>
          <cell r="C3311" t="str">
            <v>UN</v>
          </cell>
          <cell r="D3311">
            <v>81.36</v>
          </cell>
        </row>
        <row r="3312">
          <cell r="A3312">
            <v>90036</v>
          </cell>
          <cell r="B3312" t="str">
            <v>POCO VISITA EXCETO FORNEC.MAT. PRE-MOLDADO - 1,5M</v>
          </cell>
          <cell r="C3312" t="str">
            <v>UN</v>
          </cell>
          <cell r="D3312">
            <v>104.14</v>
          </cell>
        </row>
        <row r="3313">
          <cell r="A3313">
            <v>90037</v>
          </cell>
          <cell r="B3313" t="str">
            <v>POCO VISITA EXCETO FORNEC.MAT. PRE-MOLDADO - 2,0M</v>
          </cell>
          <cell r="C3313" t="str">
            <v>UN</v>
          </cell>
          <cell r="D3313">
            <v>133.31</v>
          </cell>
        </row>
        <row r="3314">
          <cell r="A3314">
            <v>90038</v>
          </cell>
          <cell r="B3314" t="str">
            <v>POCO VISITA EXCETO FORNEC.MAT. PRE-MOLDADO - 2,5M</v>
          </cell>
          <cell r="C3314" t="str">
            <v>UN</v>
          </cell>
          <cell r="D3314">
            <v>170.7</v>
          </cell>
        </row>
        <row r="3315">
          <cell r="A3315">
            <v>90039</v>
          </cell>
          <cell r="B3315" t="str">
            <v>POCO VISITA EXCETO FORNEC.MAT. PRE-MOLDADO - 3,0M</v>
          </cell>
          <cell r="C3315" t="str">
            <v>UN</v>
          </cell>
          <cell r="D3315">
            <v>221.57</v>
          </cell>
        </row>
        <row r="3316">
          <cell r="A3316">
            <v>90040</v>
          </cell>
          <cell r="B3316" t="str">
            <v>POCO VISITA EXCETO FORNEC.MAT. PRE-MOLDADO - 3,5M</v>
          </cell>
          <cell r="C3316" t="str">
            <v>UN</v>
          </cell>
          <cell r="D3316">
            <v>341.38</v>
          </cell>
        </row>
        <row r="3317">
          <cell r="A3317">
            <v>90041</v>
          </cell>
          <cell r="B3317" t="str">
            <v>POCO VISITA EXCETO FORNEC.MAT. PRE-MOLDADO - 4,0M</v>
          </cell>
          <cell r="C3317" t="str">
            <v>UN</v>
          </cell>
          <cell r="D3317">
            <v>385.22</v>
          </cell>
        </row>
        <row r="3318">
          <cell r="A3318">
            <v>90042</v>
          </cell>
          <cell r="B3318" t="str">
            <v>POCO VISITA EXCETO FORNEC.MAT. PRE-MOLDADO - 4,5M</v>
          </cell>
          <cell r="C3318" t="str">
            <v>UN</v>
          </cell>
          <cell r="D3318">
            <v>428.92</v>
          </cell>
        </row>
        <row r="3319">
          <cell r="A3319">
            <v>90043</v>
          </cell>
          <cell r="B3319" t="str">
            <v>POCO VISITA EXCETO FORNEC.MAT. PRE-MOLDADO - 5,0M</v>
          </cell>
          <cell r="C3319" t="str">
            <v>UN</v>
          </cell>
          <cell r="D3319">
            <v>472.62</v>
          </cell>
        </row>
        <row r="3320">
          <cell r="A3320">
            <v>172029</v>
          </cell>
          <cell r="B3320" t="str">
            <v>BROCA AÇO RÁPIDO 5/16</v>
          </cell>
          <cell r="C3320" t="str">
            <v>UN</v>
          </cell>
          <cell r="D3320">
            <v>6.9</v>
          </cell>
        </row>
        <row r="3321">
          <cell r="A3321">
            <v>172030</v>
          </cell>
          <cell r="B3321" t="str">
            <v>BROCA AÇO RÁPIDO 1/4</v>
          </cell>
          <cell r="C3321" t="str">
            <v>UN</v>
          </cell>
          <cell r="D3321">
            <v>4.9000000000000004</v>
          </cell>
        </row>
        <row r="3322">
          <cell r="A3322">
            <v>172031</v>
          </cell>
          <cell r="B3322" t="str">
            <v>BROCA VIDEA 6,5 MM</v>
          </cell>
          <cell r="C3322" t="str">
            <v>UN</v>
          </cell>
          <cell r="D3322">
            <v>3.5</v>
          </cell>
        </row>
        <row r="3323">
          <cell r="A3323">
            <v>172032</v>
          </cell>
          <cell r="B3323" t="str">
            <v>BROCA VIDEA 8,0 MM</v>
          </cell>
          <cell r="C3323" t="str">
            <v>UN</v>
          </cell>
          <cell r="D3323">
            <v>4.9000000000000004</v>
          </cell>
        </row>
        <row r="3324">
          <cell r="A3324">
            <v>172033</v>
          </cell>
          <cell r="B3324" t="str">
            <v>BROCA MOURÃO FIX TELHAS</v>
          </cell>
          <cell r="C3324" t="str">
            <v>UN</v>
          </cell>
          <cell r="D3324">
            <v>10.25</v>
          </cell>
        </row>
        <row r="3325">
          <cell r="A3325">
            <v>172034</v>
          </cell>
          <cell r="B3325" t="str">
            <v>LÂMINA DE SERRA FLEXÍVEL</v>
          </cell>
          <cell r="C3325" t="str">
            <v>UN</v>
          </cell>
          <cell r="D3325">
            <v>9.85</v>
          </cell>
        </row>
        <row r="3326">
          <cell r="A3326">
            <v>172035</v>
          </cell>
          <cell r="B3326" t="str">
            <v>LIMA CHATA P/ ENXADA DE 8"</v>
          </cell>
          <cell r="C3326" t="str">
            <v>UN</v>
          </cell>
          <cell r="D3326">
            <v>8</v>
          </cell>
        </row>
        <row r="3327">
          <cell r="A3327">
            <v>172036</v>
          </cell>
          <cell r="B3327" t="str">
            <v>CHAVE FIXA (C) 3/8 X 7/16</v>
          </cell>
          <cell r="C3327" t="str">
            <v>UN</v>
          </cell>
          <cell r="D3327">
            <v>1.8</v>
          </cell>
        </row>
        <row r="3328">
          <cell r="A3328">
            <v>172037</v>
          </cell>
          <cell r="B3328" t="str">
            <v>CHAVE FIXA (D) 1/2 X 9/16</v>
          </cell>
          <cell r="C3328" t="str">
            <v>UN</v>
          </cell>
          <cell r="D3328">
            <v>2</v>
          </cell>
        </row>
        <row r="3329">
          <cell r="A3329">
            <v>172038</v>
          </cell>
          <cell r="B3329" t="str">
            <v>CHAVE ESTRELA (B) 3/8 X 7/16</v>
          </cell>
          <cell r="C3329" t="str">
            <v>UN</v>
          </cell>
          <cell r="D3329">
            <v>3.3</v>
          </cell>
        </row>
        <row r="3330">
          <cell r="A3330">
            <v>172039</v>
          </cell>
          <cell r="B3330" t="str">
            <v>CHAVE ESTRELA (C) 1/2 X 9/16</v>
          </cell>
          <cell r="C3330" t="str">
            <v>UN</v>
          </cell>
          <cell r="D3330">
            <v>4</v>
          </cell>
        </row>
        <row r="3331">
          <cell r="A3331">
            <v>172040</v>
          </cell>
          <cell r="B3331" t="str">
            <v>COMPORTA EM FIBRA DE VIDRO ESTRUTURADO (INCLUINDO GUIA)</v>
          </cell>
          <cell r="C3331" t="str">
            <v>M2</v>
          </cell>
          <cell r="D3331">
            <v>280</v>
          </cell>
        </row>
        <row r="3332">
          <cell r="A3332">
            <v>172042</v>
          </cell>
          <cell r="B3332" t="str">
            <v>TIJOLO MACIÇO 19X9X5 CM PARA ALV. APARENTE</v>
          </cell>
          <cell r="C3332" t="str">
            <v>UN</v>
          </cell>
          <cell r="D3332">
            <v>0.17</v>
          </cell>
        </row>
        <row r="3333">
          <cell r="A3333">
            <v>172043</v>
          </cell>
          <cell r="B3333" t="str">
            <v>PLAQUETA REFRATÁRIA 229 X 114 X 25 MM</v>
          </cell>
          <cell r="C3333" t="str">
            <v>UN</v>
          </cell>
          <cell r="D3333">
            <v>0.83</v>
          </cell>
        </row>
        <row r="3334">
          <cell r="A3334">
            <v>172044</v>
          </cell>
          <cell r="B3334" t="str">
            <v>COIFA METÁLICA 2,70 X 0,60 X 1,10M, C/ CHAMINÉ 0,25 X 0,20 C/ 1,0 M # 16</v>
          </cell>
          <cell r="C3334" t="str">
            <v>UN</v>
          </cell>
          <cell r="D3334">
            <v>602.5</v>
          </cell>
        </row>
        <row r="3335">
          <cell r="A3335">
            <v>172045</v>
          </cell>
          <cell r="B3335" t="str">
            <v>BANCADA DE MÁRMORE BRANCO E = 2,5 CM PARA PIA OU LAVATÓRIO</v>
          </cell>
          <cell r="C3335" t="str">
            <v>M2</v>
          </cell>
          <cell r="D3335">
            <v>130</v>
          </cell>
        </row>
        <row r="3336">
          <cell r="A3336">
            <v>172046</v>
          </cell>
          <cell r="B3336" t="str">
            <v>ARDÓSIA PARA PISO 40 X 40 CM</v>
          </cell>
          <cell r="C3336" t="str">
            <v>M2</v>
          </cell>
          <cell r="D3336">
            <v>5.2</v>
          </cell>
        </row>
        <row r="3337">
          <cell r="A3337">
            <v>172047</v>
          </cell>
          <cell r="B3337" t="str">
            <v>RODAPÉ DE ARDÓSIA H = 7CM</v>
          </cell>
          <cell r="C3337" t="str">
            <v>M</v>
          </cell>
          <cell r="D3337">
            <v>1.1000000000000001</v>
          </cell>
        </row>
        <row r="3338">
          <cell r="A3338">
            <v>172048</v>
          </cell>
          <cell r="B3338" t="str">
            <v>PAPELEIRA DE LOUÇA 15 X 15 CM</v>
          </cell>
          <cell r="C3338" t="str">
            <v>UN</v>
          </cell>
          <cell r="D3338">
            <v>7.82</v>
          </cell>
        </row>
        <row r="3339">
          <cell r="A3339">
            <v>172049</v>
          </cell>
          <cell r="B3339" t="str">
            <v>SABONETEIRA DE LOUÇA 15 X 15 CM</v>
          </cell>
          <cell r="C3339" t="str">
            <v>UN</v>
          </cell>
          <cell r="D3339">
            <v>7.73</v>
          </cell>
        </row>
        <row r="3340">
          <cell r="A3340">
            <v>172057</v>
          </cell>
          <cell r="B3340" t="str">
            <v>TUBO F0F0 JE CL K-9 1,00M DN 80</v>
          </cell>
          <cell r="C3340" t="str">
            <v>M</v>
          </cell>
          <cell r="D3340">
            <v>58.35</v>
          </cell>
        </row>
        <row r="3341">
          <cell r="A3341">
            <v>172071</v>
          </cell>
          <cell r="B3341" t="str">
            <v>TUBO F0F0 JE CL K-9 1,00M DN 350</v>
          </cell>
          <cell r="C3341" t="str">
            <v>M</v>
          </cell>
          <cell r="D3341">
            <v>265.94</v>
          </cell>
        </row>
        <row r="3342">
          <cell r="A3342">
            <v>172072</v>
          </cell>
          <cell r="B3342" t="str">
            <v>TUBO F0F0 JE CL K-9 1,00M DN 450</v>
          </cell>
          <cell r="C3342" t="str">
            <v>M</v>
          </cell>
          <cell r="D3342">
            <v>373.33</v>
          </cell>
        </row>
        <row r="3343">
          <cell r="A3343">
            <v>172074</v>
          </cell>
          <cell r="B3343" t="str">
            <v>TUBO F0F0 JE CL K-7 1,00M DN 350</v>
          </cell>
          <cell r="C3343" t="str">
            <v>M</v>
          </cell>
          <cell r="D3343">
            <v>217.9</v>
          </cell>
        </row>
        <row r="3344">
          <cell r="A3344">
            <v>172075</v>
          </cell>
          <cell r="B3344" t="str">
            <v>TUBO F0F0 JE CL K-7 1,00M DN 450</v>
          </cell>
          <cell r="C3344" t="str">
            <v>M</v>
          </cell>
          <cell r="D3344">
            <v>307.93</v>
          </cell>
        </row>
        <row r="3345">
          <cell r="A3345">
            <v>221720</v>
          </cell>
          <cell r="B3345" t="str">
            <v>TÊ PVC SOLDÁVEL 90° C/ REDUÇÃO 40 X 32 MM</v>
          </cell>
          <cell r="C3345" t="str">
            <v>UN</v>
          </cell>
          <cell r="D3345">
            <v>1.48</v>
          </cell>
        </row>
        <row r="3346">
          <cell r="A3346">
            <v>221721</v>
          </cell>
          <cell r="B3346" t="str">
            <v>BUCHA DE REDUÇÃO SOLDÁVEL CURTO DN 32 X 25 MM</v>
          </cell>
          <cell r="C3346" t="str">
            <v>UN</v>
          </cell>
          <cell r="D3346">
            <v>0.14000000000000001</v>
          </cell>
        </row>
        <row r="3347">
          <cell r="A3347">
            <v>221722</v>
          </cell>
          <cell r="B3347" t="str">
            <v>CURVA 90° PVC SOLDÁVEL DN 40 MM</v>
          </cell>
          <cell r="C3347" t="str">
            <v>UN</v>
          </cell>
          <cell r="D3347">
            <v>1.85</v>
          </cell>
        </row>
        <row r="3348">
          <cell r="A3348">
            <v>221723</v>
          </cell>
          <cell r="B3348" t="str">
            <v>TÊ PVC SOLDÁVEL 90°  40 MM</v>
          </cell>
          <cell r="C3348" t="str">
            <v>UN</v>
          </cell>
          <cell r="D3348">
            <v>0.56000000000000005</v>
          </cell>
        </row>
        <row r="3349">
          <cell r="A3349">
            <v>221780</v>
          </cell>
          <cell r="B3349" t="str">
            <v>CURVA 90º PVC RÍGIDO SOLDÁVEL 50MM</v>
          </cell>
          <cell r="C3349" t="str">
            <v>UN</v>
          </cell>
          <cell r="D3349">
            <v>2.1</v>
          </cell>
        </row>
        <row r="3350">
          <cell r="A3350">
            <v>221781</v>
          </cell>
          <cell r="B3350" t="str">
            <v>PLACA DE REDUÇÃO FOFO DN 250 X 200</v>
          </cell>
          <cell r="C3350" t="str">
            <v>UN</v>
          </cell>
          <cell r="D3350">
            <v>220.51</v>
          </cell>
        </row>
        <row r="3351">
          <cell r="A3351">
            <v>311350</v>
          </cell>
          <cell r="B3351" t="str">
            <v>TAMPA DE CONCRETO PARA CAIXA DE LIGACAO</v>
          </cell>
          <cell r="C3351" t="str">
            <v>UN</v>
          </cell>
          <cell r="D3351">
            <v>0</v>
          </cell>
        </row>
        <row r="3352">
          <cell r="A3352">
            <v>320000</v>
          </cell>
          <cell r="B3352" t="str">
            <v>TRANSPORTE (CAMIONETA)</v>
          </cell>
          <cell r="C3352" t="str">
            <v>H</v>
          </cell>
          <cell r="D3352">
            <v>3.88</v>
          </cell>
        </row>
        <row r="3353">
          <cell r="A3353">
            <v>32001</v>
          </cell>
          <cell r="B3353" t="str">
            <v>LIXADEIRA</v>
          </cell>
          <cell r="C3353" t="str">
            <v>H</v>
          </cell>
          <cell r="D3353">
            <v>10</v>
          </cell>
        </row>
        <row r="3354">
          <cell r="A3354">
            <v>32003</v>
          </cell>
          <cell r="B3354" t="str">
            <v>GERADOR P/ MÁQUINA DE SOLDA, COM MOTOR Á COMBUSTÃO</v>
          </cell>
          <cell r="C3354" t="str">
            <v>H</v>
          </cell>
          <cell r="D3354">
            <v>45</v>
          </cell>
        </row>
        <row r="3355">
          <cell r="A3355">
            <v>32004</v>
          </cell>
          <cell r="B3355" t="str">
            <v>PERFURATRIZ DIAMANTADA HIDRÁULICA DD-750</v>
          </cell>
          <cell r="C3355" t="str">
            <v>H</v>
          </cell>
          <cell r="D3355">
            <v>55.83</v>
          </cell>
        </row>
        <row r="3356">
          <cell r="A3356">
            <v>90000</v>
          </cell>
          <cell r="B3356" t="str">
            <v>TABELA DE REALINHAMENTO DE PRECOS - ANEXO</v>
          </cell>
          <cell r="D3356">
            <v>0</v>
          </cell>
        </row>
        <row r="3357">
          <cell r="A3357">
            <v>90001</v>
          </cell>
          <cell r="B3357" t="str">
            <v>CONE PARA SINALIZACAO</v>
          </cell>
          <cell r="C3357" t="str">
            <v>UN</v>
          </cell>
          <cell r="D3357">
            <v>33.630000000000003</v>
          </cell>
        </row>
        <row r="3358">
          <cell r="A3358">
            <v>90002</v>
          </cell>
          <cell r="B3358" t="str">
            <v>ESCAVACAO MECANIZADA 1A CATEGORIA (4 A 6M)</v>
          </cell>
          <cell r="C3358" t="str">
            <v>M3</v>
          </cell>
          <cell r="D3358">
            <v>4.1900000000000004</v>
          </cell>
        </row>
        <row r="3359">
          <cell r="A3359">
            <v>90003</v>
          </cell>
          <cell r="B3359" t="str">
            <v>ESCAVACAO MECANIZADA 2A CATEGORIA (4 A 6M)</v>
          </cell>
          <cell r="C3359" t="str">
            <v>M3</v>
          </cell>
          <cell r="D3359">
            <v>8.33</v>
          </cell>
        </row>
        <row r="3360">
          <cell r="A3360">
            <v>90004</v>
          </cell>
          <cell r="B3360" t="str">
            <v>ESCAVACAO MECANIZADA EM BARRO LAMA (4 A 6M)</v>
          </cell>
          <cell r="C3360" t="str">
            <v>M3</v>
          </cell>
          <cell r="D3360">
            <v>9.6999999999999993</v>
          </cell>
        </row>
        <row r="3361">
          <cell r="A3361">
            <v>90005</v>
          </cell>
          <cell r="B3361" t="str">
            <v>FORNECIMENTO DE MEIO-FIO (CONCRETO)</v>
          </cell>
          <cell r="C3361" t="str">
            <v>M</v>
          </cell>
          <cell r="D3361">
            <v>10.46</v>
          </cell>
        </row>
        <row r="3362">
          <cell r="A3362">
            <v>90006</v>
          </cell>
          <cell r="B3362" t="str">
            <v>ASSENTAMENTO DE MEIO-FIO (CONCRETO)</v>
          </cell>
          <cell r="C3362" t="str">
            <v>M</v>
          </cell>
          <cell r="D3362">
            <v>4.55</v>
          </cell>
        </row>
        <row r="3363">
          <cell r="A3363">
            <v>90007</v>
          </cell>
          <cell r="B3363" t="str">
            <v>REPOSICAO EM CALCADA (5CM)</v>
          </cell>
          <cell r="C3363" t="str">
            <v>M2</v>
          </cell>
          <cell r="D3363">
            <v>5.67</v>
          </cell>
        </row>
        <row r="3364">
          <cell r="A3364">
            <v>90008</v>
          </cell>
          <cell r="B3364" t="str">
            <v>UMEDECIMENTO DE MATERIAL P/FECHAMENTO DE VALA</v>
          </cell>
          <cell r="C3364" t="str">
            <v>M3</v>
          </cell>
          <cell r="D3364">
            <v>0.34</v>
          </cell>
        </row>
        <row r="3365">
          <cell r="A3365">
            <v>90009</v>
          </cell>
          <cell r="B3365" t="str">
            <v>PONTA SECA (CALCADA)</v>
          </cell>
          <cell r="C3365" t="str">
            <v>UN</v>
          </cell>
          <cell r="D3365">
            <v>37.42</v>
          </cell>
        </row>
        <row r="3366">
          <cell r="A3366">
            <v>90010</v>
          </cell>
          <cell r="B3366" t="str">
            <v>PONTA SECA (RUA)</v>
          </cell>
          <cell r="C3366" t="str">
            <v>UN</v>
          </cell>
          <cell r="D3366">
            <v>40.67</v>
          </cell>
        </row>
        <row r="3367">
          <cell r="A3367">
            <v>90011</v>
          </cell>
          <cell r="B3367" t="str">
            <v>FORNECIMENTO E ASSENTAMENTO TAMPAO (QUEIJO)</v>
          </cell>
          <cell r="C3367" t="str">
            <v>UN</v>
          </cell>
          <cell r="D3367">
            <v>2.2000000000000002</v>
          </cell>
        </row>
        <row r="3368">
          <cell r="A3368">
            <v>90012</v>
          </cell>
          <cell r="B3368" t="str">
            <v>CONFECCAO DE JUNTA ASFALTICA</v>
          </cell>
          <cell r="C3368" t="str">
            <v>UN</v>
          </cell>
          <cell r="D3368">
            <v>2.54</v>
          </cell>
        </row>
        <row r="3369">
          <cell r="A3369">
            <v>90013</v>
          </cell>
          <cell r="B3369" t="str">
            <v>TRANSPORTE TUBOS CERAMICOS</v>
          </cell>
          <cell r="C3369" t="str">
            <v>MK</v>
          </cell>
          <cell r="D3369">
            <v>0.02</v>
          </cell>
        </row>
        <row r="3370">
          <cell r="A3370">
            <v>90014</v>
          </cell>
          <cell r="B3370" t="str">
            <v>PLACA DE SINALIZACAO DE TRANSITO</v>
          </cell>
          <cell r="C3370" t="str">
            <v>M2</v>
          </cell>
          <cell r="D3370">
            <v>40.82</v>
          </cell>
        </row>
        <row r="3371">
          <cell r="A3371">
            <v>90015</v>
          </cell>
          <cell r="B3371" t="str">
            <v>ESGOTAMENTO DE VALAS 2"</v>
          </cell>
          <cell r="C3371" t="str">
            <v>HP</v>
          </cell>
          <cell r="D3371">
            <v>1.07</v>
          </cell>
        </row>
        <row r="3372">
          <cell r="A3372">
            <v>90016</v>
          </cell>
          <cell r="B3372" t="str">
            <v>DRENO DE TUBO DE CONCRETO POROSO</v>
          </cell>
          <cell r="C3372" t="str">
            <v>M</v>
          </cell>
          <cell r="D3372">
            <v>13.96</v>
          </cell>
        </row>
        <row r="3373">
          <cell r="A3373">
            <v>90017</v>
          </cell>
          <cell r="B3373" t="str">
            <v>FORNECIMENTO DE PARALELEPIPEDO</v>
          </cell>
          <cell r="C3373" t="str">
            <v>M</v>
          </cell>
          <cell r="D3373">
            <v>6.33</v>
          </cell>
        </row>
        <row r="3374">
          <cell r="A3374">
            <v>90018</v>
          </cell>
          <cell r="B3374" t="str">
            <v>ASSENTAMENTO DE PARALELEPIPEDO</v>
          </cell>
          <cell r="C3374" t="str">
            <v>M</v>
          </cell>
          <cell r="D3374">
            <v>3.58</v>
          </cell>
        </row>
        <row r="3375">
          <cell r="A3375">
            <v>90019</v>
          </cell>
          <cell r="B3375" t="str">
            <v>CONFECCAO DE SARJETAS</v>
          </cell>
          <cell r="C3375" t="str">
            <v>M3</v>
          </cell>
          <cell r="D3375">
            <v>77.75</v>
          </cell>
        </row>
        <row r="3376">
          <cell r="A3376">
            <v>90020</v>
          </cell>
          <cell r="B3376" t="str">
            <v>REATERRO DE VALAS C/MATERIAL GRANULAR</v>
          </cell>
          <cell r="C3376" t="str">
            <v>M3</v>
          </cell>
          <cell r="D3376">
            <v>24</v>
          </cell>
        </row>
        <row r="3377">
          <cell r="A3377">
            <v>90021</v>
          </cell>
          <cell r="B3377" t="str">
            <v>GALERIA AGUAS PLUVIAIS (CONST. BOCA LOBO C/H_1,5M)</v>
          </cell>
          <cell r="C3377" t="str">
            <v>UN</v>
          </cell>
          <cell r="D3377">
            <v>71.959999999999994</v>
          </cell>
        </row>
        <row r="3378">
          <cell r="A3378">
            <v>90022</v>
          </cell>
          <cell r="B3378" t="str">
            <v>ACRESCIMO DE ALTURA DA BOCA DE LOBO</v>
          </cell>
          <cell r="C3378" t="str">
            <v>M</v>
          </cell>
          <cell r="D3378">
            <v>33.619999999999997</v>
          </cell>
        </row>
        <row r="3379">
          <cell r="A3379">
            <v>90023</v>
          </cell>
          <cell r="B3379" t="str">
            <v>ASSENTAMENTO CA-2 DN 700</v>
          </cell>
          <cell r="C3379" t="str">
            <v>M</v>
          </cell>
          <cell r="D3379">
            <v>53.17</v>
          </cell>
        </row>
        <row r="3380">
          <cell r="A3380">
            <v>90024</v>
          </cell>
          <cell r="B3380" t="str">
            <v>CERCA DE ARAME FARPADO DE 4 FIOS</v>
          </cell>
          <cell r="C3380" t="str">
            <v>M</v>
          </cell>
          <cell r="D3380">
            <v>13.5</v>
          </cell>
        </row>
        <row r="3381">
          <cell r="A3381">
            <v>90025</v>
          </cell>
          <cell r="B3381" t="str">
            <v>RECOMPOSICAO DE PAV. ASFALTICO INCLUSIVE BASE</v>
          </cell>
          <cell r="C3381" t="str">
            <v>M2</v>
          </cell>
          <cell r="D3381">
            <v>19.8</v>
          </cell>
        </row>
        <row r="3382">
          <cell r="A3382">
            <v>90026</v>
          </cell>
          <cell r="B3382" t="str">
            <v>ESGOTAMENTO DE SUMIDOURO</v>
          </cell>
          <cell r="C3382" t="str">
            <v>M3</v>
          </cell>
          <cell r="D3382">
            <v>14.28</v>
          </cell>
        </row>
        <row r="3383">
          <cell r="A3383">
            <v>90027</v>
          </cell>
          <cell r="B3383" t="str">
            <v>ENTUPIMENTO DE SUMIDOURO</v>
          </cell>
          <cell r="C3383" t="str">
            <v>M3</v>
          </cell>
          <cell r="D3383">
            <v>9.11</v>
          </cell>
        </row>
        <row r="3384">
          <cell r="A3384">
            <v>90030</v>
          </cell>
          <cell r="B3384" t="str">
            <v>CONCRETO PRE-MISTURADO FCK=9,0 MPA</v>
          </cell>
          <cell r="C3384" t="str">
            <v>M3</v>
          </cell>
          <cell r="D3384">
            <v>112</v>
          </cell>
        </row>
        <row r="3385">
          <cell r="A3385">
            <v>90031</v>
          </cell>
          <cell r="B3385" t="str">
            <v>PINTURA ANTICORROSIVA PARA TUBULACAO (ZARCAO)</v>
          </cell>
          <cell r="C3385" t="str">
            <v>M2</v>
          </cell>
          <cell r="D3385">
            <v>4.38</v>
          </cell>
        </row>
        <row r="3386">
          <cell r="A3386">
            <v>90033</v>
          </cell>
          <cell r="B3386" t="str">
            <v>TRANSPORTE DE MATERIAL 1A OU 2A CAT.(PERIM.URBANO)</v>
          </cell>
          <cell r="C3386" t="str">
            <v>MK</v>
          </cell>
          <cell r="D3386">
            <v>0.98</v>
          </cell>
        </row>
        <row r="3387">
          <cell r="A3387">
            <v>90034</v>
          </cell>
          <cell r="B3387" t="str">
            <v>REGULARIZACAO DE RUA C/ MOTONIVELADORA</v>
          </cell>
          <cell r="C3387" t="str">
            <v>M3</v>
          </cell>
          <cell r="D3387">
            <v>0.34</v>
          </cell>
        </row>
        <row r="3388">
          <cell r="A3388">
            <v>90035</v>
          </cell>
          <cell r="B3388" t="str">
            <v>POCO VISITA EXCETO FORNEC.MAT. PRE-MOLDADO - 1,0M</v>
          </cell>
          <cell r="C3388" t="str">
            <v>UN</v>
          </cell>
          <cell r="D3388">
            <v>81.36</v>
          </cell>
        </row>
        <row r="3389">
          <cell r="A3389">
            <v>90036</v>
          </cell>
          <cell r="B3389" t="str">
            <v>POCO VISITA EXCETO FORNEC.MAT. PRE-MOLDADO - 1,5M</v>
          </cell>
          <cell r="C3389" t="str">
            <v>UN</v>
          </cell>
          <cell r="D3389">
            <v>104.14</v>
          </cell>
        </row>
        <row r="3390">
          <cell r="A3390">
            <v>90037</v>
          </cell>
          <cell r="B3390" t="str">
            <v>POCO VISITA EXCETO FORNEC.MAT. PRE-MOLDADO - 2,0M</v>
          </cell>
          <cell r="C3390" t="str">
            <v>UN</v>
          </cell>
          <cell r="D3390">
            <v>133.31</v>
          </cell>
        </row>
        <row r="3391">
          <cell r="A3391">
            <v>90038</v>
          </cell>
          <cell r="B3391" t="str">
            <v>POCO VISITA EXCETO FORNEC.MAT. PRE-MOLDADO - 2,5M</v>
          </cell>
          <cell r="C3391" t="str">
            <v>UN</v>
          </cell>
          <cell r="D3391">
            <v>170.7</v>
          </cell>
        </row>
        <row r="3392">
          <cell r="A3392">
            <v>90039</v>
          </cell>
          <cell r="B3392" t="str">
            <v>POCO VISITA EXCETO FORNEC.MAT. PRE-MOLDADO - 3,0M</v>
          </cell>
          <cell r="C3392" t="str">
            <v>UN</v>
          </cell>
          <cell r="D3392">
            <v>221.57</v>
          </cell>
        </row>
        <row r="3393">
          <cell r="A3393">
            <v>90040</v>
          </cell>
          <cell r="B3393" t="str">
            <v>POCO VISITA EXCETO FORNEC.MAT. PRE-MOLDADO - 3,5M</v>
          </cell>
          <cell r="C3393" t="str">
            <v>UN</v>
          </cell>
          <cell r="D3393">
            <v>341.38</v>
          </cell>
        </row>
        <row r="3394">
          <cell r="A3394">
            <v>90041</v>
          </cell>
          <cell r="B3394" t="str">
            <v>POCO VISITA EXCETO FORNEC.MAT. PRE-MOLDADO - 4,0M</v>
          </cell>
          <cell r="C3394" t="str">
            <v>UN</v>
          </cell>
          <cell r="D3394">
            <v>385.22</v>
          </cell>
        </row>
        <row r="3395">
          <cell r="A3395">
            <v>90042</v>
          </cell>
          <cell r="B3395" t="str">
            <v>POCO VISITA EXCETO FORNEC.MAT. PRE-MOLDADO - 4,5M</v>
          </cell>
          <cell r="C3395" t="str">
            <v>UN</v>
          </cell>
          <cell r="D3395">
            <v>428.92</v>
          </cell>
        </row>
        <row r="3396">
          <cell r="A3396">
            <v>90043</v>
          </cell>
          <cell r="B3396" t="str">
            <v>POCO VISITA EXCETO FORNEC.MAT. PRE-MOLDADO - 5,0M</v>
          </cell>
          <cell r="C3396" t="str">
            <v>UN</v>
          </cell>
          <cell r="D3396">
            <v>472.62</v>
          </cell>
        </row>
        <row r="3397">
          <cell r="A3397">
            <v>122111</v>
          </cell>
          <cell r="B3397" t="str">
            <v>VIDRO CANELADO - MARTELADO</v>
          </cell>
          <cell r="C3397" t="str">
            <v>m²</v>
          </cell>
          <cell r="D3397">
            <v>12.96</v>
          </cell>
        </row>
        <row r="3398">
          <cell r="A3398">
            <v>150001</v>
          </cell>
          <cell r="B3398" t="str">
            <v>COMPACTADOR CM-20</v>
          </cell>
          <cell r="C3398" t="str">
            <v>H</v>
          </cell>
          <cell r="D3398">
            <v>0</v>
          </cell>
        </row>
        <row r="3399">
          <cell r="A3399">
            <v>172001</v>
          </cell>
          <cell r="B3399" t="str">
            <v>EQUIPAMENTO ETE</v>
          </cell>
          <cell r="C3399" t="str">
            <v>un</v>
          </cell>
          <cell r="D3399">
            <v>3897350</v>
          </cell>
        </row>
        <row r="3400">
          <cell r="A3400">
            <v>172041</v>
          </cell>
          <cell r="B3400" t="str">
            <v>AQUISIÇÃO DE MATERIAL DE JAZIDA</v>
          </cell>
          <cell r="C3400" t="str">
            <v>M3</v>
          </cell>
          <cell r="D3400">
            <v>0.63</v>
          </cell>
        </row>
        <row r="3401">
          <cell r="A3401">
            <v>172056</v>
          </cell>
          <cell r="B3401" t="str">
            <v>CAMINHÃO COM GUINDASTE 16 TON.</v>
          </cell>
          <cell r="C3401" t="str">
            <v>H</v>
          </cell>
          <cell r="D3401">
            <v>23.61</v>
          </cell>
        </row>
        <row r="3402">
          <cell r="A3402">
            <v>310000</v>
          </cell>
          <cell r="B3402" t="str">
            <v>EQUIPAMENTOS</v>
          </cell>
          <cell r="C3402" t="str">
            <v>xxxxx</v>
          </cell>
          <cell r="D3402">
            <v>0</v>
          </cell>
        </row>
        <row r="3403">
          <cell r="A3403">
            <v>310100</v>
          </cell>
          <cell r="B3403" t="str">
            <v>BATE ESTACAS LEVE</v>
          </cell>
          <cell r="C3403" t="str">
            <v>H</v>
          </cell>
          <cell r="D3403">
            <v>25.57</v>
          </cell>
        </row>
        <row r="3404">
          <cell r="A3404">
            <v>310101</v>
          </cell>
          <cell r="B3404" t="str">
            <v>BATE ESTACAS LEVE</v>
          </cell>
          <cell r="C3404" t="str">
            <v>HI</v>
          </cell>
          <cell r="D3404">
            <v>10.99</v>
          </cell>
        </row>
        <row r="3405">
          <cell r="A3405">
            <v>310130</v>
          </cell>
          <cell r="B3405" t="str">
            <v>BETONEIRA 320 L</v>
          </cell>
          <cell r="C3405" t="str">
            <v>H</v>
          </cell>
          <cell r="D3405">
            <v>1.81</v>
          </cell>
        </row>
        <row r="3406">
          <cell r="A3406">
            <v>310140</v>
          </cell>
          <cell r="B3406" t="str">
            <v>BOMBA SPV 2"</v>
          </cell>
          <cell r="C3406" t="str">
            <v>H</v>
          </cell>
          <cell r="D3406">
            <v>1.77</v>
          </cell>
        </row>
        <row r="3407">
          <cell r="A3407">
            <v>310141</v>
          </cell>
          <cell r="B3407" t="str">
            <v>BOMBA SPV 3"</v>
          </cell>
          <cell r="C3407" t="str">
            <v>H</v>
          </cell>
          <cell r="D3407">
            <v>1.88</v>
          </cell>
        </row>
        <row r="3408">
          <cell r="A3408">
            <v>310150</v>
          </cell>
          <cell r="B3408" t="str">
            <v>CALDEIRA</v>
          </cell>
          <cell r="C3408" t="str">
            <v>H</v>
          </cell>
          <cell r="D3408">
            <v>10.84</v>
          </cell>
        </row>
        <row r="3409">
          <cell r="A3409">
            <v>310160</v>
          </cell>
          <cell r="B3409" t="str">
            <v>CAMINHAO BASCULANTE</v>
          </cell>
          <cell r="C3409" t="str">
            <v>H</v>
          </cell>
          <cell r="D3409">
            <v>36.979999999999997</v>
          </cell>
        </row>
        <row r="3410">
          <cell r="A3410">
            <v>310161</v>
          </cell>
          <cell r="B3410" t="str">
            <v>CAMINHAO BASCULANTE</v>
          </cell>
          <cell r="C3410" t="str">
            <v>HI</v>
          </cell>
          <cell r="D3410">
            <v>21.72</v>
          </cell>
        </row>
        <row r="3411">
          <cell r="A3411">
            <v>310162</v>
          </cell>
          <cell r="B3411" t="str">
            <v>CAMINHAO BASCULANTE 10 M3 VOLVO/SCANIA</v>
          </cell>
          <cell r="C3411" t="str">
            <v>H</v>
          </cell>
          <cell r="D3411">
            <v>68.63</v>
          </cell>
        </row>
        <row r="3412">
          <cell r="A3412">
            <v>310163</v>
          </cell>
          <cell r="B3412" t="str">
            <v>CAMINHAO BASCULANTE 22T RANDOM RK-424</v>
          </cell>
          <cell r="C3412" t="str">
            <v>H</v>
          </cell>
          <cell r="D3412">
            <v>88.22</v>
          </cell>
        </row>
        <row r="3413">
          <cell r="A3413">
            <v>310164</v>
          </cell>
          <cell r="B3413" t="str">
            <v>CAMINHAO BASCULANTE 5 M3</v>
          </cell>
          <cell r="C3413" t="str">
            <v>H</v>
          </cell>
          <cell r="D3413">
            <v>36.979999999999997</v>
          </cell>
        </row>
        <row r="3414">
          <cell r="A3414">
            <v>310165</v>
          </cell>
          <cell r="B3414" t="str">
            <v>CAMINHAO BASCULANTE 5 M3</v>
          </cell>
          <cell r="C3414" t="str">
            <v>H</v>
          </cell>
          <cell r="D3414">
            <v>21.72</v>
          </cell>
        </row>
        <row r="3415">
          <cell r="A3415">
            <v>310166</v>
          </cell>
          <cell r="B3415" t="str">
            <v>CAMINHAO BASCULANTE 6 M3 MB LK-1618/42</v>
          </cell>
          <cell r="C3415" t="str">
            <v>H</v>
          </cell>
          <cell r="D3415">
            <v>45.83</v>
          </cell>
        </row>
        <row r="3416">
          <cell r="A3416">
            <v>310167</v>
          </cell>
          <cell r="B3416" t="str">
            <v>CAMINHAO BASCULANTE MB - 1313 - 6M3</v>
          </cell>
          <cell r="C3416" t="str">
            <v>H</v>
          </cell>
          <cell r="D3416">
            <v>36.979999999999997</v>
          </cell>
        </row>
        <row r="3417">
          <cell r="A3417">
            <v>310168</v>
          </cell>
          <cell r="B3417" t="str">
            <v>CAMINHAO BASCULANTE MB - 1313 - 6M3</v>
          </cell>
          <cell r="C3417" t="str">
            <v>HI</v>
          </cell>
          <cell r="D3417">
            <v>21.72</v>
          </cell>
        </row>
        <row r="3418">
          <cell r="A3418">
            <v>310190</v>
          </cell>
          <cell r="B3418" t="str">
            <v>CAMINHAO C/MUNCK</v>
          </cell>
          <cell r="C3418" t="str">
            <v>H</v>
          </cell>
          <cell r="D3418">
            <v>55.83</v>
          </cell>
        </row>
        <row r="3419">
          <cell r="A3419">
            <v>310191</v>
          </cell>
          <cell r="B3419" t="str">
            <v>CAMINHAO C/MUNCK 2 TON</v>
          </cell>
          <cell r="C3419" t="str">
            <v>H</v>
          </cell>
          <cell r="D3419">
            <v>55.83</v>
          </cell>
        </row>
        <row r="3420">
          <cell r="A3420">
            <v>310220</v>
          </cell>
          <cell r="B3420" t="str">
            <v>CAMINHAO CARROCERIA</v>
          </cell>
          <cell r="C3420" t="str">
            <v>H</v>
          </cell>
          <cell r="D3420">
            <v>30.96</v>
          </cell>
        </row>
        <row r="3421">
          <cell r="A3421">
            <v>310221</v>
          </cell>
          <cell r="B3421" t="str">
            <v>CAMINHAO CARROCERIA (FORD F-11.000)</v>
          </cell>
          <cell r="C3421" t="str">
            <v>H</v>
          </cell>
          <cell r="D3421">
            <v>30.96</v>
          </cell>
        </row>
        <row r="3422">
          <cell r="A3422">
            <v>310222</v>
          </cell>
          <cell r="B3422" t="str">
            <v>CAMINHAO CARROCERIA (FORD F-11.000) L-1313-48</v>
          </cell>
          <cell r="C3422" t="str">
            <v>H</v>
          </cell>
          <cell r="D3422">
            <v>30.96</v>
          </cell>
        </row>
        <row r="3423">
          <cell r="A3423">
            <v>310223</v>
          </cell>
          <cell r="B3423" t="str">
            <v>CAMINHAO CARROCERIA 5 TON.</v>
          </cell>
          <cell r="C3423" t="str">
            <v>H</v>
          </cell>
          <cell r="D3423">
            <v>30.96</v>
          </cell>
        </row>
        <row r="3424">
          <cell r="A3424">
            <v>310224</v>
          </cell>
          <cell r="B3424" t="str">
            <v>CAMINHAO CARROCERIA 7 TON.</v>
          </cell>
          <cell r="C3424" t="str">
            <v>H</v>
          </cell>
          <cell r="D3424">
            <v>30.96</v>
          </cell>
        </row>
        <row r="3425">
          <cell r="A3425">
            <v>310225</v>
          </cell>
          <cell r="B3425" t="str">
            <v>CAMINHAO CARROCERIA 8 TON.</v>
          </cell>
          <cell r="C3425" t="str">
            <v>H</v>
          </cell>
          <cell r="D3425">
            <v>31.04</v>
          </cell>
        </row>
        <row r="3426">
          <cell r="A3426">
            <v>310260</v>
          </cell>
          <cell r="B3426" t="str">
            <v>CAMINHAO PIPA MB LK 1513</v>
          </cell>
          <cell r="C3426" t="str">
            <v>H</v>
          </cell>
          <cell r="D3426">
            <v>30.53</v>
          </cell>
        </row>
        <row r="3427">
          <cell r="A3427">
            <v>310261</v>
          </cell>
          <cell r="B3427" t="str">
            <v>CAMINHAO TANQUE - CAP.= 10000 LITROS</v>
          </cell>
          <cell r="C3427" t="str">
            <v>HI</v>
          </cell>
          <cell r="D3427">
            <v>13.17</v>
          </cell>
        </row>
        <row r="3428">
          <cell r="A3428">
            <v>310262</v>
          </cell>
          <cell r="B3428" t="str">
            <v>CAMINHAO TANQUE 6.000 L</v>
          </cell>
          <cell r="C3428" t="str">
            <v>H</v>
          </cell>
          <cell r="D3428">
            <v>30.53</v>
          </cell>
        </row>
        <row r="3429">
          <cell r="A3429">
            <v>310263</v>
          </cell>
          <cell r="B3429" t="str">
            <v>CAMINHAO TANQUE 6.000 L CHEVROLET D-653</v>
          </cell>
          <cell r="C3429" t="str">
            <v>H</v>
          </cell>
          <cell r="D3429">
            <v>30.53</v>
          </cell>
        </row>
        <row r="3430">
          <cell r="A3430">
            <v>310264</v>
          </cell>
          <cell r="B3430" t="str">
            <v>CAMINHAO TANQUE 6.000 L CHEVROLET D-653</v>
          </cell>
          <cell r="C3430" t="str">
            <v>HI</v>
          </cell>
          <cell r="D3430">
            <v>9.19</v>
          </cell>
        </row>
        <row r="3431">
          <cell r="A3431">
            <v>310265</v>
          </cell>
          <cell r="B3431" t="str">
            <v>CAMINHAO TANQUE P/AGUA MB-1313 10.000 PIPA</v>
          </cell>
          <cell r="C3431" t="str">
            <v>H</v>
          </cell>
          <cell r="D3431">
            <v>30.62</v>
          </cell>
        </row>
        <row r="3432">
          <cell r="A3432">
            <v>310340</v>
          </cell>
          <cell r="B3432" t="str">
            <v>CARREGADEIRA TIPO CLARK MICHIGAN 75-III</v>
          </cell>
          <cell r="C3432" t="str">
            <v>H</v>
          </cell>
          <cell r="D3432">
            <v>26.3</v>
          </cell>
        </row>
        <row r="3433">
          <cell r="A3433">
            <v>310370</v>
          </cell>
          <cell r="B3433" t="str">
            <v>CAV. MEC. C/CARRETA DE 25 TON.</v>
          </cell>
          <cell r="C3433" t="str">
            <v>H</v>
          </cell>
          <cell r="D3433">
            <v>56.35</v>
          </cell>
        </row>
        <row r="3434">
          <cell r="A3434">
            <v>310400</v>
          </cell>
          <cell r="B3434" t="str">
            <v>COMPACTADOR CLORIZONI-SAPO T.C.</v>
          </cell>
          <cell r="C3434" t="str">
            <v>H</v>
          </cell>
          <cell r="D3434">
            <v>3.08</v>
          </cell>
        </row>
        <row r="3435">
          <cell r="A3435">
            <v>310401</v>
          </cell>
          <cell r="B3435" t="str">
            <v>COMPACTADOR CM - 20</v>
          </cell>
          <cell r="C3435" t="str">
            <v>H</v>
          </cell>
          <cell r="D3435">
            <v>6.28</v>
          </cell>
        </row>
        <row r="3436">
          <cell r="A3436">
            <v>310402</v>
          </cell>
          <cell r="B3436" t="str">
            <v>COMPACTADOR CM - 20 CS - 15 AGRALE</v>
          </cell>
          <cell r="C3436" t="str">
            <v>H</v>
          </cell>
          <cell r="D3436">
            <v>5.28</v>
          </cell>
        </row>
        <row r="3437">
          <cell r="A3437">
            <v>310403</v>
          </cell>
          <cell r="B3437" t="str">
            <v>COMPACTADOR CS - 15 AGRALE</v>
          </cell>
          <cell r="C3437" t="str">
            <v>H</v>
          </cell>
          <cell r="D3437">
            <v>5.28</v>
          </cell>
        </row>
        <row r="3438">
          <cell r="A3438">
            <v>310404</v>
          </cell>
          <cell r="B3438" t="str">
            <v>COMPACTADOR DE PLACAS VIBR.</v>
          </cell>
          <cell r="C3438" t="str">
            <v>H</v>
          </cell>
          <cell r="D3438">
            <v>6.28</v>
          </cell>
        </row>
        <row r="3439">
          <cell r="A3439">
            <v>310405</v>
          </cell>
          <cell r="B3439" t="str">
            <v>COMPACTADOR DE PLACAS VIBR. CM-20</v>
          </cell>
          <cell r="C3439" t="str">
            <v>H</v>
          </cell>
          <cell r="D3439">
            <v>6.28</v>
          </cell>
        </row>
        <row r="3440">
          <cell r="A3440">
            <v>310406</v>
          </cell>
          <cell r="B3440" t="str">
            <v>COMPACTADOR MR-80</v>
          </cell>
          <cell r="C3440" t="str">
            <v>H</v>
          </cell>
          <cell r="D3440">
            <v>6.28</v>
          </cell>
        </row>
        <row r="3441">
          <cell r="A3441">
            <v>310407</v>
          </cell>
          <cell r="B3441" t="str">
            <v>COMPACTADOR MYKASA - MTR - 80</v>
          </cell>
          <cell r="C3441" t="str">
            <v>H</v>
          </cell>
          <cell r="D3441">
            <v>6.28</v>
          </cell>
        </row>
        <row r="3442">
          <cell r="A3442">
            <v>310480</v>
          </cell>
          <cell r="B3442" t="str">
            <v>COMPRESSOR</v>
          </cell>
          <cell r="C3442" t="str">
            <v>H</v>
          </cell>
          <cell r="D3442">
            <v>17.97</v>
          </cell>
        </row>
        <row r="3443">
          <cell r="A3443">
            <v>310481</v>
          </cell>
          <cell r="B3443" t="str">
            <v>COMPRESSOR 250 PCM</v>
          </cell>
          <cell r="C3443" t="str">
            <v>H</v>
          </cell>
          <cell r="D3443">
            <v>17.97</v>
          </cell>
        </row>
        <row r="3444">
          <cell r="A3444">
            <v>310482</v>
          </cell>
          <cell r="B3444" t="str">
            <v>COMPRESSOR 275 PCM</v>
          </cell>
          <cell r="C3444" t="str">
            <v>H</v>
          </cell>
          <cell r="D3444">
            <v>17.97</v>
          </cell>
        </row>
        <row r="3445">
          <cell r="A3445">
            <v>310483</v>
          </cell>
          <cell r="B3445" t="str">
            <v>COMPRESSOR 275 PCM</v>
          </cell>
          <cell r="C3445" t="str">
            <v>HI</v>
          </cell>
          <cell r="D3445">
            <v>7.73</v>
          </cell>
        </row>
        <row r="3446">
          <cell r="A3446">
            <v>310484</v>
          </cell>
          <cell r="B3446" t="str">
            <v>COMPRESSOR PORTATIL 335 PCM</v>
          </cell>
          <cell r="C3446" t="str">
            <v>HI</v>
          </cell>
          <cell r="D3446">
            <v>25.16</v>
          </cell>
        </row>
        <row r="3447">
          <cell r="A3447">
            <v>310485</v>
          </cell>
          <cell r="B3447" t="str">
            <v>COPRESSOR 250 PCH</v>
          </cell>
          <cell r="C3447" t="str">
            <v>un</v>
          </cell>
          <cell r="D3447">
            <v>26.8</v>
          </cell>
        </row>
        <row r="3448">
          <cell r="A3448">
            <v>310570</v>
          </cell>
          <cell r="B3448" t="str">
            <v>CONJ. OXIACETILENO</v>
          </cell>
          <cell r="C3448" t="str">
            <v>CJ</v>
          </cell>
          <cell r="D3448">
            <v>1.1499999999999999</v>
          </cell>
        </row>
        <row r="3449">
          <cell r="A3449">
            <v>310590</v>
          </cell>
          <cell r="B3449" t="str">
            <v>CTD (KG/M)</v>
          </cell>
          <cell r="C3449" t="str">
            <v>GM</v>
          </cell>
          <cell r="D3449">
            <v>0.01</v>
          </cell>
        </row>
        <row r="3450">
          <cell r="A3450">
            <v>310610</v>
          </cell>
          <cell r="B3450" t="str">
            <v>DOSADOR</v>
          </cell>
          <cell r="C3450" t="str">
            <v>%</v>
          </cell>
          <cell r="D3450">
            <v>0</v>
          </cell>
        </row>
        <row r="3451">
          <cell r="A3451">
            <v>310630</v>
          </cell>
          <cell r="B3451" t="str">
            <v>ESCAVADEIRA</v>
          </cell>
          <cell r="C3451" t="str">
            <v>H</v>
          </cell>
          <cell r="D3451">
            <v>0</v>
          </cell>
        </row>
        <row r="3452">
          <cell r="A3452">
            <v>310631</v>
          </cell>
          <cell r="B3452" t="str">
            <v>ESCAVADEIRA A CABO BUCYRUS 34 JC MOD 22 B</v>
          </cell>
          <cell r="C3452" t="str">
            <v>H</v>
          </cell>
          <cell r="D3452">
            <v>65.209999999999994</v>
          </cell>
        </row>
        <row r="3453">
          <cell r="A3453">
            <v>310632</v>
          </cell>
          <cell r="B3453" t="str">
            <v>ESCAVADEIRA FIAT S-90</v>
          </cell>
          <cell r="C3453" t="str">
            <v>H</v>
          </cell>
          <cell r="D3453">
            <v>62.22</v>
          </cell>
        </row>
        <row r="3454">
          <cell r="A3454">
            <v>310710</v>
          </cell>
          <cell r="B3454" t="str">
            <v>GERADOR</v>
          </cell>
          <cell r="C3454" t="str">
            <v>H</v>
          </cell>
          <cell r="D3454">
            <v>0</v>
          </cell>
        </row>
        <row r="3455">
          <cell r="A3455">
            <v>310711</v>
          </cell>
          <cell r="B3455" t="str">
            <v>GERADOR  5 KVA</v>
          </cell>
          <cell r="C3455" t="str">
            <v>H</v>
          </cell>
          <cell r="D3455">
            <v>2.88</v>
          </cell>
        </row>
        <row r="3456">
          <cell r="A3456">
            <v>310712</v>
          </cell>
          <cell r="B3456" t="str">
            <v>GERADOR 20 KVA</v>
          </cell>
          <cell r="C3456" t="str">
            <v>H</v>
          </cell>
          <cell r="D3456">
            <v>3.46</v>
          </cell>
        </row>
        <row r="3457">
          <cell r="A3457">
            <v>310713</v>
          </cell>
          <cell r="B3457" t="str">
            <v>GERADOR 40 KVA</v>
          </cell>
          <cell r="C3457" t="str">
            <v>H</v>
          </cell>
          <cell r="D3457">
            <v>6.71</v>
          </cell>
        </row>
        <row r="3458">
          <cell r="A3458">
            <v>310800</v>
          </cell>
          <cell r="B3458" t="str">
            <v>GUINCHO</v>
          </cell>
          <cell r="C3458" t="str">
            <v>H</v>
          </cell>
          <cell r="D3458">
            <v>18.8</v>
          </cell>
        </row>
        <row r="3459">
          <cell r="A3459">
            <v>310801</v>
          </cell>
          <cell r="B3459" t="str">
            <v>GUINCHO - GUINDASTE</v>
          </cell>
          <cell r="C3459" t="str">
            <v>H</v>
          </cell>
          <cell r="D3459">
            <v>18.8</v>
          </cell>
        </row>
        <row r="3460">
          <cell r="A3460">
            <v>310802</v>
          </cell>
          <cell r="B3460" t="str">
            <v>GUINCHO T</v>
          </cell>
          <cell r="C3460" t="str">
            <v>H</v>
          </cell>
          <cell r="D3460">
            <v>18.8</v>
          </cell>
        </row>
        <row r="3461">
          <cell r="A3461">
            <v>310803</v>
          </cell>
          <cell r="B3461" t="str">
            <v>GUINDASTE 9 TON</v>
          </cell>
          <cell r="C3461" t="str">
            <v>H</v>
          </cell>
          <cell r="D3461">
            <v>32.35</v>
          </cell>
        </row>
        <row r="3462">
          <cell r="A3462">
            <v>310804</v>
          </cell>
          <cell r="B3462" t="str">
            <v>GUINDASTE BANTAN 20 TON.</v>
          </cell>
          <cell r="C3462" t="str">
            <v>H</v>
          </cell>
          <cell r="D3462">
            <v>159.96</v>
          </cell>
        </row>
        <row r="3463">
          <cell r="A3463">
            <v>310805</v>
          </cell>
          <cell r="B3463" t="str">
            <v>GUINDASTE BANTAN 20 TON.</v>
          </cell>
          <cell r="C3463" t="str">
            <v>HI</v>
          </cell>
          <cell r="D3463">
            <v>33.6</v>
          </cell>
        </row>
        <row r="3464">
          <cell r="A3464">
            <v>310806</v>
          </cell>
          <cell r="B3464" t="str">
            <v>GUINDASTE GALION 15 TON.</v>
          </cell>
          <cell r="C3464" t="str">
            <v>H</v>
          </cell>
          <cell r="D3464">
            <v>137.65</v>
          </cell>
        </row>
        <row r="3465">
          <cell r="A3465">
            <v>310807</v>
          </cell>
          <cell r="B3465" t="str">
            <v>GUINDASTE GALION 15TON</v>
          </cell>
          <cell r="C3465" t="str">
            <v>HI</v>
          </cell>
          <cell r="D3465">
            <v>59.18</v>
          </cell>
        </row>
        <row r="3466">
          <cell r="A3466">
            <v>310808</v>
          </cell>
          <cell r="B3466" t="str">
            <v>GUINDASTE HWB- GALION 9 TON.</v>
          </cell>
          <cell r="C3466" t="str">
            <v>H</v>
          </cell>
          <cell r="D3466">
            <v>32.35</v>
          </cell>
        </row>
        <row r="3467">
          <cell r="A3467">
            <v>310809</v>
          </cell>
          <cell r="B3467" t="str">
            <v>GUISTANTE GALION</v>
          </cell>
          <cell r="C3467" t="str">
            <v>H</v>
          </cell>
          <cell r="D3467">
            <v>137.65</v>
          </cell>
        </row>
        <row r="3468">
          <cell r="A3468">
            <v>310890</v>
          </cell>
          <cell r="B3468" t="str">
            <v>IRRIGADEIRA</v>
          </cell>
          <cell r="C3468" t="str">
            <v>H</v>
          </cell>
          <cell r="D3468">
            <v>1.99</v>
          </cell>
        </row>
        <row r="3469">
          <cell r="A3469">
            <v>310900</v>
          </cell>
          <cell r="B3469" t="str">
            <v>JATO DE AREIA 250 L</v>
          </cell>
          <cell r="C3469" t="str">
            <v>H</v>
          </cell>
          <cell r="D3469">
            <v>1.38</v>
          </cell>
        </row>
        <row r="3470">
          <cell r="A3470">
            <v>310910</v>
          </cell>
          <cell r="B3470" t="str">
            <v>MACARICO</v>
          </cell>
          <cell r="C3470" t="str">
            <v>H</v>
          </cell>
          <cell r="D3470">
            <v>0</v>
          </cell>
        </row>
        <row r="3471">
          <cell r="A3471">
            <v>310930</v>
          </cell>
          <cell r="B3471" t="str">
            <v>MAQUINA DE CARPINTARIA</v>
          </cell>
          <cell r="C3471" t="str">
            <v>H</v>
          </cell>
          <cell r="D3471">
            <v>0.67</v>
          </cell>
        </row>
        <row r="3472">
          <cell r="A3472">
            <v>310931</v>
          </cell>
          <cell r="B3472" t="str">
            <v>MAQUINA DE CORTAR FERRO SOGEMAT 50</v>
          </cell>
          <cell r="C3472" t="str">
            <v>H</v>
          </cell>
          <cell r="D3472">
            <v>0.67</v>
          </cell>
        </row>
        <row r="3473">
          <cell r="A3473">
            <v>310932</v>
          </cell>
          <cell r="B3473" t="str">
            <v>MAQUINA DE DOBRAR NEOCONDE CA 50 1 1/2 '</v>
          </cell>
          <cell r="C3473" t="str">
            <v>H</v>
          </cell>
          <cell r="D3473">
            <v>0.67</v>
          </cell>
        </row>
        <row r="3474">
          <cell r="A3474">
            <v>310933</v>
          </cell>
          <cell r="B3474" t="str">
            <v>MAQUINA DE SOLDA 375 A</v>
          </cell>
          <cell r="C3474" t="str">
            <v>H</v>
          </cell>
          <cell r="D3474">
            <v>14.14</v>
          </cell>
        </row>
        <row r="3475">
          <cell r="A3475">
            <v>310934</v>
          </cell>
          <cell r="B3475" t="str">
            <v>MAQUINA DE SOLDA 375 A</v>
          </cell>
          <cell r="C3475" t="str">
            <v>HI</v>
          </cell>
          <cell r="D3475">
            <v>6.06</v>
          </cell>
        </row>
        <row r="3476">
          <cell r="A3476">
            <v>310940</v>
          </cell>
          <cell r="B3476" t="str">
            <v>MAQUINA DE CORTAR FERRO SOGEMAT 50</v>
          </cell>
          <cell r="C3476" t="str">
            <v>H</v>
          </cell>
          <cell r="D3476">
            <v>0.56000000000000005</v>
          </cell>
        </row>
        <row r="3477">
          <cell r="A3477">
            <v>310950</v>
          </cell>
          <cell r="B3477" t="str">
            <v>MAQUINA DE DOBRAR NEOCONDE CA 50 1 1/2</v>
          </cell>
          <cell r="C3477" t="str">
            <v>H</v>
          </cell>
          <cell r="D3477">
            <v>0.56000000000000005</v>
          </cell>
        </row>
        <row r="3478">
          <cell r="A3478">
            <v>310960</v>
          </cell>
          <cell r="B3478" t="str">
            <v>MAQUINA DE SOLDA 375 A</v>
          </cell>
          <cell r="C3478" t="str">
            <v>H</v>
          </cell>
          <cell r="D3478">
            <v>9.42</v>
          </cell>
        </row>
        <row r="3479">
          <cell r="A3479">
            <v>310970</v>
          </cell>
          <cell r="B3479" t="str">
            <v>MAQUINA DE SOLDA 375 A</v>
          </cell>
          <cell r="C3479" t="str">
            <v>HI</v>
          </cell>
          <cell r="D3479">
            <v>4.04</v>
          </cell>
        </row>
        <row r="3480">
          <cell r="A3480">
            <v>310990</v>
          </cell>
          <cell r="B3480" t="str">
            <v>MARTELETE</v>
          </cell>
          <cell r="C3480" t="str">
            <v>H</v>
          </cell>
          <cell r="D3480">
            <v>5.66</v>
          </cell>
        </row>
        <row r="3481">
          <cell r="A3481">
            <v>310991</v>
          </cell>
          <cell r="B3481" t="str">
            <v>MARTELETE TEX 21</v>
          </cell>
          <cell r="C3481" t="str">
            <v>H</v>
          </cell>
          <cell r="D3481">
            <v>5.66</v>
          </cell>
        </row>
        <row r="3482">
          <cell r="A3482">
            <v>310992</v>
          </cell>
          <cell r="B3482" t="str">
            <v>MARTELETE TEX 31</v>
          </cell>
          <cell r="C3482" t="str">
            <v>H</v>
          </cell>
          <cell r="D3482">
            <v>5.66</v>
          </cell>
        </row>
        <row r="3483">
          <cell r="A3483">
            <v>311050</v>
          </cell>
          <cell r="B3483" t="str">
            <v>MOTOESCAVOTRANSPORTADOR (MOTOESCRAPER CAT-621-R)</v>
          </cell>
          <cell r="C3483" t="str">
            <v>H</v>
          </cell>
          <cell r="D3483">
            <v>146.36000000000001</v>
          </cell>
        </row>
        <row r="3484">
          <cell r="A3484">
            <v>311051</v>
          </cell>
          <cell r="B3484" t="str">
            <v>MOTONIVELADORA</v>
          </cell>
          <cell r="C3484" t="str">
            <v>H</v>
          </cell>
          <cell r="D3484">
            <v>51.43</v>
          </cell>
        </row>
        <row r="3485">
          <cell r="A3485">
            <v>311052</v>
          </cell>
          <cell r="B3485" t="str">
            <v>MOTONIVELADORA CAT - 120</v>
          </cell>
          <cell r="C3485" t="str">
            <v>H</v>
          </cell>
          <cell r="D3485">
            <v>51.43</v>
          </cell>
        </row>
        <row r="3486">
          <cell r="A3486">
            <v>311053</v>
          </cell>
          <cell r="B3486" t="str">
            <v>MOTONIVELADORA CAT 120</v>
          </cell>
          <cell r="C3486" t="str">
            <v>HI</v>
          </cell>
          <cell r="D3486">
            <v>22.11</v>
          </cell>
        </row>
        <row r="3487">
          <cell r="A3487">
            <v>311120</v>
          </cell>
          <cell r="B3487" t="str">
            <v>MUNCK 2 TON</v>
          </cell>
          <cell r="C3487" t="str">
            <v>H</v>
          </cell>
          <cell r="D3487">
            <v>6.24</v>
          </cell>
        </row>
        <row r="3488">
          <cell r="A3488">
            <v>311121</v>
          </cell>
          <cell r="B3488" t="str">
            <v>MUNCK 2 TON</v>
          </cell>
          <cell r="C3488" t="str">
            <v>H</v>
          </cell>
          <cell r="D3488">
            <v>14.93</v>
          </cell>
        </row>
        <row r="3489">
          <cell r="A3489">
            <v>311190</v>
          </cell>
          <cell r="B3489" t="str">
            <v>PA CARREGADEIRA</v>
          </cell>
          <cell r="C3489" t="str">
            <v>H</v>
          </cell>
          <cell r="D3489">
            <v>26.3</v>
          </cell>
        </row>
        <row r="3490">
          <cell r="A3490">
            <v>311220</v>
          </cell>
          <cell r="B3490" t="str">
            <v>PERFURATRIZ SH - 21</v>
          </cell>
          <cell r="C3490" t="str">
            <v>H</v>
          </cell>
          <cell r="D3490">
            <v>2.6</v>
          </cell>
        </row>
        <row r="3491">
          <cell r="A3491">
            <v>311250</v>
          </cell>
          <cell r="B3491" t="str">
            <v>RETROESCAVADEIRA</v>
          </cell>
          <cell r="C3491" t="str">
            <v>H</v>
          </cell>
          <cell r="D3491">
            <v>31.54</v>
          </cell>
        </row>
        <row r="3492">
          <cell r="A3492">
            <v>311251</v>
          </cell>
          <cell r="B3492" t="str">
            <v>RETROESCAVADEIRA CASE 580H</v>
          </cell>
          <cell r="C3492" t="str">
            <v>H</v>
          </cell>
          <cell r="D3492">
            <v>31.54</v>
          </cell>
        </row>
        <row r="3493">
          <cell r="A3493">
            <v>311290</v>
          </cell>
          <cell r="B3493" t="str">
            <v>ROLO DE ACO VIBRATORIO</v>
          </cell>
          <cell r="C3493" t="str">
            <v>HI</v>
          </cell>
          <cell r="D3493">
            <v>15.43</v>
          </cell>
        </row>
        <row r="3494">
          <cell r="A3494">
            <v>311291</v>
          </cell>
          <cell r="B3494" t="str">
            <v>ROLO DE PNEUS</v>
          </cell>
          <cell r="C3494" t="str">
            <v>H</v>
          </cell>
          <cell r="D3494">
            <v>45.47</v>
          </cell>
        </row>
        <row r="3495">
          <cell r="A3495">
            <v>311292</v>
          </cell>
          <cell r="B3495" t="str">
            <v>ROLO PE DE CARNEIRO</v>
          </cell>
          <cell r="C3495" t="str">
            <v>H</v>
          </cell>
          <cell r="D3495">
            <v>35.86</v>
          </cell>
        </row>
        <row r="3496">
          <cell r="A3496">
            <v>311293</v>
          </cell>
          <cell r="B3496" t="str">
            <v>ROLO PE DE CARNEIRO AUTO PROP. DYNAPAC CA 25 PD</v>
          </cell>
          <cell r="C3496" t="str">
            <v>H</v>
          </cell>
          <cell r="D3496">
            <v>32.840000000000003</v>
          </cell>
        </row>
        <row r="3497">
          <cell r="A3497">
            <v>311330</v>
          </cell>
          <cell r="B3497" t="str">
            <v>ROMPEDOR TEX-31</v>
          </cell>
          <cell r="C3497" t="str">
            <v>H</v>
          </cell>
          <cell r="D3497">
            <v>5.66</v>
          </cell>
        </row>
        <row r="3498">
          <cell r="A3498">
            <v>311370</v>
          </cell>
          <cell r="B3498" t="str">
            <v>TEODOLITO LEITURA DIRETA 1",6",20" (MEDIA)</v>
          </cell>
          <cell r="C3498" t="str">
            <v>H</v>
          </cell>
          <cell r="D3498">
            <v>3.65</v>
          </cell>
        </row>
        <row r="3499">
          <cell r="A3499">
            <v>311410</v>
          </cell>
          <cell r="B3499" t="str">
            <v>TRATOR CAT - D8 LAMINA</v>
          </cell>
          <cell r="C3499" t="str">
            <v>H</v>
          </cell>
          <cell r="D3499">
            <v>160.21</v>
          </cell>
        </row>
        <row r="3500">
          <cell r="A3500">
            <v>311411</v>
          </cell>
          <cell r="B3500" t="str">
            <v>TRATOR CAT D-6</v>
          </cell>
          <cell r="C3500" t="str">
            <v>H</v>
          </cell>
          <cell r="D3500">
            <v>60.24</v>
          </cell>
        </row>
        <row r="3501">
          <cell r="A3501">
            <v>311412</v>
          </cell>
          <cell r="B3501" t="str">
            <v>TRATOR CAT D-8 - PUSHER</v>
          </cell>
          <cell r="C3501" t="str">
            <v>H</v>
          </cell>
          <cell r="D3501">
            <v>160.21</v>
          </cell>
        </row>
        <row r="3502">
          <cell r="A3502">
            <v>311413</v>
          </cell>
          <cell r="B3502" t="str">
            <v>TRATOR DE ESTEIRAS CAT D8-L - C/RIPPER</v>
          </cell>
          <cell r="C3502" t="str">
            <v>H</v>
          </cell>
          <cell r="D3502">
            <v>160.21</v>
          </cell>
        </row>
        <row r="3503">
          <cell r="A3503">
            <v>311414</v>
          </cell>
          <cell r="B3503" t="str">
            <v>TRATOR DE PNEUS E GRADE DE DISCO</v>
          </cell>
          <cell r="C3503" t="str">
            <v>H</v>
          </cell>
          <cell r="D3503">
            <v>9.77</v>
          </cell>
        </row>
        <row r="3504">
          <cell r="A3504">
            <v>311415</v>
          </cell>
          <cell r="B3504" t="str">
            <v>TRATOR DE PNEUS E GRADE DISCO  (CRT + GRADE)</v>
          </cell>
          <cell r="C3504" t="str">
            <v>H</v>
          </cell>
          <cell r="D3504">
            <v>22.72</v>
          </cell>
        </row>
        <row r="3505">
          <cell r="A3505">
            <v>311416</v>
          </cell>
          <cell r="B3505" t="str">
            <v>TRATOR DE PNEUS COM ROÇADEIRA</v>
          </cell>
          <cell r="C3505" t="str">
            <v>h</v>
          </cell>
          <cell r="D3505">
            <v>16.04</v>
          </cell>
        </row>
        <row r="3506">
          <cell r="A3506">
            <v>311490</v>
          </cell>
          <cell r="B3506" t="str">
            <v>VIBRADOR DE IMERSAO AAS - 46</v>
          </cell>
          <cell r="C3506" t="str">
            <v>H</v>
          </cell>
          <cell r="D3506">
            <v>0.84</v>
          </cell>
        </row>
        <row r="3507">
          <cell r="A3507">
            <v>319000</v>
          </cell>
          <cell r="B3507" t="str">
            <v>EQUIPAMENTOS (OBRAS LOCALIZADAS ESPECIAL)</v>
          </cell>
          <cell r="C3507" t="str">
            <v>.</v>
          </cell>
          <cell r="D3507">
            <v>0</v>
          </cell>
        </row>
        <row r="3508">
          <cell r="A3508">
            <v>319002</v>
          </cell>
          <cell r="B3508" t="str">
            <v>BATE ESTACAS LEVE (OLO)</v>
          </cell>
          <cell r="C3508" t="str">
            <v>H</v>
          </cell>
          <cell r="D3508">
            <v>25.57</v>
          </cell>
        </row>
        <row r="3509">
          <cell r="A3509">
            <v>319004</v>
          </cell>
          <cell r="B3509" t="str">
            <v>BETONEIRA 320 L (OLO)</v>
          </cell>
          <cell r="C3509" t="str">
            <v>H</v>
          </cell>
          <cell r="D3509">
            <v>0.56999999999999995</v>
          </cell>
        </row>
        <row r="3510">
          <cell r="A3510">
            <v>319006</v>
          </cell>
          <cell r="B3510" t="str">
            <v>BOMBA SPV 2" (OLO)</v>
          </cell>
          <cell r="C3510" t="str">
            <v>H</v>
          </cell>
          <cell r="D3510">
            <v>1.02</v>
          </cell>
        </row>
        <row r="3511">
          <cell r="A3511">
            <v>319008</v>
          </cell>
          <cell r="B3511" t="str">
            <v>BOMBA SPV 3" (OLO)</v>
          </cell>
          <cell r="C3511" t="str">
            <v>H</v>
          </cell>
          <cell r="D3511">
            <v>1.1399999999999999</v>
          </cell>
        </row>
        <row r="3512">
          <cell r="A3512">
            <v>319010</v>
          </cell>
          <cell r="B3512" t="str">
            <v>CAMINHAO BASCULANTE (OLO)</v>
          </cell>
          <cell r="C3512" t="str">
            <v>H</v>
          </cell>
          <cell r="D3512">
            <v>68.52</v>
          </cell>
        </row>
        <row r="3513">
          <cell r="A3513">
            <v>319012</v>
          </cell>
          <cell r="B3513" t="str">
            <v>CAMINHAO BASCULANTE (OLO)</v>
          </cell>
          <cell r="C3513" t="str">
            <v>HI</v>
          </cell>
          <cell r="D3513">
            <v>29.46</v>
          </cell>
        </row>
        <row r="3514">
          <cell r="A3514">
            <v>319014</v>
          </cell>
          <cell r="B3514" t="str">
            <v>CAMINHAO BASCULANTE MB - 1313 - 6M3 (OLO)</v>
          </cell>
          <cell r="C3514" t="str">
            <v>H</v>
          </cell>
          <cell r="D3514">
            <v>68.52</v>
          </cell>
        </row>
        <row r="3515">
          <cell r="A3515">
            <v>319016</v>
          </cell>
          <cell r="B3515" t="str">
            <v>CAMINHAO C/MUNCK (OLO)</v>
          </cell>
          <cell r="C3515" t="str">
            <v>H</v>
          </cell>
          <cell r="D3515">
            <v>70.59</v>
          </cell>
        </row>
        <row r="3516">
          <cell r="A3516">
            <v>319018</v>
          </cell>
          <cell r="B3516" t="str">
            <v>CAMINHAO CARROCEIRA 5 TON. (OLO)</v>
          </cell>
          <cell r="C3516" t="str">
            <v>H</v>
          </cell>
          <cell r="D3516">
            <v>63.03</v>
          </cell>
        </row>
        <row r="3517">
          <cell r="A3517">
            <v>319020</v>
          </cell>
          <cell r="B3517" t="str">
            <v>CAMINHAO CARROCERIA (OLO)</v>
          </cell>
          <cell r="C3517" t="str">
            <v>H</v>
          </cell>
          <cell r="D3517">
            <v>63.03</v>
          </cell>
        </row>
        <row r="3518">
          <cell r="A3518">
            <v>319022</v>
          </cell>
          <cell r="B3518" t="str">
            <v>CAMINHAO CARROCERIA 7 TON. (OLO)</v>
          </cell>
          <cell r="C3518" t="str">
            <v>H</v>
          </cell>
          <cell r="D3518">
            <v>63.03</v>
          </cell>
        </row>
        <row r="3519">
          <cell r="A3519">
            <v>319024</v>
          </cell>
          <cell r="B3519" t="str">
            <v>CAMINHAO CARROCERIA 8 TON. (OLO)</v>
          </cell>
          <cell r="C3519" t="str">
            <v>H</v>
          </cell>
          <cell r="D3519">
            <v>63.03</v>
          </cell>
        </row>
        <row r="3520">
          <cell r="A3520">
            <v>319026</v>
          </cell>
          <cell r="B3520" t="str">
            <v>CAMINHAO PIPA MB LK 1513</v>
          </cell>
          <cell r="C3520" t="str">
            <v>H</v>
          </cell>
          <cell r="D3520">
            <v>60.57</v>
          </cell>
        </row>
        <row r="3521">
          <cell r="A3521">
            <v>319028</v>
          </cell>
          <cell r="B3521" t="str">
            <v>CAMINHAO TANQUE 6.000 L (OLO)</v>
          </cell>
          <cell r="C3521" t="str">
            <v>H</v>
          </cell>
          <cell r="D3521">
            <v>60.57</v>
          </cell>
        </row>
        <row r="3522">
          <cell r="A3522">
            <v>319030</v>
          </cell>
          <cell r="B3522" t="str">
            <v>CAMINHAO TANQUE P/AGUA MB-1313 10.000 PIPA (OLO)</v>
          </cell>
          <cell r="C3522" t="str">
            <v>H</v>
          </cell>
          <cell r="D3522">
            <v>61.9</v>
          </cell>
        </row>
        <row r="3523">
          <cell r="A3523">
            <v>319032</v>
          </cell>
          <cell r="B3523" t="str">
            <v>COMPACTADOR CM - 20 (OLO)</v>
          </cell>
          <cell r="C3523" t="str">
            <v>H</v>
          </cell>
          <cell r="D3523">
            <v>10.73</v>
          </cell>
        </row>
        <row r="3524">
          <cell r="A3524">
            <v>319034</v>
          </cell>
          <cell r="B3524" t="str">
            <v>COMPRESSOR (OLO)</v>
          </cell>
          <cell r="C3524" t="str">
            <v>H</v>
          </cell>
          <cell r="D3524">
            <v>37.11</v>
          </cell>
        </row>
        <row r="3525">
          <cell r="A3525">
            <v>319036</v>
          </cell>
          <cell r="B3525" t="str">
            <v>COMPRESSOR 250 PVM (OLO)</v>
          </cell>
          <cell r="C3525" t="str">
            <v>H</v>
          </cell>
          <cell r="D3525">
            <v>37.11</v>
          </cell>
        </row>
        <row r="3526">
          <cell r="A3526">
            <v>319038</v>
          </cell>
          <cell r="B3526" t="str">
            <v>COPRESSOR 250 PCM</v>
          </cell>
          <cell r="C3526" t="str">
            <v>H</v>
          </cell>
          <cell r="D3526">
            <v>37.11</v>
          </cell>
        </row>
        <row r="3527">
          <cell r="A3527">
            <v>319040</v>
          </cell>
          <cell r="B3527" t="str">
            <v>JATO DE AREIA 250 L</v>
          </cell>
          <cell r="C3527" t="str">
            <v>H</v>
          </cell>
          <cell r="D3527">
            <v>1.38</v>
          </cell>
        </row>
        <row r="3528">
          <cell r="A3528">
            <v>319042</v>
          </cell>
          <cell r="B3528" t="str">
            <v>MAQUINA DE CARPINTARIA (OLO)</v>
          </cell>
          <cell r="C3528" t="str">
            <v>H</v>
          </cell>
          <cell r="D3528">
            <v>0.56999999999999995</v>
          </cell>
        </row>
        <row r="3529">
          <cell r="A3529">
            <v>319044</v>
          </cell>
          <cell r="B3529" t="str">
            <v>MAQUINA DE CORTAR FRRO SOGEMAT 50 (OLO)</v>
          </cell>
          <cell r="C3529" t="str">
            <v>H</v>
          </cell>
          <cell r="D3529">
            <v>0.56999999999999995</v>
          </cell>
        </row>
        <row r="3530">
          <cell r="A3530">
            <v>319046</v>
          </cell>
          <cell r="B3530" t="str">
            <v>MAQUINA DE DOBRAR NEOCONDE CA 50 1 1/2 (OLO)</v>
          </cell>
          <cell r="C3530" t="str">
            <v>H</v>
          </cell>
          <cell r="D3530">
            <v>0.56999999999999995</v>
          </cell>
        </row>
        <row r="3531">
          <cell r="A3531">
            <v>319048</v>
          </cell>
          <cell r="B3531" t="str">
            <v>MARTELETE (OLO)</v>
          </cell>
          <cell r="C3531" t="str">
            <v>H</v>
          </cell>
          <cell r="D3531">
            <v>7.85</v>
          </cell>
        </row>
        <row r="3532">
          <cell r="A3532">
            <v>319050</v>
          </cell>
          <cell r="B3532" t="str">
            <v>PA CARREGADEIRA (OLO)</v>
          </cell>
          <cell r="C3532" t="str">
            <v>H</v>
          </cell>
          <cell r="D3532">
            <v>69.12</v>
          </cell>
        </row>
        <row r="3533">
          <cell r="A3533">
            <v>319052</v>
          </cell>
          <cell r="B3533" t="str">
            <v>RETROESCAVADEIRA (OLO)</v>
          </cell>
          <cell r="C3533" t="str">
            <v>H</v>
          </cell>
          <cell r="D3533">
            <v>64.23</v>
          </cell>
        </row>
        <row r="3534">
          <cell r="A3534">
            <v>319054</v>
          </cell>
          <cell r="B3534" t="str">
            <v>RETROESCAVADEIRA CASE 580H (OLO)</v>
          </cell>
          <cell r="C3534" t="str">
            <v>H</v>
          </cell>
          <cell r="D3534">
            <v>64.23</v>
          </cell>
        </row>
        <row r="3535">
          <cell r="A3535">
            <v>319056</v>
          </cell>
          <cell r="B3535" t="str">
            <v>ROMPEDOR TEX-31 (OLO)</v>
          </cell>
          <cell r="C3535" t="str">
            <v>H</v>
          </cell>
          <cell r="D3535">
            <v>7.85</v>
          </cell>
        </row>
        <row r="3536">
          <cell r="A3536">
            <v>319058</v>
          </cell>
          <cell r="B3536" t="str">
            <v>TEODOLITO LEITURA DIRETA 1", 6", 20" (MEDIA) (OLO)</v>
          </cell>
          <cell r="C3536" t="str">
            <v>H</v>
          </cell>
          <cell r="D3536">
            <v>3.45</v>
          </cell>
        </row>
        <row r="3537">
          <cell r="A3537">
            <v>319060</v>
          </cell>
          <cell r="B3537" t="str">
            <v>TRATOR CAT D-6 (OLO)</v>
          </cell>
          <cell r="C3537" t="str">
            <v>H</v>
          </cell>
          <cell r="D3537">
            <v>132.97999999999999</v>
          </cell>
        </row>
        <row r="3538">
          <cell r="A3538">
            <v>319062</v>
          </cell>
          <cell r="B3538" t="str">
            <v>VIBRADOR DE IMERSAO AAS - 46 (OLO)</v>
          </cell>
          <cell r="C3538" t="str">
            <v>H</v>
          </cell>
          <cell r="D3538">
            <v>0.63</v>
          </cell>
        </row>
        <row r="3539">
          <cell r="A3539">
            <v>320001</v>
          </cell>
          <cell r="B3539" t="str">
            <v>PERFIL METÁLICO TIPO I CAP. 50 KG/M</v>
          </cell>
          <cell r="C3539" t="str">
            <v>KG</v>
          </cell>
          <cell r="D3539">
            <v>3.15</v>
          </cell>
        </row>
        <row r="3540">
          <cell r="A3540">
            <v>320002</v>
          </cell>
          <cell r="B3540" t="str">
            <v>SOLDA E MONTAGEM DE PERFIL METÁLICO</v>
          </cell>
          <cell r="C3540" t="str">
            <v>KG</v>
          </cell>
          <cell r="D3540">
            <v>0.16</v>
          </cell>
        </row>
        <row r="3541">
          <cell r="A3541">
            <v>320003</v>
          </cell>
          <cell r="B3541" t="str">
            <v>CARRO TROLE PARA IÇAMENTO DE BOMBAS CAP. 500 KG</v>
          </cell>
          <cell r="C3541" t="str">
            <v>UN</v>
          </cell>
          <cell r="D3541">
            <v>480</v>
          </cell>
        </row>
        <row r="3542">
          <cell r="A3542">
            <v>320004</v>
          </cell>
          <cell r="B3542" t="str">
            <v>VEÍCULO TIPO SEDAN (SUSEG)</v>
          </cell>
          <cell r="C3542" t="str">
            <v>h</v>
          </cell>
          <cell r="D3542">
            <v>3.21</v>
          </cell>
        </row>
        <row r="3543">
          <cell r="A3543">
            <v>320005</v>
          </cell>
          <cell r="B3543" t="str">
            <v>VEÍCULO TIPO UTILITÁRIO (SUSEG)</v>
          </cell>
          <cell r="C3543" t="str">
            <v>h</v>
          </cell>
          <cell r="D3543">
            <v>3.79</v>
          </cell>
        </row>
        <row r="3544">
          <cell r="A3544">
            <v>320006</v>
          </cell>
          <cell r="B3544" t="str">
            <v>CAMIONETA (SUSEG)</v>
          </cell>
          <cell r="C3544" t="str">
            <v>h</v>
          </cell>
          <cell r="D3544">
            <v>4.0199999999999996</v>
          </cell>
        </row>
        <row r="3545">
          <cell r="A3545">
            <v>320007</v>
          </cell>
          <cell r="B3545" t="str">
            <v>FURGÃO (SUSEG)</v>
          </cell>
          <cell r="C3545" t="str">
            <v>h</v>
          </cell>
          <cell r="D3545">
            <v>3.86</v>
          </cell>
        </row>
        <row r="3546">
          <cell r="A3546">
            <v>320008</v>
          </cell>
          <cell r="B3546" t="str">
            <v>CAMINHÃO 3/4" (SUSEG)</v>
          </cell>
          <cell r="C3546" t="str">
            <v>h</v>
          </cell>
          <cell r="D3546">
            <v>5.44</v>
          </cell>
        </row>
        <row r="3547">
          <cell r="A3547">
            <v>320009</v>
          </cell>
          <cell r="B3547" t="str">
            <v>CAMINHÃO TOCO (SUSEG)</v>
          </cell>
          <cell r="C3547" t="str">
            <v>h</v>
          </cell>
          <cell r="D3547">
            <v>5.39</v>
          </cell>
        </row>
        <row r="3548">
          <cell r="A3548">
            <v>320010</v>
          </cell>
          <cell r="B3548" t="str">
            <v>CAMINHÃO RETRO (SUSEG)</v>
          </cell>
          <cell r="C3548" t="str">
            <v>h</v>
          </cell>
          <cell r="D3548">
            <v>27.31</v>
          </cell>
        </row>
        <row r="3549">
          <cell r="A3549">
            <v>320011</v>
          </cell>
          <cell r="B3549" t="str">
            <v>JET WAY (SUSEG)</v>
          </cell>
          <cell r="C3549" t="str">
            <v>h</v>
          </cell>
          <cell r="D3549">
            <v>37.880000000000003</v>
          </cell>
        </row>
        <row r="3550">
          <cell r="A3550">
            <v>320012</v>
          </cell>
          <cell r="B3550" t="str">
            <v>VEÍCULO TIPO SEDAN (SUSEG)</v>
          </cell>
          <cell r="C3550" t="str">
            <v>DI</v>
          </cell>
          <cell r="D3550">
            <v>25.71</v>
          </cell>
        </row>
        <row r="3551">
          <cell r="A3551">
            <v>320013</v>
          </cell>
          <cell r="B3551" t="str">
            <v>VEÍCULO TIPO UTILITÁRIO (SUSEG)</v>
          </cell>
          <cell r="C3551" t="str">
            <v>DI</v>
          </cell>
          <cell r="D3551">
            <v>30.29</v>
          </cell>
        </row>
        <row r="3552">
          <cell r="A3552">
            <v>320014</v>
          </cell>
          <cell r="B3552" t="str">
            <v>CAMIONETA (SUSEG)</v>
          </cell>
          <cell r="C3552" t="str">
            <v>DI</v>
          </cell>
          <cell r="D3552">
            <v>32.19</v>
          </cell>
        </row>
        <row r="3553">
          <cell r="A3553">
            <v>320015</v>
          </cell>
          <cell r="B3553" t="str">
            <v>FURGÃO (SUSEG)</v>
          </cell>
          <cell r="C3553" t="str">
            <v>DI</v>
          </cell>
          <cell r="D3553">
            <v>30.5</v>
          </cell>
        </row>
        <row r="3554">
          <cell r="A3554">
            <v>320016</v>
          </cell>
          <cell r="B3554" t="str">
            <v>CAMINHÃO 3/4" (SUSEG)</v>
          </cell>
          <cell r="C3554" t="str">
            <v>DI</v>
          </cell>
          <cell r="D3554">
            <v>43.1</v>
          </cell>
        </row>
        <row r="3555">
          <cell r="A3555">
            <v>320017</v>
          </cell>
          <cell r="B3555" t="str">
            <v>CAMINHÃO TOCO (SUSEG)</v>
          </cell>
          <cell r="C3555" t="str">
            <v>DI</v>
          </cell>
          <cell r="D3555">
            <v>43.56</v>
          </cell>
        </row>
        <row r="3556">
          <cell r="A3556">
            <v>320018</v>
          </cell>
          <cell r="B3556" t="str">
            <v>CAMINHÃO RETRO (SUSEG)</v>
          </cell>
          <cell r="C3556" t="str">
            <v>DI</v>
          </cell>
          <cell r="D3556">
            <v>218.48</v>
          </cell>
        </row>
        <row r="3557">
          <cell r="A3557">
            <v>320019</v>
          </cell>
          <cell r="B3557" t="str">
            <v>JET WAY (SUSEG)</v>
          </cell>
          <cell r="C3557" t="str">
            <v>DI</v>
          </cell>
          <cell r="D3557">
            <v>303.04000000000002</v>
          </cell>
        </row>
        <row r="3558">
          <cell r="A3558">
            <v>320020</v>
          </cell>
          <cell r="B3558" t="str">
            <v>VEÍCULO TIPO SEDAN (SUSEG)</v>
          </cell>
          <cell r="C3558" t="str">
            <v>km</v>
          </cell>
          <cell r="D3558">
            <v>0.2</v>
          </cell>
        </row>
        <row r="3559">
          <cell r="A3559">
            <v>320021</v>
          </cell>
          <cell r="B3559" t="str">
            <v>VEÍCULO TIPO UTILITÁRIO (SUSEG)</v>
          </cell>
          <cell r="C3559" t="str">
            <v>km</v>
          </cell>
          <cell r="D3559">
            <v>0.24</v>
          </cell>
        </row>
        <row r="3560">
          <cell r="A3560">
            <v>320022</v>
          </cell>
          <cell r="B3560" t="str">
            <v>CAMIONETA  (SUSEG)</v>
          </cell>
          <cell r="C3560" t="str">
            <v>km</v>
          </cell>
          <cell r="D3560">
            <v>0.24</v>
          </cell>
        </row>
        <row r="3561">
          <cell r="A3561">
            <v>320023</v>
          </cell>
          <cell r="B3561" t="str">
            <v>FURGÃO (SUSEG)</v>
          </cell>
          <cell r="C3561" t="str">
            <v>km</v>
          </cell>
          <cell r="D3561">
            <v>0.26</v>
          </cell>
        </row>
        <row r="3562">
          <cell r="A3562">
            <v>320024</v>
          </cell>
          <cell r="B3562" t="str">
            <v>CAMINHÃO 3/4" (SUSEG)</v>
          </cell>
          <cell r="C3562" t="str">
            <v>km</v>
          </cell>
          <cell r="D3562">
            <v>0.33</v>
          </cell>
        </row>
        <row r="3563">
          <cell r="A3563">
            <v>320025</v>
          </cell>
          <cell r="B3563" t="str">
            <v>CAMINHÃO TOCO (SUSEG)</v>
          </cell>
          <cell r="C3563" t="str">
            <v>km</v>
          </cell>
          <cell r="D3563">
            <v>0.33</v>
          </cell>
        </row>
        <row r="3564">
          <cell r="A3564">
            <v>320026</v>
          </cell>
          <cell r="B3564" t="str">
            <v>CAMINHÃO RETRO (SUSEG)</v>
          </cell>
          <cell r="C3564" t="str">
            <v>KM</v>
          </cell>
          <cell r="D3564">
            <v>0.33</v>
          </cell>
        </row>
        <row r="3565">
          <cell r="A3565">
            <v>320027</v>
          </cell>
          <cell r="B3565" t="str">
            <v>JET WAY (SUSEG)</v>
          </cell>
          <cell r="C3565" t="str">
            <v>km</v>
          </cell>
          <cell r="D3565">
            <v>0.33</v>
          </cell>
        </row>
        <row r="3566">
          <cell r="A3566">
            <v>320028</v>
          </cell>
          <cell r="B3566" t="str">
            <v>GUINCHO MANUAL DE ARRASTE (TIFOR CAP. 3200 KG C/ 20 METROS DE CABO)</v>
          </cell>
          <cell r="C3566" t="str">
            <v>H</v>
          </cell>
          <cell r="D3566">
            <v>1.6</v>
          </cell>
        </row>
        <row r="3567">
          <cell r="A3567">
            <v>320029</v>
          </cell>
          <cell r="B3567" t="str">
            <v>TORRE METÁLICA</v>
          </cell>
          <cell r="C3567" t="str">
            <v>H</v>
          </cell>
          <cell r="D3567">
            <v>1</v>
          </cell>
        </row>
        <row r="3569">
          <cell r="B3569" t="str">
            <v>ACESCENTADO EXTON</v>
          </cell>
        </row>
        <row r="3570">
          <cell r="A3570" t="str">
            <v>EXTINS01</v>
          </cell>
          <cell r="B3570" t="str">
            <v>Saco de nilon P/ 60 L</v>
          </cell>
          <cell r="C3570" t="str">
            <v>UN</v>
          </cell>
          <cell r="D3570">
            <v>0.2</v>
          </cell>
        </row>
        <row r="3571">
          <cell r="A3571" t="str">
            <v>EXTINS02</v>
          </cell>
          <cell r="B3571" t="str">
            <v>ESTACA CE CONCRETO PRÉ - MOLDADA DN 26 CM</v>
          </cell>
          <cell r="C3571" t="str">
            <v>M</v>
          </cell>
          <cell r="D3571">
            <v>35</v>
          </cell>
        </row>
        <row r="3572">
          <cell r="A3572" t="str">
            <v>EXTINS03</v>
          </cell>
          <cell r="B3572" t="str">
            <v>CRAVAÇÃO DE ESTACA A TRADO DN 26 CM</v>
          </cell>
          <cell r="C3572" t="str">
            <v>M</v>
          </cell>
          <cell r="D3572">
            <v>15</v>
          </cell>
        </row>
        <row r="3573">
          <cell r="A3573" t="str">
            <v>EXTINS04</v>
          </cell>
          <cell r="B3573" t="str">
            <v xml:space="preserve">MOBILIZ. E DESMOB. DE EQUIPAMENTO - BATE ESTACA </v>
          </cell>
          <cell r="C3573" t="str">
            <v>KM</v>
          </cell>
          <cell r="D3573">
            <v>7.0000000000000007E-2</v>
          </cell>
        </row>
        <row r="3574">
          <cell r="A3574" t="str">
            <v>EXTINS05</v>
          </cell>
          <cell r="B3574" t="str">
            <v>TRANSPORTE DE ESTACA</v>
          </cell>
          <cell r="C3574" t="str">
            <v>KM</v>
          </cell>
          <cell r="D3574">
            <v>7.1538461538461539E-3</v>
          </cell>
        </row>
        <row r="3575">
          <cell r="A3575" t="str">
            <v>EXTINS06</v>
          </cell>
          <cell r="B3575" t="str">
            <v>PORTA LISA CEDRO P/RECEBER PINTURA VERNIZ:1,0X2,1M</v>
          </cell>
          <cell r="C3575" t="str">
            <v>UN</v>
          </cell>
          <cell r="D3575">
            <v>29</v>
          </cell>
        </row>
        <row r="3576">
          <cell r="A3576" t="str">
            <v>EXTINS07</v>
          </cell>
          <cell r="B3576" t="str">
            <v>PORTA LISA CEDRO P/PINTURA A OLEO OU PVA:1,0X2,1M</v>
          </cell>
          <cell r="C3576" t="str">
            <v>UN</v>
          </cell>
          <cell r="D3576">
            <v>45</v>
          </cell>
        </row>
        <row r="3577">
          <cell r="A3577" t="str">
            <v>EXTINS08</v>
          </cell>
          <cell r="B3577" t="str">
            <v>PORTÃO METÁLICO TIPO VENEZIANA E VIDRO</v>
          </cell>
          <cell r="C3577" t="str">
            <v>M2</v>
          </cell>
          <cell r="D3577">
            <v>101.95</v>
          </cell>
        </row>
        <row r="3578">
          <cell r="A3578" t="str">
            <v>EXTINS09</v>
          </cell>
          <cell r="B3578" t="str">
            <v>BIDIM RT 10</v>
          </cell>
          <cell r="C3578" t="str">
            <v>M2</v>
          </cell>
          <cell r="D3578">
            <v>2</v>
          </cell>
        </row>
        <row r="3579">
          <cell r="A3579" t="str">
            <v>EXTINS10</v>
          </cell>
          <cell r="B3579" t="str">
            <v>ARVORE NATURAL LOCAL EM MUDA</v>
          </cell>
          <cell r="C3579" t="str">
            <v>UN</v>
          </cell>
          <cell r="D3579">
            <v>2.5</v>
          </cell>
        </row>
        <row r="3580">
          <cell r="A3580" t="str">
            <v>EXTINS11</v>
          </cell>
          <cell r="B3580" t="str">
            <v xml:space="preserve">COMPORTA EM FIBRA DE VIDRO 0,40 X 1,30 X 0,015 M </v>
          </cell>
          <cell r="C3580" t="str">
            <v>UN</v>
          </cell>
          <cell r="D3580">
            <v>187</v>
          </cell>
        </row>
        <row r="3581">
          <cell r="A3581" t="str">
            <v>EXTINS12</v>
          </cell>
          <cell r="B3581" t="str">
            <v xml:space="preserve">COMPORTA EM FIBRA DE VIDRO 0,35 X 0,90 X 0,015 M </v>
          </cell>
          <cell r="C3581" t="str">
            <v>UN</v>
          </cell>
          <cell r="D3581">
            <v>115.5</v>
          </cell>
        </row>
        <row r="3582">
          <cell r="A3582" t="str">
            <v>EXTINS13</v>
          </cell>
          <cell r="B3582" t="str">
            <v xml:space="preserve">BRAÇADEIRA DE AÇO, TIPO D 1/4''X 11/4'' X 500 MM </v>
          </cell>
          <cell r="C3582" t="str">
            <v>UN</v>
          </cell>
          <cell r="D3582">
            <v>9.5</v>
          </cell>
        </row>
        <row r="3583">
          <cell r="A3583" t="str">
            <v>EXTINS14</v>
          </cell>
          <cell r="B3583" t="str">
            <v>PARAFUSO DE EXPANSÃO DN 1/4''</v>
          </cell>
          <cell r="C3583" t="str">
            <v>UN</v>
          </cell>
          <cell r="D3583">
            <v>1.1299999999999999</v>
          </cell>
        </row>
        <row r="3584">
          <cell r="A3584" t="str">
            <v>EXTINS15</v>
          </cell>
          <cell r="B3584" t="str">
            <v xml:space="preserve">COMPORTA EM FIBRA DE VIDRO 0,60 X 0,50 X 0,015 M </v>
          </cell>
          <cell r="C3584" t="str">
            <v>UN</v>
          </cell>
          <cell r="D3584">
            <v>115.5</v>
          </cell>
        </row>
        <row r="3585">
          <cell r="A3585" t="str">
            <v>EXTINS16</v>
          </cell>
          <cell r="B3585" t="str">
            <v>TAMPA METÁLICA 1,60 X 1,40 M C/ GUARNIÇÕES</v>
          </cell>
          <cell r="C3585" t="str">
            <v>UN</v>
          </cell>
          <cell r="D3585">
            <v>103.95</v>
          </cell>
        </row>
        <row r="3586">
          <cell r="A3586" t="str">
            <v>EXTINS17</v>
          </cell>
          <cell r="B3586" t="str">
            <v>TAMPA METÁLICA 1,20 X 0,90 M C/ GUARNIÇÕES</v>
          </cell>
          <cell r="C3586" t="str">
            <v>UN</v>
          </cell>
          <cell r="D3586">
            <v>50.12</v>
          </cell>
        </row>
        <row r="3587">
          <cell r="A3587" t="str">
            <v>EXTINS18</v>
          </cell>
          <cell r="B3587" t="str">
            <v>TAMPA METÁLICA 1,60 X 1,20 M C/ GUARNIÇÕES</v>
          </cell>
          <cell r="C3587" t="str">
            <v>UN</v>
          </cell>
          <cell r="D3587">
            <v>89.1</v>
          </cell>
        </row>
        <row r="3588">
          <cell r="A3588" t="str">
            <v>EXTINS19</v>
          </cell>
          <cell r="B3588" t="str">
            <v xml:space="preserve">PORTA TIPO VENAZIANA ARTICULADA 0,80 X 1,20 M </v>
          </cell>
          <cell r="C3588" t="str">
            <v>UN</v>
          </cell>
          <cell r="D3588">
            <v>67.2</v>
          </cell>
        </row>
        <row r="3589">
          <cell r="A3589" t="str">
            <v>EXTINS20</v>
          </cell>
          <cell r="B3589" t="str">
            <v>PASSARELA METÁLICA L=0,80 M, C/ ESTR. TRANSV. P/ REATOR.</v>
          </cell>
          <cell r="C3589" t="str">
            <v>M2</v>
          </cell>
          <cell r="D3589">
            <v>176</v>
          </cell>
        </row>
        <row r="3590">
          <cell r="A3590" t="str">
            <v>EXTINS21</v>
          </cell>
          <cell r="B3590" t="str">
            <v>VERTEDOR EM CHAPA DE FV. 1,20 X 0,65 M H = 0,15 M</v>
          </cell>
          <cell r="C3590" t="str">
            <v xml:space="preserve">UN </v>
          </cell>
          <cell r="D3590">
            <v>132</v>
          </cell>
        </row>
        <row r="3591">
          <cell r="A3591" t="str">
            <v>EXTINS22</v>
          </cell>
          <cell r="B3591" t="str">
            <v>GRADIL DE BARRA CHATA 11/2'' X 3/8'' ESP=3 CM, P/ CX DE AREIA</v>
          </cell>
          <cell r="C3591" t="str">
            <v>M2</v>
          </cell>
          <cell r="D3591">
            <v>232.5</v>
          </cell>
        </row>
        <row r="3592">
          <cell r="A3592" t="str">
            <v>EXTINS23</v>
          </cell>
          <cell r="B3592" t="str">
            <v>ESTOP LOG EM FV 0,90 X 0,98 X 0,02 M</v>
          </cell>
          <cell r="C3592" t="str">
            <v>UN</v>
          </cell>
          <cell r="D3592">
            <v>451</v>
          </cell>
        </row>
        <row r="3593">
          <cell r="A3593" t="str">
            <v>EXTINS24</v>
          </cell>
          <cell r="B3593" t="str">
            <v>ESTOP LOG EM FV 1,10 X 1,14 X 0,02 M</v>
          </cell>
          <cell r="C3593" t="str">
            <v>UN</v>
          </cell>
          <cell r="D3593">
            <v>610.5</v>
          </cell>
        </row>
        <row r="3594">
          <cell r="A3594" t="str">
            <v>EXTINS25</v>
          </cell>
          <cell r="B3594" t="str">
            <v>COMPORTA DE MADEIRA DE LEI 0,95 X 0,1,47 X 0,03 M</v>
          </cell>
          <cell r="C3594" t="str">
            <v>UN</v>
          </cell>
          <cell r="D3594">
            <v>32</v>
          </cell>
        </row>
        <row r="3595">
          <cell r="A3595" t="str">
            <v>EXTINS26</v>
          </cell>
          <cell r="B3595" t="str">
            <v>CHINCANA DE MADEIRA DE LEI 0,65 X 0,45 X 0,03 M P/ CX AREIA</v>
          </cell>
          <cell r="C3595" t="str">
            <v>UN</v>
          </cell>
          <cell r="D3595">
            <v>12</v>
          </cell>
        </row>
        <row r="3596">
          <cell r="A3596" t="str">
            <v>EXTINS27</v>
          </cell>
          <cell r="B3596" t="str">
            <v>CANALETA DE MADEIRA DE LEI PARA CHINCANA/COMPORTA 0,10 X 0,06 M</v>
          </cell>
          <cell r="C3596" t="str">
            <v>M</v>
          </cell>
          <cell r="D3596">
            <v>4.5</v>
          </cell>
        </row>
        <row r="3597">
          <cell r="A3597" t="str">
            <v>EXTINS28</v>
          </cell>
          <cell r="B3597" t="str">
            <v>PARAFUSO ZINCADO ROSCA SOBERBA, C/ BUCHA PLÁSTICA S 8</v>
          </cell>
          <cell r="C3597" t="str">
            <v>UN</v>
          </cell>
          <cell r="D3597">
            <v>0.25</v>
          </cell>
        </row>
        <row r="3598">
          <cell r="A3598" t="str">
            <v>EXTINS29</v>
          </cell>
          <cell r="B3598" t="str">
            <v>CALHA PARSHAL EM FV 9", C= 1,642 M, LEX=0,58 M, LIN=0,38 M, H=0,48 M</v>
          </cell>
          <cell r="C3598" t="str">
            <v>UN</v>
          </cell>
          <cell r="D3598">
            <v>886</v>
          </cell>
        </row>
        <row r="3599">
          <cell r="A3599" t="str">
            <v>EXTINS30</v>
          </cell>
          <cell r="B3599" t="str">
            <v>AQUIZIÇÃO DE MATERIAL DE JAZIDA</v>
          </cell>
          <cell r="C3599" t="str">
            <v>M3</v>
          </cell>
          <cell r="D3599">
            <v>0.63</v>
          </cell>
        </row>
        <row r="3600">
          <cell r="A3600" t="str">
            <v>EXTINS31</v>
          </cell>
          <cell r="B3600" t="str">
            <v>CTD DFOFO DM 400</v>
          </cell>
          <cell r="C3600" t="str">
            <v>KG</v>
          </cell>
          <cell r="D3600">
            <v>0.01</v>
          </cell>
        </row>
        <row r="3601">
          <cell r="A3601" t="str">
            <v>EXTINS32</v>
          </cell>
          <cell r="B3601" t="str">
            <v>CTD PVC+PRVFV DM 500</v>
          </cell>
          <cell r="C3601" t="str">
            <v>KG</v>
          </cell>
          <cell r="D3601">
            <v>0.01</v>
          </cell>
        </row>
        <row r="3602">
          <cell r="A3602" t="str">
            <v>EXTINS33</v>
          </cell>
          <cell r="B3602" t="str">
            <v>CHAPA EM FIBRA DE VIDRO E =20 MM</v>
          </cell>
          <cell r="C3602" t="str">
            <v>M2</v>
          </cell>
          <cell r="D3602">
            <v>479.5</v>
          </cell>
        </row>
        <row r="3603">
          <cell r="A3603" t="str">
            <v>EXTINS34</v>
          </cell>
          <cell r="B3603" t="str">
            <v>MUDA DE EUCALIPTO H = 0,20 CM</v>
          </cell>
          <cell r="C3603" t="str">
            <v>UN</v>
          </cell>
          <cell r="D3603">
            <v>1.2</v>
          </cell>
        </row>
        <row r="3604">
          <cell r="A3604" t="str">
            <v>EXTINS35</v>
          </cell>
          <cell r="B3604" t="str">
            <v>BANCADA DE ARDOSIA E= 2,0 CM</v>
          </cell>
          <cell r="C3604" t="str">
            <v>M2</v>
          </cell>
          <cell r="D3604">
            <v>90.9</v>
          </cell>
        </row>
        <row r="3605">
          <cell r="A3605" t="str">
            <v>EXTINS36</v>
          </cell>
          <cell r="B3605" t="str">
            <v>ESQUADRIA VENEZIANA EM CHAPA DOBRADA</v>
          </cell>
          <cell r="C3605" t="str">
            <v>M2</v>
          </cell>
          <cell r="D3605">
            <v>70</v>
          </cell>
        </row>
        <row r="3606">
          <cell r="A3606" t="str">
            <v>EXTINS37</v>
          </cell>
          <cell r="B3606" t="str">
            <v>ESCADA TIPO PISCINA, INOXIDÁVEL SEM PROTECAO</v>
          </cell>
          <cell r="C3606" t="str">
            <v>M</v>
          </cell>
          <cell r="D3606">
            <v>44.22</v>
          </cell>
        </row>
        <row r="3607">
          <cell r="A3607" t="str">
            <v>EXTINS38</v>
          </cell>
          <cell r="B3607" t="str">
            <v>ESCADA TIPO PISCINA INOXIDÁVEL COM PROTECAO</v>
          </cell>
          <cell r="C3607" t="str">
            <v>M</v>
          </cell>
          <cell r="D3607">
            <v>21.18</v>
          </cell>
        </row>
        <row r="3608">
          <cell r="A3608" t="str">
            <v>EXTINS39</v>
          </cell>
          <cell r="B3608" t="str">
            <v>VENTILAÇÃO PARA RESERVATÓRIO</v>
          </cell>
          <cell r="C3608" t="str">
            <v>UN</v>
          </cell>
          <cell r="D3608">
            <v>31.8</v>
          </cell>
        </row>
        <row r="3609">
          <cell r="A3609" t="str">
            <v>EXTINS40</v>
          </cell>
          <cell r="B3609" t="str">
            <v>ESCADA TIPO MARINH. COM PROT., FIXADA C/ PARAFUSO PELO FORN.</v>
          </cell>
          <cell r="C3609" t="str">
            <v>M</v>
          </cell>
          <cell r="D3609">
            <v>15.132000000000001</v>
          </cell>
        </row>
        <row r="3610">
          <cell r="A3610" t="str">
            <v>EXTINS41</v>
          </cell>
          <cell r="B3610" t="str">
            <v>TAMPA DE INSPEÇÀO METÁLICA 0,60 X 1,00 M</v>
          </cell>
          <cell r="C3610" t="str">
            <v>UN</v>
          </cell>
          <cell r="D3610">
            <v>27.85</v>
          </cell>
        </row>
        <row r="3611">
          <cell r="A3611" t="str">
            <v>EXTINS42</v>
          </cell>
          <cell r="B3611" t="str">
            <v>CADEADO PAPAIZ</v>
          </cell>
          <cell r="C3611" t="str">
            <v>UN</v>
          </cell>
          <cell r="D3611">
            <v>4.91</v>
          </cell>
        </row>
        <row r="3612">
          <cell r="A3612" t="str">
            <v>EXTINS43</v>
          </cell>
          <cell r="B3612" t="str">
            <v>GRELHA DE FERRO C/ REQUADRO EM CANTONEIRA E CHUMBADORES</v>
          </cell>
          <cell r="C3612" t="str">
            <v>M2</v>
          </cell>
          <cell r="D3612">
            <v>136.85</v>
          </cell>
        </row>
        <row r="3613">
          <cell r="A3613" t="str">
            <v>EXTINS44</v>
          </cell>
          <cell r="B3613" t="str">
            <v>APARELHO DE NEOPRENE E= 14 MM, L= 100 MM</v>
          </cell>
          <cell r="C3613" t="str">
            <v>M</v>
          </cell>
          <cell r="D3613">
            <v>63</v>
          </cell>
        </row>
        <row r="3614">
          <cell r="A3614" t="str">
            <v>EXTINS45</v>
          </cell>
          <cell r="B3614" t="str">
            <v>PERFIL METÁLICO TIPO  I, 10'' , 50 KG/M</v>
          </cell>
          <cell r="C3614" t="str">
            <v>KG</v>
          </cell>
          <cell r="D3614">
            <v>3.15</v>
          </cell>
        </row>
        <row r="3615">
          <cell r="A3615" t="str">
            <v>EXTINS46</v>
          </cell>
          <cell r="B3615" t="str">
            <v>SOLDA E MONTAGEM DE PERFIL METÁLICO</v>
          </cell>
          <cell r="C3615" t="str">
            <v>KG</v>
          </cell>
          <cell r="D3615">
            <v>0.16</v>
          </cell>
        </row>
        <row r="3616">
          <cell r="A3616" t="str">
            <v>EXTINS47</v>
          </cell>
          <cell r="B3616" t="str">
            <v>ESCORA DE EUCALIPTO DN MEDIO 10 CM H.MAX = 3,20 M</v>
          </cell>
          <cell r="C3616" t="str">
            <v>UN</v>
          </cell>
          <cell r="D3616">
            <v>3.3</v>
          </cell>
        </row>
        <row r="3617">
          <cell r="A3617" t="str">
            <v>EXTINS48</v>
          </cell>
          <cell r="B3617" t="str">
            <v>LAJE PRÉ MODADA PARA PISO 12 CM</v>
          </cell>
          <cell r="C3617" t="str">
            <v>M2</v>
          </cell>
          <cell r="D3617">
            <v>12</v>
          </cell>
        </row>
        <row r="3618">
          <cell r="A3618" t="str">
            <v>EXTINS49</v>
          </cell>
          <cell r="B3618" t="str">
            <v>LAJE PRÉ MODADA PARA FORRO 10 CM</v>
          </cell>
          <cell r="C3618" t="str">
            <v>M3</v>
          </cell>
          <cell r="D3618">
            <v>11.5</v>
          </cell>
        </row>
        <row r="3619">
          <cell r="A3619" t="str">
            <v>EXTINS50</v>
          </cell>
          <cell r="B3619" t="str">
            <v>DIVISÓRIA TIPO NAVAL COLOCADA</v>
          </cell>
          <cell r="C3619" t="str">
            <v>M2</v>
          </cell>
          <cell r="D3619">
            <v>33</v>
          </cell>
        </row>
        <row r="3620">
          <cell r="A3620" t="str">
            <v>EXTINS51</v>
          </cell>
          <cell r="B3620" t="str">
            <v>PORTA PARA DIVIS.TIPO NAVAL 0,70 X2,10 M C/ FERRAG, COLOCADA</v>
          </cell>
          <cell r="C3620" t="str">
            <v>UN</v>
          </cell>
          <cell r="D3620">
            <v>120</v>
          </cell>
        </row>
        <row r="3621">
          <cell r="A3621" t="str">
            <v>EXTINS52</v>
          </cell>
          <cell r="B3621" t="str">
            <v>PORTA ARTICULADA DE ALUMINIO, VENEZ. FALSA, 0,90 X 2,10 M</v>
          </cell>
          <cell r="C3621" t="str">
            <v>UN</v>
          </cell>
          <cell r="D3621">
            <v>396</v>
          </cell>
        </row>
        <row r="3622">
          <cell r="A3622" t="str">
            <v>EXTINS53</v>
          </cell>
          <cell r="B3622" t="str">
            <v>CORRIMÃO EM ALUMINIO TUBULAR DN 75 MM H = 1,10 M, COLOCADO</v>
          </cell>
          <cell r="C3622" t="str">
            <v>M</v>
          </cell>
          <cell r="D3622">
            <v>156</v>
          </cell>
        </row>
        <row r="3623">
          <cell r="A3623" t="str">
            <v>EXTINS54</v>
          </cell>
          <cell r="B3623" t="str">
            <v>CHAPA METÁLICA PARA RUFO L 40 CM</v>
          </cell>
          <cell r="C3623" t="str">
            <v>M</v>
          </cell>
          <cell r="D3623">
            <v>4.62</v>
          </cell>
        </row>
        <row r="3624">
          <cell r="A3624" t="str">
            <v>EXTINS55</v>
          </cell>
          <cell r="B3624" t="str">
            <v>CERÂMICA 10 X 10 CM COR AZUL</v>
          </cell>
          <cell r="C3624" t="str">
            <v>M2</v>
          </cell>
          <cell r="D3624">
            <v>26</v>
          </cell>
        </row>
        <row r="3625">
          <cell r="A3625" t="str">
            <v>EXTINS56</v>
          </cell>
          <cell r="B3625" t="str">
            <v>CERÂMICA 30 X 30 CM PI IV</v>
          </cell>
          <cell r="C3625" t="str">
            <v>M2</v>
          </cell>
          <cell r="D3625">
            <v>12</v>
          </cell>
        </row>
        <row r="3626">
          <cell r="A3626" t="str">
            <v>EXTINS57</v>
          </cell>
          <cell r="B3626" t="str">
            <v>TAMPO DE GRANITO CINZA CLARO, COM BORDOS DUPLOS, ARREDONDADOS</v>
          </cell>
          <cell r="C3626" t="str">
            <v>M2</v>
          </cell>
          <cell r="D3626">
            <v>166.67</v>
          </cell>
        </row>
        <row r="3627">
          <cell r="A3627" t="str">
            <v>EXTINS58</v>
          </cell>
          <cell r="B3627" t="str">
            <v>FORRO DE GESSO LISO, COLOCADO</v>
          </cell>
          <cell r="C3627" t="str">
            <v>M2</v>
          </cell>
          <cell r="D3627">
            <v>6.5</v>
          </cell>
        </row>
        <row r="3628">
          <cell r="A3628" t="str">
            <v>EXTINS59</v>
          </cell>
          <cell r="B3628" t="str">
            <v>CERA DE CARNAÚBA</v>
          </cell>
          <cell r="C3628" t="str">
            <v>KG</v>
          </cell>
          <cell r="D3628">
            <v>10</v>
          </cell>
        </row>
        <row r="3629">
          <cell r="A3629" t="str">
            <v>EXTINS60</v>
          </cell>
          <cell r="B3629" t="str">
            <v>DOMUS DE ACRILICO SEMICIRCULAR R = 2,10, C = 2,60 M, C/ EST. SUST. ALUM.</v>
          </cell>
          <cell r="C3629" t="str">
            <v>UN</v>
          </cell>
          <cell r="D3629">
            <v>1350</v>
          </cell>
        </row>
        <row r="3630">
          <cell r="A3630" t="str">
            <v>EXTINS61</v>
          </cell>
          <cell r="B3630" t="str">
            <v>DOMUS DE ACRILICO SEMICIRCULAR R = 2,10, C = 4,00 M, C/ EST. SUST. ALUM.</v>
          </cell>
          <cell r="C3630" t="str">
            <v>UN</v>
          </cell>
          <cell r="D3630">
            <v>1930</v>
          </cell>
        </row>
        <row r="3631">
          <cell r="A3631" t="str">
            <v>EXTINS62</v>
          </cell>
          <cell r="B3631" t="str">
            <v>PORTA LISA CEDRO P/VERNIZ OU CERA 0,80 X 2,10 M</v>
          </cell>
          <cell r="C3631" t="str">
            <v>UN</v>
          </cell>
          <cell r="D3631">
            <v>77</v>
          </cell>
        </row>
        <row r="3632">
          <cell r="A3632" t="str">
            <v>EXTINS63</v>
          </cell>
          <cell r="B3632" t="str">
            <v>PORTA LISA CEDRO P/VERNIZ OU CERA 0,70 X 2,10 M</v>
          </cell>
          <cell r="C3632" t="str">
            <v>UN</v>
          </cell>
          <cell r="D3632">
            <v>77</v>
          </cell>
        </row>
        <row r="3633">
          <cell r="A3633" t="str">
            <v>EXTINS64</v>
          </cell>
          <cell r="B3633" t="str">
            <v>PORTA LISA CEDRO P/VERNIZ OU CERA 0,60 X 2,10 M</v>
          </cell>
          <cell r="C3633" t="str">
            <v>UN</v>
          </cell>
          <cell r="D3633">
            <v>77</v>
          </cell>
        </row>
        <row r="3634">
          <cell r="A3634" t="str">
            <v>EXTINS65</v>
          </cell>
          <cell r="B3634" t="str">
            <v>BATENTE DE CEDRO PARA VERNIZ OU CERA</v>
          </cell>
          <cell r="C3634" t="str">
            <v>JG</v>
          </cell>
          <cell r="D3634">
            <v>32</v>
          </cell>
        </row>
        <row r="3635">
          <cell r="A3635" t="str">
            <v>EXTINS66</v>
          </cell>
          <cell r="B3635" t="str">
            <v>CUMEEIRA PARA TELHA TIPO K 49</v>
          </cell>
          <cell r="C3635" t="str">
            <v>PC</v>
          </cell>
          <cell r="D3635">
            <v>10</v>
          </cell>
        </row>
        <row r="3636">
          <cell r="A3636" t="str">
            <v>EXTINS67</v>
          </cell>
          <cell r="B3636" t="str">
            <v>TAMPA DE INSPEÇÀO METÁLICA 0,80 X 1,70 M</v>
          </cell>
          <cell r="C3636" t="str">
            <v>UN</v>
          </cell>
          <cell r="D3636">
            <v>67.3</v>
          </cell>
        </row>
        <row r="3637">
          <cell r="A3637" t="str">
            <v>EXTINS68</v>
          </cell>
          <cell r="B3637" t="str">
            <v>TAMPA DE INSPEÇÀO METÁLICA 0,60 X 0,60 M</v>
          </cell>
          <cell r="C3637" t="str">
            <v>UN</v>
          </cell>
          <cell r="D3637">
            <v>16.71</v>
          </cell>
        </row>
        <row r="3638">
          <cell r="A3638" t="str">
            <v>EXTINS69</v>
          </cell>
          <cell r="B3638" t="str">
            <v>TELA MILIMETRADA, C/ REQUADRO EM CANTONEIRA DE FERRO CHATO</v>
          </cell>
          <cell r="C3638" t="str">
            <v>M2</v>
          </cell>
          <cell r="D3638">
            <v>35</v>
          </cell>
        </row>
        <row r="3639">
          <cell r="A3639" t="str">
            <v>EXTINS70</v>
          </cell>
          <cell r="B3639" t="str">
            <v>CUBA DE LOUÇA BRANCA PARA BANCADA, SOLDADA NA BANCA PELA MARM.</v>
          </cell>
          <cell r="C3639" t="str">
            <v>UN</v>
          </cell>
          <cell r="D3639">
            <v>33.799999999999997</v>
          </cell>
        </row>
        <row r="3640">
          <cell r="A3640" t="str">
            <v>EXTINS71</v>
          </cell>
          <cell r="B3640" t="str">
            <v>VIDRO FANTASIA E = 4 MM COLOCADO</v>
          </cell>
          <cell r="C3640" t="str">
            <v>M2</v>
          </cell>
          <cell r="D3640">
            <v>25</v>
          </cell>
        </row>
        <row r="3641">
          <cell r="A3641" t="str">
            <v>EXTINS72</v>
          </cell>
          <cell r="B3641" t="str">
            <v>CARRO TROLE PARA IÇAMENTO DE BOMBAS CAP = 500 KG</v>
          </cell>
          <cell r="C3641" t="str">
            <v>UN</v>
          </cell>
          <cell r="D3641">
            <v>480</v>
          </cell>
        </row>
        <row r="3642">
          <cell r="A3642" t="str">
            <v>EXTINS73</v>
          </cell>
          <cell r="B3642" t="str">
            <v>TALHA PARA 500 KG</v>
          </cell>
          <cell r="C3642" t="str">
            <v>UN</v>
          </cell>
          <cell r="D3642">
            <v>400</v>
          </cell>
        </row>
        <row r="3643">
          <cell r="A3643" t="str">
            <v>EXTINS74</v>
          </cell>
          <cell r="B3643" t="str">
            <v>ALUGUEL DE ANDAIME FACHADEIRO</v>
          </cell>
          <cell r="C3643" t="str">
            <v>M2XMS</v>
          </cell>
          <cell r="D3643">
            <v>1.7</v>
          </cell>
        </row>
        <row r="3644">
          <cell r="A3644" t="str">
            <v>EXTINS75</v>
          </cell>
          <cell r="B3644" t="str">
            <v>PORTA ARTICULADA DE ALUMINIO, VENEZ. FALSA</v>
          </cell>
          <cell r="C3644" t="str">
            <v>M2</v>
          </cell>
          <cell r="D3644">
            <v>210</v>
          </cell>
        </row>
        <row r="3645">
          <cell r="A3645" t="str">
            <v>EXTINS76</v>
          </cell>
          <cell r="B3645" t="str">
            <v>ÓLEO QUEIMADO</v>
          </cell>
          <cell r="C3645" t="str">
            <v>L</v>
          </cell>
          <cell r="D3645">
            <v>0.3</v>
          </cell>
        </row>
        <row r="3646">
          <cell r="A3646" t="str">
            <v>EXTINS77</v>
          </cell>
          <cell r="B3646" t="str">
            <v>PEITORIL DE GRANITO E = 2,5 CM L= 10CM C/ BORDAS DUPLAS ARREDONDADAS</v>
          </cell>
          <cell r="C3646" t="str">
            <v>M</v>
          </cell>
          <cell r="D3646">
            <v>33.200000000000003</v>
          </cell>
        </row>
        <row r="3647">
          <cell r="A3647" t="str">
            <v>EXTINS78</v>
          </cell>
          <cell r="B3647" t="str">
            <v>PEITORIL DE GRANITO E = 2,5 CM L= 10CM C/ BORDAS ARREDONDADAS</v>
          </cell>
          <cell r="C3647" t="str">
            <v>M</v>
          </cell>
          <cell r="D3647">
            <v>16.600000000000001</v>
          </cell>
        </row>
        <row r="3648">
          <cell r="A3648" t="str">
            <v>EXTINS79</v>
          </cell>
          <cell r="B3648" t="str">
            <v>PORTA ARTICULADA METALICA EM CHAPA DOBRADA</v>
          </cell>
          <cell r="C3648" t="str">
            <v>M2</v>
          </cell>
          <cell r="D3648">
            <v>75</v>
          </cell>
        </row>
        <row r="3649">
          <cell r="A3649" t="str">
            <v>EXTINS80</v>
          </cell>
          <cell r="B3649" t="str">
            <v>TAMPA METÁLICA REVESTIDA COM FIBRA DE VIDRO</v>
          </cell>
          <cell r="C3649" t="str">
            <v>M2</v>
          </cell>
          <cell r="D3649">
            <v>238.21</v>
          </cell>
        </row>
        <row r="3650">
          <cell r="A3650" t="str">
            <v>EXTINS81</v>
          </cell>
          <cell r="B3650" t="str">
            <v>FORNECIMENTO E CRAVAÇÃO DE TUBO DE AÇO CARBONO DN 600 MM</v>
          </cell>
          <cell r="C3650" t="str">
            <v>M</v>
          </cell>
          <cell r="D3650">
            <v>1085</v>
          </cell>
        </row>
        <row r="3651">
          <cell r="A3651" t="str">
            <v>EXTINS82</v>
          </cell>
          <cell r="B3651" t="str">
            <v>FORNECIMENTO E CRAVAÇÃO DE TUBO DE AÇO CARBONO DN 500 MM</v>
          </cell>
          <cell r="C3651" t="str">
            <v>M</v>
          </cell>
        </row>
        <row r="3652">
          <cell r="A3652" t="str">
            <v>EXTINS83</v>
          </cell>
          <cell r="B3652" t="str">
            <v>FORNECIMENTO E CRAVAÇÃO DE TUBO DE AÇO CARBONO DN 400 MM</v>
          </cell>
          <cell r="C3652" t="str">
            <v>M</v>
          </cell>
          <cell r="D3652">
            <v>721</v>
          </cell>
        </row>
        <row r="3653">
          <cell r="A3653" t="str">
            <v>EXTINS84</v>
          </cell>
          <cell r="B3653" t="str">
            <v>FORNECIMENTO E CRAVAÇÃO DE TUBO DE AÇO CARBONO DN 300 MM</v>
          </cell>
          <cell r="C3653" t="str">
            <v>M</v>
          </cell>
        </row>
        <row r="3654">
          <cell r="A3654" t="str">
            <v>EXTINS85</v>
          </cell>
          <cell r="B3654" t="str">
            <v>FORNECIMENTO E CRAVAÇÃO DE TUBO DE AÇO CARBONO DN 200 MM</v>
          </cell>
          <cell r="C3654" t="str">
            <v>M</v>
          </cell>
          <cell r="D3654">
            <v>545</v>
          </cell>
        </row>
        <row r="3655">
          <cell r="A3655" t="str">
            <v>EXTINS86</v>
          </cell>
          <cell r="B3655" t="str">
            <v>PORTA LISA CEDRO P/VERNIZ OU CERA 1,00 X 2,10 M</v>
          </cell>
          <cell r="C3655" t="str">
            <v>UN</v>
          </cell>
          <cell r="D3655">
            <v>77</v>
          </cell>
        </row>
        <row r="3656">
          <cell r="A3656" t="str">
            <v>EXTINS87</v>
          </cell>
          <cell r="B3656" t="str">
            <v>TAMPA DE INSPEÇÀO METÁLICA 0,80 X 1,00 M</v>
          </cell>
          <cell r="C3656" t="str">
            <v>UN</v>
          </cell>
          <cell r="D3656">
            <v>39.6</v>
          </cell>
        </row>
        <row r="3657">
          <cell r="A3657" t="str">
            <v>EXTINS88</v>
          </cell>
          <cell r="B3657" t="str">
            <v>FORNEC. E CRAV. DE TUBO DE AÇO ARMICO DN 1000 MM, MET. NÃO DESTR.</v>
          </cell>
          <cell r="C3657" t="str">
            <v>M</v>
          </cell>
          <cell r="D3657">
            <v>1753.57</v>
          </cell>
        </row>
        <row r="3658">
          <cell r="A3658" t="str">
            <v>EXTINS89</v>
          </cell>
          <cell r="B3658" t="str">
            <v>FORNECIMENTO E CRAVAÇÃO DE ESTACA PRE MOLDADA DN 42 CM</v>
          </cell>
          <cell r="C3658" t="str">
            <v>M</v>
          </cell>
          <cell r="D3658">
            <v>102.5</v>
          </cell>
        </row>
        <row r="3659">
          <cell r="A3659" t="str">
            <v>EXTINS90</v>
          </cell>
          <cell r="B3659" t="str">
            <v>MOBILIZAÇÃO DE EQUIPAMENTO</v>
          </cell>
          <cell r="C3659" t="str">
            <v>KM/M</v>
          </cell>
          <cell r="D3659">
            <v>0.4</v>
          </cell>
        </row>
        <row r="3660">
          <cell r="A3660" t="str">
            <v>EXTINS91</v>
          </cell>
          <cell r="B3660" t="str">
            <v>ESTOP LOG EM MADEIRA DE LEI</v>
          </cell>
          <cell r="C3660" t="str">
            <v>M2</v>
          </cell>
          <cell r="D3660">
            <v>23</v>
          </cell>
        </row>
        <row r="3661">
          <cell r="A3661" t="str">
            <v>EXTINS92</v>
          </cell>
          <cell r="B3661" t="str">
            <v>PERFIL METÁLICO TIPO  I, 8'' , 27,3 KG/M</v>
          </cell>
          <cell r="C3661" t="str">
            <v>KG</v>
          </cell>
          <cell r="D3661">
            <v>3.15</v>
          </cell>
        </row>
        <row r="3662">
          <cell r="A3662" t="str">
            <v>EXTINS93</v>
          </cell>
          <cell r="B3662" t="str">
            <v>CHAPA COM CHUMBADOR 1/2'' X 15 CM X 20 CM</v>
          </cell>
          <cell r="C3662" t="str">
            <v>UN</v>
          </cell>
          <cell r="D3662">
            <v>25.2</v>
          </cell>
        </row>
        <row r="3663">
          <cell r="A3663" t="str">
            <v>EXTINS94</v>
          </cell>
          <cell r="B3663" t="str">
            <v>PARAFUSO 5/8'' X 50 MM C/ PORCA</v>
          </cell>
          <cell r="C3663" t="str">
            <v>UN</v>
          </cell>
          <cell r="D3663">
            <v>3.4</v>
          </cell>
        </row>
        <row r="3664">
          <cell r="A3664" t="str">
            <v>EXTINS95</v>
          </cell>
          <cell r="B3664" t="str">
            <v>CHAPA 1/2'' X 12 CM X 15 CM</v>
          </cell>
          <cell r="C3664" t="str">
            <v>UN</v>
          </cell>
          <cell r="D3664">
            <v>12.5</v>
          </cell>
        </row>
        <row r="3665">
          <cell r="A3665" t="str">
            <v>EXTINS96</v>
          </cell>
          <cell r="B3665" t="str">
            <v>FORNEC. E MONT. DE PLATAFORMA FLUTUANTE (BALSA) CONF. PROJETO</v>
          </cell>
          <cell r="C3665" t="str">
            <v>UN</v>
          </cell>
          <cell r="D3665">
            <v>23000</v>
          </cell>
        </row>
        <row r="3666">
          <cell r="A3666" t="str">
            <v>EXTINS97</v>
          </cell>
          <cell r="B3666" t="str">
            <v>FORNEC. E MONT. DE BRAÇADEIRA MET. P/ BOIA DE BALSA CONF. PROJETO</v>
          </cell>
          <cell r="C3666" t="str">
            <v>UN</v>
          </cell>
          <cell r="D3666">
            <v>720</v>
          </cell>
        </row>
        <row r="3667">
          <cell r="A3667" t="str">
            <v>EXTINS98</v>
          </cell>
          <cell r="B3667" t="str">
            <v>FORNEC. E MONT. DE CATRACA E CORRENTE P/ BOIA DE BALSA CONF. PROJETO</v>
          </cell>
          <cell r="C3667" t="str">
            <v>UN</v>
          </cell>
          <cell r="D3667">
            <v>1900</v>
          </cell>
        </row>
        <row r="3668">
          <cell r="A3668" t="str">
            <v>EXTINS99</v>
          </cell>
          <cell r="B3668" t="str">
            <v>FORNEC. E MONT. DE GIB CRANE P/ IÇAMENTO DE BALSA/BOMBAS CONF. PROJETO</v>
          </cell>
          <cell r="C3668" t="str">
            <v>UN</v>
          </cell>
          <cell r="D3668">
            <v>9800</v>
          </cell>
        </row>
        <row r="3669">
          <cell r="A3669" t="str">
            <v>EXTINS100</v>
          </cell>
          <cell r="B3669" t="str">
            <v>FORNEC. E MONT. DE TALHA E PERFIL I EM BALSA P/BOMBAS CONF. PROJETO</v>
          </cell>
          <cell r="C3669" t="str">
            <v>CJ</v>
          </cell>
          <cell r="D3669">
            <v>3500</v>
          </cell>
        </row>
        <row r="3670">
          <cell r="A3670" t="str">
            <v>EXTINS101</v>
          </cell>
          <cell r="B3670" t="str">
            <v>FORNEC. E EXEC. DE COBERTURA COM TELLHA DE ZINCO EM BALSA CNF. PROJETO</v>
          </cell>
          <cell r="C3670" t="str">
            <v>CJ</v>
          </cell>
          <cell r="D3670">
            <v>1740</v>
          </cell>
        </row>
        <row r="3671">
          <cell r="A3671" t="str">
            <v>EXTINS102</v>
          </cell>
          <cell r="B3671" t="str">
            <v>FORNEC. E EXEC. DE TABLADO DE MADEIRA IPÊ P/ BALSA CNF. PROJETO</v>
          </cell>
          <cell r="C3671" t="str">
            <v>CJ</v>
          </cell>
          <cell r="D3671">
            <v>480</v>
          </cell>
        </row>
        <row r="3672">
          <cell r="A3672" t="str">
            <v>EXTINS103</v>
          </cell>
          <cell r="B3672" t="str">
            <v>FORNEC. E EXEC. DE GUARDA CORPO METÁLICO MODULAR P/ BALSA CNF. PROJETO</v>
          </cell>
          <cell r="C3672" t="str">
            <v>CJ</v>
          </cell>
          <cell r="D3672">
            <v>580</v>
          </cell>
        </row>
        <row r="3673">
          <cell r="A3673" t="str">
            <v>EXTINS104</v>
          </cell>
          <cell r="B3673" t="str">
            <v xml:space="preserve">BRAÇADEIRA DE AÇO, TIPO D FERRO CHATO,  11/4'' X 300 MM </v>
          </cell>
          <cell r="C3673" t="str">
            <v>UN</v>
          </cell>
          <cell r="D3673">
            <v>5.7</v>
          </cell>
        </row>
        <row r="3674">
          <cell r="A3674" t="str">
            <v>EXTINS105</v>
          </cell>
          <cell r="B3674" t="str">
            <v>TUBO PVC RIGIDO RIB-LOC DN 600</v>
          </cell>
          <cell r="C3674" t="str">
            <v>M</v>
          </cell>
          <cell r="D3674">
            <v>92.9</v>
          </cell>
        </row>
        <row r="3675">
          <cell r="A3675" t="str">
            <v>EXTINS106</v>
          </cell>
          <cell r="B3675" t="str">
            <v>TUBO DE AÇO GALVANIZADO ARMCO DN 120</v>
          </cell>
          <cell r="C3675" t="str">
            <v>M</v>
          </cell>
          <cell r="D3675">
            <v>624</v>
          </cell>
        </row>
        <row r="3676">
          <cell r="A3676" t="str">
            <v>EXTINS107</v>
          </cell>
          <cell r="B3676" t="str">
            <v>TUBO DE AÇO GALVANIZADO ARMCO DN 140</v>
          </cell>
          <cell r="C3676" t="str">
            <v>M</v>
          </cell>
          <cell r="D3676">
            <v>736</v>
          </cell>
        </row>
        <row r="3677">
          <cell r="A3677" t="str">
            <v>EXTINS108</v>
          </cell>
          <cell r="B3677" t="str">
            <v>POSTE DE CONCRETO DT 9/150KGF</v>
          </cell>
          <cell r="C3677" t="str">
            <v>UN</v>
          </cell>
          <cell r="D3677">
            <v>138.04</v>
          </cell>
        </row>
        <row r="3678">
          <cell r="A3678" t="str">
            <v>EXTINS109</v>
          </cell>
          <cell r="B3678" t="str">
            <v>CRUZETA DE MADEIRA HORIZONTAL 12 X 15 X 5,0 M</v>
          </cell>
          <cell r="C3678" t="str">
            <v>UN</v>
          </cell>
          <cell r="D3678">
            <v>73.290000000000006</v>
          </cell>
        </row>
        <row r="3679">
          <cell r="A3679" t="str">
            <v>EXTINS110</v>
          </cell>
          <cell r="B3679" t="str">
            <v>PARAFUSO ROSCA DUPLA 16 X 550 MM</v>
          </cell>
          <cell r="C3679" t="str">
            <v>UN</v>
          </cell>
          <cell r="D3679">
            <v>3.5</v>
          </cell>
        </row>
        <row r="3680">
          <cell r="A3680" t="str">
            <v>EXTINS111</v>
          </cell>
          <cell r="B3680" t="str">
            <v>TUBO DE AÇO GALVANIZADO ARMCO DN 160</v>
          </cell>
          <cell r="C3680" t="str">
            <v>M</v>
          </cell>
          <cell r="D3680">
            <v>836.92</v>
          </cell>
        </row>
        <row r="3681">
          <cell r="A3681" t="str">
            <v>EXTINS112</v>
          </cell>
          <cell r="B3681" t="str">
            <v>COMPORTA EM FIBRA DE VIDRO ESTRUTURADO</v>
          </cell>
          <cell r="C3681" t="str">
            <v>M2</v>
          </cell>
          <cell r="D3681">
            <v>366.67</v>
          </cell>
        </row>
        <row r="3682">
          <cell r="A3682" t="str">
            <v>EXTINS113</v>
          </cell>
          <cell r="B3682" t="str">
            <v>ÁCIDO MURIÁTICO</v>
          </cell>
          <cell r="C3682" t="str">
            <v>L</v>
          </cell>
          <cell r="D3682">
            <v>2.8</v>
          </cell>
        </row>
        <row r="3683">
          <cell r="A3683" t="str">
            <v>EXTINS114</v>
          </cell>
          <cell r="B3683" t="str">
            <v>SABÃO EM PÓ</v>
          </cell>
          <cell r="C3683" t="str">
            <v>KG</v>
          </cell>
          <cell r="D3683">
            <v>2.6</v>
          </cell>
        </row>
        <row r="3684">
          <cell r="A3684" t="str">
            <v>EXTINS115</v>
          </cell>
          <cell r="B3684" t="str">
            <v>LIMPA VIDROS</v>
          </cell>
          <cell r="C3684" t="str">
            <v>LT</v>
          </cell>
          <cell r="D3684">
            <v>1.64</v>
          </cell>
        </row>
        <row r="3685">
          <cell r="A3685" t="str">
            <v>EXTINS116</v>
          </cell>
          <cell r="B3685" t="str">
            <v>FLANELA 25 X 30 CM</v>
          </cell>
          <cell r="C3685" t="str">
            <v>UN</v>
          </cell>
          <cell r="D3685">
            <v>1</v>
          </cell>
        </row>
        <row r="3686">
          <cell r="A3686" t="str">
            <v>EXTINS117</v>
          </cell>
          <cell r="B3686" t="str">
            <v>SAPOLIO EM PÓ PCT  DE 300 G</v>
          </cell>
          <cell r="C3686" t="str">
            <v>UN</v>
          </cell>
          <cell r="D3686">
            <v>1.65</v>
          </cell>
        </row>
        <row r="3687">
          <cell r="A3687" t="str">
            <v>EXTINS118</v>
          </cell>
          <cell r="B3687" t="str">
            <v>PALHA DE ACO Nº. ZERO</v>
          </cell>
          <cell r="C3687" t="str">
            <v>UN</v>
          </cell>
          <cell r="D3687">
            <v>0.4</v>
          </cell>
        </row>
        <row r="3688">
          <cell r="A3688" t="str">
            <v>EXTINS119</v>
          </cell>
          <cell r="B3688" t="str">
            <v>TAMPA METÁLICA COM SUPORTE E CHUMBADORES</v>
          </cell>
          <cell r="C3688" t="str">
            <v>M2</v>
          </cell>
          <cell r="D3688">
            <v>49.48</v>
          </cell>
        </row>
        <row r="3689">
          <cell r="A3689" t="str">
            <v>EXT120</v>
          </cell>
          <cell r="B3689" t="str">
            <v>TIJOLO MACICO 19X9X5 CM PARA ALV. APARENTE</v>
          </cell>
          <cell r="C3689" t="str">
            <v>UN</v>
          </cell>
          <cell r="D3689">
            <v>0.17</v>
          </cell>
        </row>
        <row r="3690">
          <cell r="A3690" t="str">
            <v>EXTINS121</v>
          </cell>
          <cell r="B3690" t="str">
            <v>PLAQUETA REFRATÁRIA 229 X 114 X 25 MM</v>
          </cell>
          <cell r="C3690" t="str">
            <v>UN</v>
          </cell>
          <cell r="D3690">
            <v>0.83</v>
          </cell>
        </row>
        <row r="3691">
          <cell r="A3691" t="str">
            <v>EXTINS122</v>
          </cell>
          <cell r="B3691" t="str">
            <v>COIFA METÁLICA 2,70 X 0,60 X 1,10 M, C/ CHAMINÉ 0,25 X 0,20 C/ 1,0 M # 16</v>
          </cell>
          <cell r="C3691" t="str">
            <v>UN</v>
          </cell>
          <cell r="D3691">
            <v>602.5</v>
          </cell>
        </row>
        <row r="3692">
          <cell r="A3692" t="str">
            <v>EXTINS123</v>
          </cell>
          <cell r="B3692" t="str">
            <v>BANCADA DE MÁRMORE BRANCO E= 2,5 CM PARA PIA OU LAVATÓRIO</v>
          </cell>
          <cell r="C3692" t="str">
            <v>M2</v>
          </cell>
          <cell r="D3692">
            <v>130</v>
          </cell>
        </row>
        <row r="3693">
          <cell r="A3693" t="str">
            <v>EXTINS124</v>
          </cell>
          <cell r="B3693" t="str">
            <v>ARDÓSIA PARA PISO 40 X 40 CM</v>
          </cell>
          <cell r="C3693" t="str">
            <v>M2</v>
          </cell>
          <cell r="D3693">
            <v>5.2</v>
          </cell>
        </row>
        <row r="3694">
          <cell r="A3694" t="str">
            <v>EXTINS125</v>
          </cell>
          <cell r="B3694" t="str">
            <v xml:space="preserve">RODAPÉ DE ARDÓSIA H = 7 CM </v>
          </cell>
          <cell r="C3694" t="str">
            <v>M</v>
          </cell>
          <cell r="D3694">
            <v>1.1000000000000001</v>
          </cell>
        </row>
        <row r="3695">
          <cell r="A3695" t="str">
            <v>EXTINS126</v>
          </cell>
          <cell r="B3695" t="str">
            <v>PAPELEIRA DE LOUÇA 15 X 15 CM</v>
          </cell>
          <cell r="C3695" t="str">
            <v>UN</v>
          </cell>
          <cell r="D3695">
            <v>7.82</v>
          </cell>
        </row>
        <row r="3696">
          <cell r="A3696" t="str">
            <v>EXTINS127</v>
          </cell>
          <cell r="B3696" t="str">
            <v>SABONETEIRA DE LOUÇA 15 X 15 CM</v>
          </cell>
          <cell r="C3696" t="str">
            <v>UN</v>
          </cell>
          <cell r="D3696">
            <v>7.73</v>
          </cell>
        </row>
        <row r="3697">
          <cell r="A3697" t="str">
            <v>EXTINS128</v>
          </cell>
          <cell r="B3697" t="str">
            <v>LOCAÇÃO DE CAÇAMBA CAP. 5 M3</v>
          </cell>
          <cell r="C3697" t="str">
            <v>UN</v>
          </cell>
          <cell r="D3697">
            <v>40</v>
          </cell>
        </row>
        <row r="3698">
          <cell r="A3698" t="str">
            <v>EXTINS129</v>
          </cell>
          <cell r="B3698" t="str">
            <v>ARGAMASSA EXPANSIVA DE ALTA RESISTÊNCIA INICIAL ( SICA GROUT )</v>
          </cell>
          <cell r="C3698" t="str">
            <v>KG</v>
          </cell>
          <cell r="D3698">
            <v>0.8</v>
          </cell>
        </row>
        <row r="3699">
          <cell r="A3699" t="str">
            <v>EXTINS130</v>
          </cell>
          <cell r="B3699" t="str">
            <v xml:space="preserve">TELA PARA ESTUQUE </v>
          </cell>
          <cell r="C3699" t="str">
            <v>M2</v>
          </cell>
          <cell r="D3699">
            <v>0.65</v>
          </cell>
        </row>
        <row r="3700">
          <cell r="A3700" t="str">
            <v>EXTINS131</v>
          </cell>
          <cell r="B3700" t="str">
            <v>REVISÃO EM ESQUADRIAS METÁLICAS</v>
          </cell>
          <cell r="C3700" t="str">
            <v>M2</v>
          </cell>
          <cell r="D3700">
            <v>21</v>
          </cell>
        </row>
        <row r="3701">
          <cell r="A3701" t="str">
            <v>EXTINS132</v>
          </cell>
          <cell r="B3701" t="str">
            <v>MASTRO PARA BANDEIRA FG 4'' X 6,00 M</v>
          </cell>
          <cell r="C3701" t="str">
            <v>UN</v>
          </cell>
          <cell r="D3701">
            <v>218</v>
          </cell>
        </row>
        <row r="3702">
          <cell r="A3702" t="str">
            <v>EXTINS133</v>
          </cell>
          <cell r="B3702" t="str">
            <v>MASTRO PARA BANDEIRA FG 3'' X 6,00 M</v>
          </cell>
          <cell r="C3702" t="str">
            <v>UN</v>
          </cell>
          <cell r="D3702">
            <v>192</v>
          </cell>
        </row>
        <row r="3703">
          <cell r="A3703" t="str">
            <v>EXTINS134</v>
          </cell>
          <cell r="B3703" t="str">
            <v>MASTRO PARA BANDEIRA FG 6'' X 6,00 M</v>
          </cell>
          <cell r="C3703" t="str">
            <v>UN</v>
          </cell>
          <cell r="D3703">
            <v>272</v>
          </cell>
        </row>
        <row r="3704">
          <cell r="A3704" t="str">
            <v>EXTINS135</v>
          </cell>
          <cell r="B3704" t="str">
            <v>PRAT.C/ SUP. EM METAL. 40 X 50 MM CD 0,70M, FORRO EM CHAPA,L=40CM</v>
          </cell>
          <cell r="C3704" t="str">
            <v>M2</v>
          </cell>
          <cell r="D3704">
            <v>114.32</v>
          </cell>
        </row>
        <row r="3705">
          <cell r="A3705" t="str">
            <v>EXTINS136</v>
          </cell>
          <cell r="B3705" t="str">
            <v xml:space="preserve">CORREMÃO EM TUBO INDUSTRIAL DN 11/2'' C/ SUPOR.VERT. H=1,10M </v>
          </cell>
          <cell r="C3705" t="str">
            <v>M</v>
          </cell>
          <cell r="D3705">
            <v>27.83</v>
          </cell>
        </row>
        <row r="3706">
          <cell r="A3706" t="str">
            <v>EXTINS137</v>
          </cell>
          <cell r="B3706" t="str">
            <v>VERTEDOURO EM FIBRA DE VIDRO ESTRUTURADA</v>
          </cell>
          <cell r="C3706" t="str">
            <v>M2</v>
          </cell>
          <cell r="D3706">
            <v>366.67</v>
          </cell>
        </row>
        <row r="3707">
          <cell r="A3707" t="str">
            <v>EXTINS138</v>
          </cell>
          <cell r="B3707" t="str">
            <v xml:space="preserve">GRADIL DE BARRA CHATA 3/4'' X 1/4'', C/MONTANTES.5/16''X1/4'' </v>
          </cell>
          <cell r="C3707" t="str">
            <v>M2</v>
          </cell>
          <cell r="D3707">
            <v>116.25</v>
          </cell>
        </row>
        <row r="3708">
          <cell r="A3708" t="str">
            <v>EXTINS139</v>
          </cell>
          <cell r="B3708" t="str">
            <v>IMPERMEABILIZAÇÃO DE LAGOAS C/ MANTA PEAD 1,0 MM</v>
          </cell>
          <cell r="C3708" t="str">
            <v>M2</v>
          </cell>
          <cell r="D3708">
            <v>14</v>
          </cell>
        </row>
        <row r="3709">
          <cell r="A3709" t="str">
            <v>EXTINS140</v>
          </cell>
          <cell r="B3709" t="str">
            <v>IMPERMEABILIZAÇÃO DE LAGOAS C/ MANTA PEAD 2,0 MM</v>
          </cell>
          <cell r="C3709" t="str">
            <v>M3</v>
          </cell>
          <cell r="D3709">
            <v>19</v>
          </cell>
        </row>
        <row r="3710">
          <cell r="A3710" t="str">
            <v>EXTINS141</v>
          </cell>
          <cell r="B3710" t="str">
            <v>REVESTIMENTO CERÂMICO 20 X 30 CM, COM PI V</v>
          </cell>
          <cell r="C3710" t="str">
            <v>M2</v>
          </cell>
          <cell r="D3710">
            <v>8</v>
          </cell>
        </row>
        <row r="3711">
          <cell r="A3711" t="str">
            <v>EXTINS142</v>
          </cell>
          <cell r="B3711" t="str">
            <v>PISO CERÂMICO 30 X 30 CM, COM PI V</v>
          </cell>
          <cell r="C3711" t="str">
            <v>M3</v>
          </cell>
          <cell r="D3711">
            <v>11.7</v>
          </cell>
        </row>
        <row r="3712">
          <cell r="A3712" t="str">
            <v>EXTINS143</v>
          </cell>
          <cell r="B3712" t="str">
            <v>QUADRO DE CANTONEIRA METÁLICA C/ BAGUETE P/ FIXAÇÃO DE TELA</v>
          </cell>
          <cell r="C3712" t="str">
            <v>M2</v>
          </cell>
          <cell r="D3712">
            <v>21</v>
          </cell>
        </row>
        <row r="3713">
          <cell r="A3713" t="str">
            <v>EXTINS144</v>
          </cell>
          <cell r="B3713" t="str">
            <v>TELA DE NYLON P/ MOSQUITEIRO</v>
          </cell>
          <cell r="C3713" t="str">
            <v>M2</v>
          </cell>
          <cell r="D3713">
            <v>1.75</v>
          </cell>
        </row>
        <row r="3714">
          <cell r="A3714" t="str">
            <v>EXTINS145</v>
          </cell>
          <cell r="B3714" t="str">
            <v>CALHA PARSHAL EM FV 3", C= 1,642 M, LEX=0,58 M, LIN=0,38 M, H=0,48 M</v>
          </cell>
          <cell r="C3714" t="str">
            <v>UN</v>
          </cell>
          <cell r="D3714">
            <v>588</v>
          </cell>
        </row>
        <row r="3715">
          <cell r="A3715" t="str">
            <v>EXTINS146</v>
          </cell>
          <cell r="B3715" t="str">
            <v>CERÂMICA CORRUGADA 11X24CM, TIPO TIJOLINHO</v>
          </cell>
          <cell r="C3715" t="str">
            <v>M2</v>
          </cell>
          <cell r="D3715">
            <v>14.26</v>
          </cell>
        </row>
        <row r="3716">
          <cell r="A3716" t="str">
            <v>EXTINS147</v>
          </cell>
          <cell r="B3716" t="str">
            <v>FORNECIMENTO E APLICAÇÃO DE PISO CORODUR</v>
          </cell>
          <cell r="C3716" t="str">
            <v>M2</v>
          </cell>
          <cell r="D3716">
            <v>25.1</v>
          </cell>
        </row>
        <row r="3717">
          <cell r="A3717" t="str">
            <v>EXTINS148</v>
          </cell>
          <cell r="B3717" t="str">
            <v>COMPORTA EM FIBRA DE VIDRO ESTRUTURADO COM VOLANTE 120X120CM</v>
          </cell>
          <cell r="C3717" t="str">
            <v>UN</v>
          </cell>
          <cell r="D3717">
            <v>1523.78</v>
          </cell>
        </row>
        <row r="3718">
          <cell r="A3718" t="str">
            <v>EXTINS149</v>
          </cell>
          <cell r="B3718" t="str">
            <v>COMPORTA EM FIBRA DE VIDRO ESTRUTURADO COM VOLANTE 50X60CM</v>
          </cell>
          <cell r="C3718" t="str">
            <v>UN</v>
          </cell>
          <cell r="D3718">
            <v>317.45</v>
          </cell>
        </row>
        <row r="3719">
          <cell r="A3719" t="str">
            <v>EXTINS150</v>
          </cell>
          <cell r="B3719" t="str">
            <v>ESTRUT.METÁL. P/COBERT.EM TELHA DE ALUMÍNIO VÃO MAX. 5,0 M PRONTA</v>
          </cell>
          <cell r="C3719" t="str">
            <v>M2</v>
          </cell>
          <cell r="D3719">
            <v>38</v>
          </cell>
        </row>
        <row r="3720">
          <cell r="A3720" t="str">
            <v>EXTINS151</v>
          </cell>
          <cell r="B3720" t="str">
            <v>FORNEC. E APLICAÇ.DE TELHA DE ALUMÍNIO TRAPEZ.,SOBRE EST. MET.</v>
          </cell>
          <cell r="C3720" t="str">
            <v>M3</v>
          </cell>
          <cell r="D3720">
            <v>25</v>
          </cell>
        </row>
        <row r="3721">
          <cell r="A3721" t="str">
            <v>EXTINS152</v>
          </cell>
          <cell r="B3721" t="str">
            <v xml:space="preserve">DISCO DE DESBASTE </v>
          </cell>
          <cell r="C3721" t="str">
            <v>UN</v>
          </cell>
          <cell r="D3721">
            <v>3</v>
          </cell>
        </row>
        <row r="3722">
          <cell r="A3722" t="str">
            <v>EXTINS153</v>
          </cell>
          <cell r="B3722" t="str">
            <v>DILUENTE 499  RENNER HERMANN</v>
          </cell>
          <cell r="C3722" t="str">
            <v>L</v>
          </cell>
          <cell r="D3722">
            <v>8.4600000000000009</v>
          </cell>
        </row>
        <row r="3723">
          <cell r="A3723" t="str">
            <v>EXTINS154</v>
          </cell>
          <cell r="B3723" t="str">
            <v>FUNDO EPOXI ISOCIANATO REVRAN PAA 540</v>
          </cell>
          <cell r="C3723" t="str">
            <v>L</v>
          </cell>
          <cell r="D3723">
            <v>28.78</v>
          </cell>
        </row>
        <row r="3724">
          <cell r="A3724" t="str">
            <v>EXTINS155</v>
          </cell>
          <cell r="B3724" t="str">
            <v>RECOFREN FAL 691 RENER HERMANN</v>
          </cell>
          <cell r="C3724" t="str">
            <v>L</v>
          </cell>
          <cell r="D3724">
            <v>26.99</v>
          </cell>
        </row>
        <row r="3725">
          <cell r="A3725" t="str">
            <v>EXTINS156</v>
          </cell>
          <cell r="B3725" t="str">
            <v>PARAFUSO DE EXPANSÃO DN 1/2''X15CM</v>
          </cell>
          <cell r="C3725" t="str">
            <v>UN</v>
          </cell>
          <cell r="D3725">
            <v>3.73</v>
          </cell>
        </row>
        <row r="3726">
          <cell r="A3726" t="str">
            <v>EXTINS157</v>
          </cell>
          <cell r="B3726" t="str">
            <v xml:space="preserve">BRAÇADEIRA DE AÇO, TIPO D 1/4''X 2'' X 500 MM, C/ ABAS DE 20CM </v>
          </cell>
          <cell r="C3726" t="str">
            <v>UN</v>
          </cell>
          <cell r="D3726">
            <v>13.8</v>
          </cell>
        </row>
        <row r="3727">
          <cell r="A3727" t="str">
            <v>EXTINS158</v>
          </cell>
          <cell r="B3727" t="str">
            <v xml:space="preserve">FORN. E APLICAÇÃO DE IMPERMEABILIZAÇÃO COM K11-KZ </v>
          </cell>
          <cell r="C3727" t="str">
            <v>M2</v>
          </cell>
          <cell r="D3727">
            <v>16.5</v>
          </cell>
        </row>
        <row r="3728">
          <cell r="A3728" t="str">
            <v>EXTINS159</v>
          </cell>
          <cell r="B3728" t="str">
            <v>VIAFIX</v>
          </cell>
          <cell r="C3728" t="str">
            <v>KG</v>
          </cell>
          <cell r="D3728">
            <v>8.19</v>
          </cell>
        </row>
        <row r="3729">
          <cell r="A3729">
            <v>121900326</v>
          </cell>
          <cell r="B3729" t="str">
            <v>VIAPLUS 1000</v>
          </cell>
          <cell r="C3729" t="str">
            <v>KG</v>
          </cell>
          <cell r="D3729">
            <v>2.5099999999999998</v>
          </cell>
        </row>
        <row r="3730">
          <cell r="A3730">
            <v>121900327</v>
          </cell>
          <cell r="B3730" t="str">
            <v>VIAPLUS 5000</v>
          </cell>
          <cell r="C3730" t="str">
            <v>KG</v>
          </cell>
          <cell r="D3730">
            <v>8.6</v>
          </cell>
        </row>
        <row r="3731">
          <cell r="A3731" t="str">
            <v>EXTINS162</v>
          </cell>
          <cell r="B3731" t="str">
            <v xml:space="preserve">ARBUSTO EM MUDA H = 50CM </v>
          </cell>
          <cell r="C3731" t="str">
            <v>UN</v>
          </cell>
          <cell r="D3731">
            <v>1.5</v>
          </cell>
        </row>
        <row r="3732">
          <cell r="A3732" t="str">
            <v>EXTINS163</v>
          </cell>
          <cell r="B3732" t="str">
            <v xml:space="preserve">STOP LOG  EM FIBRA DE VIDRO ESTRUTURADO </v>
          </cell>
          <cell r="C3732" t="str">
            <v>UN</v>
          </cell>
          <cell r="D3732">
            <v>95</v>
          </cell>
        </row>
        <row r="3733">
          <cell r="A3733" t="str">
            <v>EXTINS164</v>
          </cell>
          <cell r="B3733" t="str">
            <v>PEITORIL DE GRANITO E = 2,5 CM L= 15CM C/ BORDAS ARREDONDADAS</v>
          </cell>
          <cell r="C3733" t="str">
            <v>M</v>
          </cell>
          <cell r="D3733">
            <v>24.9</v>
          </cell>
        </row>
        <row r="3734">
          <cell r="A3734" t="str">
            <v>EXTINS165</v>
          </cell>
          <cell r="B3734" t="str">
            <v>CONJ.M.-BOMBA SUBM: Q=1,5 L/S, HM=45 MCA E P=1,5CV</v>
          </cell>
          <cell r="C3734" t="str">
            <v>CJ</v>
          </cell>
          <cell r="D3734">
            <v>1156.2</v>
          </cell>
        </row>
        <row r="3735">
          <cell r="A3735" t="str">
            <v>EXTINS166</v>
          </cell>
          <cell r="B3735" t="str">
            <v>CAIXA D AGUA CIMENTO AMIANTO 1000 L</v>
          </cell>
          <cell r="C3735" t="str">
            <v>UN</v>
          </cell>
          <cell r="D3735">
            <v>168.75</v>
          </cell>
        </row>
        <row r="3736">
          <cell r="A3736" t="str">
            <v>EXTINS167</v>
          </cell>
          <cell r="B3736" t="str">
            <v>ESTRUTURA DE AÇO MONTADA E PINTADA C/ TINTA ANTICORROSIVA</v>
          </cell>
          <cell r="C3736" t="str">
            <v>KG</v>
          </cell>
          <cell r="D3736">
            <v>3.85</v>
          </cell>
        </row>
        <row r="3737">
          <cell r="A3737" t="str">
            <v>EXTINS168</v>
          </cell>
          <cell r="B3737" t="str">
            <v>ESTACA MOLDADA IN LOCO TIPO ESTRAUS DN 25 CM</v>
          </cell>
          <cell r="C3737" t="str">
            <v>M</v>
          </cell>
          <cell r="D3737">
            <v>19.5</v>
          </cell>
        </row>
        <row r="3738">
          <cell r="A3738" t="str">
            <v>EXTINS169</v>
          </cell>
          <cell r="B3738" t="str">
            <v xml:space="preserve">ESCORA DE EUCALIPTO DM 12 CM </v>
          </cell>
          <cell r="C3738" t="str">
            <v>UN</v>
          </cell>
        </row>
        <row r="3739">
          <cell r="A3739" t="str">
            <v>EXTINS170</v>
          </cell>
          <cell r="B3739" t="str">
            <v>ESPELHO 4 MM COM ACESSÓRIOS DE FIXAÇÃO</v>
          </cell>
          <cell r="C3739" t="str">
            <v>M2</v>
          </cell>
          <cell r="D3739">
            <v>80</v>
          </cell>
        </row>
        <row r="3740">
          <cell r="A3740" t="str">
            <v>EXTINS171</v>
          </cell>
          <cell r="B3740" t="str">
            <v>TAMPO DE AÇO INOX LISO</v>
          </cell>
          <cell r="C3740" t="str">
            <v>M2</v>
          </cell>
          <cell r="D3740">
            <v>168.98</v>
          </cell>
        </row>
        <row r="3741">
          <cell r="A3741" t="str">
            <v>EXTINS172</v>
          </cell>
          <cell r="B3741" t="str">
            <v>TOALHEIRO METÁLICO PARA TALHA DE PAPEL</v>
          </cell>
          <cell r="C3741" t="str">
            <v>UN</v>
          </cell>
          <cell r="D3741">
            <v>23</v>
          </cell>
        </row>
        <row r="3742">
          <cell r="A3742" t="str">
            <v>EXTINS173</v>
          </cell>
          <cell r="B3742" t="str">
            <v>CABIDE DE LOUÇA SIMPLES COM UM GANCHO</v>
          </cell>
          <cell r="C3742" t="str">
            <v>UN</v>
          </cell>
          <cell r="D3742">
            <v>4.5</v>
          </cell>
        </row>
        <row r="3743">
          <cell r="A3743" t="str">
            <v>EXTINS174</v>
          </cell>
          <cell r="B3743" t="str">
            <v>SOLEIRA DE ARDOSIA L E= 2,5 CM L= 15CM</v>
          </cell>
          <cell r="C3743" t="str">
            <v>M</v>
          </cell>
          <cell r="D3743">
            <v>8.75</v>
          </cell>
        </row>
        <row r="3744">
          <cell r="A3744" t="str">
            <v>EXTINS175</v>
          </cell>
          <cell r="B3744" t="str">
            <v>PEITORIL DE ARDOSIA L E= 2,5 CM L= 15CM</v>
          </cell>
          <cell r="C3744" t="str">
            <v>M</v>
          </cell>
          <cell r="D3744">
            <v>12.5</v>
          </cell>
        </row>
        <row r="3745">
          <cell r="A3745" t="str">
            <v>EXTINS176</v>
          </cell>
          <cell r="B3745" t="str">
            <v>DIVISÓRIA DE ARDÓSIA POLIDA NAS DUS FACES</v>
          </cell>
          <cell r="C3745" t="str">
            <v>M2</v>
          </cell>
          <cell r="D3745">
            <v>88.88</v>
          </cell>
        </row>
        <row r="3746">
          <cell r="A3746" t="str">
            <v>EXTINS177</v>
          </cell>
          <cell r="B3746" t="str">
            <v>PEDRA TIPO PÉ-DE-MOLEQUE</v>
          </cell>
          <cell r="C3746" t="str">
            <v>M2</v>
          </cell>
          <cell r="D3746">
            <v>2.73</v>
          </cell>
        </row>
        <row r="3747">
          <cell r="A3747" t="str">
            <v>EXTINS178</v>
          </cell>
          <cell r="B3747" t="str">
            <v xml:space="preserve">BRAÇADEIRA DE AÇO, TIPO D 3/16'' X 700 MM, C/ ABAS DE 20CM </v>
          </cell>
          <cell r="C3747" t="str">
            <v>UN</v>
          </cell>
          <cell r="D3747">
            <v>19.32</v>
          </cell>
        </row>
        <row r="3748">
          <cell r="A3748" t="str">
            <v>EXTINS179</v>
          </cell>
          <cell r="B3748" t="str">
            <v>PLACA DE FIBRA DE VIDRO PARA DECANTADORES E= 8 MM</v>
          </cell>
          <cell r="C3748" t="str">
            <v>M2</v>
          </cell>
          <cell r="D3748">
            <v>224</v>
          </cell>
        </row>
        <row r="3749">
          <cell r="A3749" t="str">
            <v>EXTINS180</v>
          </cell>
          <cell r="B3749" t="str">
            <v>TALHA TIPO PERKRON INCL. ACESSORIOS E PARAFUSOS</v>
          </cell>
          <cell r="C3749" t="str">
            <v>M2</v>
          </cell>
          <cell r="D3749">
            <v>36.75</v>
          </cell>
        </row>
        <row r="3750">
          <cell r="A3750" t="str">
            <v>EXTINS181</v>
          </cell>
          <cell r="B3750" t="str">
            <v>FORNECIMENTO DE MATERIAL GRANULAR PARA FILTRO ICL. TRANSP. ATE GO</v>
          </cell>
          <cell r="C3750" t="str">
            <v>M3</v>
          </cell>
          <cell r="D3750">
            <v>132.5</v>
          </cell>
        </row>
        <row r="3751">
          <cell r="A3751" t="str">
            <v>EXTINS182</v>
          </cell>
          <cell r="B3751" t="str">
            <v>ALUGUEL DE MAQUINA DE DESENTUPIR TUBOS DE ESGOTO, POTENCIA DE 5 HP</v>
          </cell>
          <cell r="C3751" t="str">
            <v>HP</v>
          </cell>
          <cell r="D3751">
            <v>2.5</v>
          </cell>
        </row>
        <row r="3752">
          <cell r="A3752" t="str">
            <v>EXTINS183</v>
          </cell>
          <cell r="B3752" t="str">
            <v>TIRANTE DE AÇO DN 1'' L= 10 M</v>
          </cell>
          <cell r="C3752" t="str">
            <v>UN</v>
          </cell>
          <cell r="D3752">
            <v>22.78</v>
          </cell>
        </row>
        <row r="3753">
          <cell r="A3753" t="str">
            <v>EXTINS184</v>
          </cell>
          <cell r="B3753" t="str">
            <v xml:space="preserve">JUNTA DE DILATAÇÃO FUNGENBAND 0 - 22 CM </v>
          </cell>
          <cell r="C3753" t="str">
            <v>M</v>
          </cell>
          <cell r="D3753">
            <v>54.68</v>
          </cell>
        </row>
        <row r="3754">
          <cell r="A3754" t="str">
            <v>EXTINS185</v>
          </cell>
          <cell r="B3754" t="str">
            <v>MADEIRIT 12 MM PLASTIFICADO</v>
          </cell>
          <cell r="C3754" t="str">
            <v>M2</v>
          </cell>
          <cell r="D3754">
            <v>18.11</v>
          </cell>
        </row>
        <row r="3755">
          <cell r="A3755" t="str">
            <v>EXTINS186</v>
          </cell>
          <cell r="B3755" t="str">
            <v>LONA PLÁSTICA</v>
          </cell>
          <cell r="C3755" t="str">
            <v>M2</v>
          </cell>
          <cell r="D3755">
            <v>0.54</v>
          </cell>
        </row>
        <row r="3756">
          <cell r="A3756" t="str">
            <v>EXTINS187</v>
          </cell>
          <cell r="B3756" t="str">
            <v>MUDA DE BAMBÚ</v>
          </cell>
          <cell r="C3756" t="str">
            <v>UN</v>
          </cell>
          <cell r="D3756">
            <v>1.2</v>
          </cell>
        </row>
        <row r="3757">
          <cell r="A3757" t="str">
            <v>EXTINS188</v>
          </cell>
          <cell r="B3757" t="str">
            <v>CALHA PARSHALL EM FV 12"; C=1,642 M; L=0,58 M; LIN=0,38 M; H=0,48 M</v>
          </cell>
          <cell r="C3757" t="str">
            <v>UN</v>
          </cell>
          <cell r="D3757">
            <v>2000</v>
          </cell>
        </row>
        <row r="3758">
          <cell r="A3758" t="str">
            <v>EXTINS189</v>
          </cell>
          <cell r="B3758" t="str">
            <v>CANALETA DE CONCRETO SIMPLES MEIA CANA DN 200</v>
          </cell>
          <cell r="C3758" t="str">
            <v>M</v>
          </cell>
          <cell r="D3758">
            <v>5.56</v>
          </cell>
        </row>
        <row r="3759">
          <cell r="A3759" t="str">
            <v>EXTINS190</v>
          </cell>
          <cell r="B3759" t="str">
            <v>IMPRIMAÇÃO COM CM 30</v>
          </cell>
          <cell r="C3759" t="str">
            <v>M2</v>
          </cell>
          <cell r="D3759">
            <v>0.14000000000000001</v>
          </cell>
        </row>
        <row r="3760">
          <cell r="A3760" t="str">
            <v>EXTINS191</v>
          </cell>
          <cell r="B3760" t="str">
            <v>CHAPA EM FIBRA DE VIDRO ESTRUTURADA E =5 MM</v>
          </cell>
          <cell r="C3760" t="str">
            <v>M2</v>
          </cell>
          <cell r="D3760">
            <v>119.88</v>
          </cell>
        </row>
        <row r="3761">
          <cell r="A3761" t="str">
            <v>EXTINS192</v>
          </cell>
          <cell r="B3761" t="str">
            <v>FOSTAR P233</v>
          </cell>
          <cell r="C3761" t="str">
            <v>L</v>
          </cell>
          <cell r="D3761">
            <v>29.78</v>
          </cell>
        </row>
        <row r="3762">
          <cell r="A3762" t="str">
            <v>EXTINS193</v>
          </cell>
          <cell r="B3762" t="str">
            <v>SOLVENTE 906</v>
          </cell>
          <cell r="C3762" t="str">
            <v>L</v>
          </cell>
          <cell r="D3762">
            <v>10</v>
          </cell>
        </row>
        <row r="3763">
          <cell r="A3763" t="str">
            <v>EXTINS194</v>
          </cell>
          <cell r="B3763" t="str">
            <v>ANEL PRE-MOLDADO PARA PV</v>
          </cell>
          <cell r="C3763" t="str">
            <v>UN</v>
          </cell>
          <cell r="D3763">
            <v>23.5</v>
          </cell>
        </row>
        <row r="3764">
          <cell r="A3764" t="str">
            <v>EXTINS195</v>
          </cell>
          <cell r="B3764" t="str">
            <v>TAMPÃO PRE-MOLDADO PARA PV</v>
          </cell>
          <cell r="C3764" t="str">
            <v>UN</v>
          </cell>
          <cell r="D3764">
            <v>27.34</v>
          </cell>
        </row>
        <row r="3765">
          <cell r="A3765" t="str">
            <v>EXTINS196</v>
          </cell>
          <cell r="B3765" t="str">
            <v>COMPORTA DE MADEIRA DE LEI E= 0,03 M</v>
          </cell>
          <cell r="C3765" t="str">
            <v>UN</v>
          </cell>
          <cell r="D3765">
            <v>22.91</v>
          </cell>
        </row>
        <row r="3766">
          <cell r="A3766" t="str">
            <v>EXTINS197</v>
          </cell>
          <cell r="B3766" t="str">
            <v>SIKA TOP 107</v>
          </cell>
          <cell r="C3766" t="str">
            <v>KG</v>
          </cell>
          <cell r="D3766">
            <v>3.64</v>
          </cell>
        </row>
        <row r="3767">
          <cell r="A3767" t="str">
            <v>EXTINS198</v>
          </cell>
          <cell r="B3767" t="str">
            <v>ESCADA MARINH.ALUM. TUBO DN 40 MM, P/ FIXAÇÃO C/ PARAFUSOS L = 40 CM</v>
          </cell>
          <cell r="C3767" t="str">
            <v>M</v>
          </cell>
          <cell r="D3767">
            <v>80</v>
          </cell>
        </row>
        <row r="3768">
          <cell r="A3768" t="str">
            <v>EXTINS199</v>
          </cell>
          <cell r="B3768" t="str">
            <v>LETREIRO EM PAREDE FEITO A PINCEL</v>
          </cell>
          <cell r="C3768" t="str">
            <v>M2</v>
          </cell>
          <cell r="D3768">
            <v>28.5</v>
          </cell>
        </row>
        <row r="3769">
          <cell r="A3769" t="str">
            <v>EXTINS200</v>
          </cell>
          <cell r="B3769" t="str">
            <v>GUICHE EM CANTONEIRA COM GRADE PARA VIDRO, COLOCADO</v>
          </cell>
          <cell r="C3769" t="str">
            <v>M2</v>
          </cell>
          <cell r="D3769">
            <v>156</v>
          </cell>
        </row>
        <row r="3770">
          <cell r="A3770" t="str">
            <v>EXTINS201</v>
          </cell>
          <cell r="B3770" t="str">
            <v>BRAÇADEIRA DE AÇO, TIPO D FERRO CHATO,  5/8''</v>
          </cell>
          <cell r="C3770" t="str">
            <v>UN</v>
          </cell>
          <cell r="D3770">
            <v>5.7</v>
          </cell>
        </row>
        <row r="3771">
          <cell r="A3771" t="str">
            <v>EXTINS202</v>
          </cell>
          <cell r="B3771" t="str">
            <v>MODULAÇÃO DAS TAMPA DE CONCRETO DAS CANALETAS DE CABOS</v>
          </cell>
          <cell r="C3771" t="str">
            <v>UN</v>
          </cell>
          <cell r="D3771">
            <v>28.07</v>
          </cell>
        </row>
        <row r="3772">
          <cell r="A3772" t="str">
            <v>EXTINS203</v>
          </cell>
          <cell r="B3772" t="str">
            <v>MONT. DE ENSECADEIRA DE AÇO 3/8'' CONTRAVENTADA C/ PERFIL  I  6'' X 3/38'' E ATIR. C/ BABO DE AÇO 1/2''</v>
          </cell>
          <cell r="C3772" t="str">
            <v>UN</v>
          </cell>
          <cell r="D3772">
            <v>2116.8000000000002</v>
          </cell>
        </row>
        <row r="3773">
          <cell r="A3773" t="str">
            <v>EXTINS204</v>
          </cell>
          <cell r="B3773" t="str">
            <v>CHAPA ANTEDERRAPANTE PARA PISO E= 3 MM</v>
          </cell>
          <cell r="C3773" t="str">
            <v>M2</v>
          </cell>
          <cell r="D3773">
            <v>66.81</v>
          </cell>
        </row>
        <row r="3774">
          <cell r="A3774" t="str">
            <v>EXTINS205</v>
          </cell>
          <cell r="B3774" t="str">
            <v>CHINCANA EM MADEIRA DE LEI = 1,5CM</v>
          </cell>
          <cell r="C3774" t="str">
            <v>UN</v>
          </cell>
          <cell r="D3774">
            <v>20.51</v>
          </cell>
        </row>
        <row r="3775">
          <cell r="A3775" t="str">
            <v>EXTINS206</v>
          </cell>
          <cell r="B3775" t="str">
            <v>ANCORAGEM EM PERFIL METÁLICO CONFORME PROJETO -ELEV. ITAUÇU</v>
          </cell>
          <cell r="C3775" t="str">
            <v>UN</v>
          </cell>
          <cell r="D3775">
            <v>18</v>
          </cell>
        </row>
        <row r="3776">
          <cell r="A3776" t="str">
            <v>EXTINS207</v>
          </cell>
          <cell r="B3776" t="str">
            <v>COMPORTA METÁLICA REFORÇADA INC/ CANTONEIRAS GUIAS</v>
          </cell>
          <cell r="C3776" t="str">
            <v>M2</v>
          </cell>
          <cell r="D3776">
            <v>180</v>
          </cell>
        </row>
        <row r="3777">
          <cell r="A3777" t="str">
            <v>EXTINS208</v>
          </cell>
          <cell r="B3777" t="str">
            <v>BRAÇ. TIPO ''D'' EM CHAPA E= 5/8'', L= 21/2''; DN 800 MM, ABAS 15 CM</v>
          </cell>
          <cell r="C3777" t="str">
            <v>UN</v>
          </cell>
          <cell r="D3777">
            <v>67</v>
          </cell>
        </row>
        <row r="3778">
          <cell r="A3778" t="str">
            <v>EXTINS209</v>
          </cell>
          <cell r="B3778" t="str">
            <v>TRAVESSIA POR MÉTODO NÃO DESTRUTIVO DN 900 MM</v>
          </cell>
          <cell r="C3778" t="str">
            <v>M</v>
          </cell>
          <cell r="D3778">
            <v>1173.83</v>
          </cell>
        </row>
        <row r="3779">
          <cell r="A3779" t="str">
            <v>EXTINS210</v>
          </cell>
          <cell r="B3779" t="str">
            <v>TRAVESSIA POR MÉTODO NÃO DESTRUTIVO DN 1200 MM</v>
          </cell>
          <cell r="C3779" t="str">
            <v>M</v>
          </cell>
          <cell r="D3779">
            <v>1529</v>
          </cell>
        </row>
        <row r="3780">
          <cell r="A3780" t="str">
            <v>EXTINS211</v>
          </cell>
          <cell r="B3780" t="str">
            <v>TRAVESSIA POR MÉTODO NÃO DESTRUTIVO DN 1500 MM</v>
          </cell>
          <cell r="C3780" t="str">
            <v>M</v>
          </cell>
          <cell r="D3780">
            <v>2005</v>
          </cell>
        </row>
        <row r="3781">
          <cell r="A3781" t="str">
            <v>EXTINS212</v>
          </cell>
          <cell r="B3781" t="str">
            <v>Grelha 400x400mm, ferro de construção malha 50x50</v>
          </cell>
          <cell r="C3781" t="str">
            <v>UN</v>
          </cell>
          <cell r="D3781">
            <v>14.4</v>
          </cell>
        </row>
        <row r="3782">
          <cell r="A3782" t="str">
            <v>EXTINS213</v>
          </cell>
          <cell r="B3782" t="str">
            <v>Módulo de escada (3 degraus)</v>
          </cell>
          <cell r="C3782" t="str">
            <v>un</v>
          </cell>
          <cell r="D3782">
            <v>14.55</v>
          </cell>
        </row>
        <row r="3783">
          <cell r="A3783" t="str">
            <v>EXTINS214</v>
          </cell>
          <cell r="B3783" t="str">
            <v>Módulo de escada (2 degraus)</v>
          </cell>
          <cell r="C3783" t="str">
            <v>un</v>
          </cell>
          <cell r="D3783">
            <v>9.6999999999999993</v>
          </cell>
        </row>
        <row r="3784">
          <cell r="A3784" t="str">
            <v>EXTINS215</v>
          </cell>
          <cell r="B3784" t="str">
            <v>Tampão de rua - padrão Saneago Ø 900 mm (Ferro Dúctul)</v>
          </cell>
          <cell r="C3784" t="str">
            <v>un</v>
          </cell>
        </row>
        <row r="3785">
          <cell r="A3785" t="str">
            <v>EXTINS216</v>
          </cell>
          <cell r="B3785" t="str">
            <v xml:space="preserve">Flange cega Ø 24" chapa 1/2" c/ alças Ø 5/8" e furação PN (Aço Carbono) </v>
          </cell>
          <cell r="C3785" t="str">
            <v>un</v>
          </cell>
          <cell r="D3785">
            <v>720</v>
          </cell>
        </row>
        <row r="3786">
          <cell r="A3786" t="str">
            <v>EXTINS217</v>
          </cell>
          <cell r="B3786" t="str">
            <v>Tampão e caixa para haste de registro (Ferro Dúctil)</v>
          </cell>
          <cell r="C3786" t="str">
            <v>un</v>
          </cell>
          <cell r="D3786">
            <v>143</v>
          </cell>
        </row>
        <row r="3787">
          <cell r="A3787" t="str">
            <v>EXTINS218</v>
          </cell>
          <cell r="B3787" t="str">
            <v>Grade de ferro de construção Ø 1/2" - malha 20 x 20 mm</v>
          </cell>
          <cell r="C3787" t="str">
            <v>un</v>
          </cell>
          <cell r="D3787">
            <v>28</v>
          </cell>
        </row>
        <row r="3788">
          <cell r="A3788" t="str">
            <v>EXTINS219</v>
          </cell>
        </row>
        <row r="3789">
          <cell r="A3789" t="str">
            <v>EXTINS220</v>
          </cell>
        </row>
        <row r="3790">
          <cell r="A3790" t="str">
            <v>EXTINS221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transporte"/>
      <sheetName val="Estudo"/>
      <sheetName val="Estudo (2)"/>
      <sheetName val="Estudo (3)"/>
      <sheetName val="CÁLCULO MANUAL PRÁTICO "/>
      <sheetName val="resumo_transporte"/>
      <sheetName val="Estudo_(2)"/>
      <sheetName val="Estudo_(3)"/>
      <sheetName val="CÁLCULO_MANUAL_PRÁTICO_"/>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KANAFLEX"/>
      <sheetName val="NOVOTUB"/>
      <sheetName val="MEDIDAS"/>
      <sheetName val="CUSTO LARANJEIRAS"/>
      <sheetName val="CONTROLE"/>
      <sheetName val="IDENTIFICACAO"/>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ar"/>
      <sheetName val="Q.Pessoal"/>
      <sheetName val="Folha Pagto."/>
      <sheetName val="Imprimir"/>
      <sheetName val="Cartao"/>
      <sheetName val="Folha (ccm)"/>
      <sheetName val="Folha (ccm) (2)"/>
      <sheetName val="Cartao (União)"/>
      <sheetName val="Cartao (Coceno)"/>
      <sheetName val="Aviso"/>
      <sheetName val="Q.Pessoal (2)"/>
    </sheetNames>
    <sheetDataSet>
      <sheetData sheetId="0">
        <row r="4">
          <cell r="A4">
            <v>1</v>
          </cell>
          <cell r="B4" t="str">
            <v xml:space="preserve">Antonio Pereira </v>
          </cell>
          <cell r="C4" t="str">
            <v>Encarregado</v>
          </cell>
          <cell r="D4">
            <v>1300</v>
          </cell>
          <cell r="E4">
            <v>0</v>
          </cell>
          <cell r="F4">
            <v>0</v>
          </cell>
          <cell r="G4">
            <v>0</v>
          </cell>
          <cell r="H4">
            <v>0</v>
          </cell>
          <cell r="J4">
            <v>1</v>
          </cell>
          <cell r="K4">
            <v>179</v>
          </cell>
          <cell r="L4" t="str">
            <v>C.C.M.</v>
          </cell>
          <cell r="M4">
            <v>686</v>
          </cell>
          <cell r="N4">
            <v>50</v>
          </cell>
          <cell r="O4">
            <v>37046</v>
          </cell>
        </row>
        <row r="5">
          <cell r="A5">
            <v>2</v>
          </cell>
          <cell r="B5" t="str">
            <v>Dioney Gonçalves Ferreira</v>
          </cell>
          <cell r="C5" t="str">
            <v>Motorista</v>
          </cell>
          <cell r="D5">
            <v>407</v>
          </cell>
          <cell r="E5">
            <v>0</v>
          </cell>
          <cell r="F5">
            <v>0</v>
          </cell>
          <cell r="G5">
            <v>0</v>
          </cell>
          <cell r="H5">
            <v>0</v>
          </cell>
          <cell r="J5">
            <v>1</v>
          </cell>
          <cell r="K5">
            <v>179</v>
          </cell>
          <cell r="L5" t="str">
            <v>C.C.M.</v>
          </cell>
          <cell r="M5">
            <v>681</v>
          </cell>
          <cell r="N5">
            <v>50</v>
          </cell>
          <cell r="O5">
            <v>37043</v>
          </cell>
        </row>
        <row r="6">
          <cell r="A6">
            <v>3</v>
          </cell>
          <cell r="B6" t="str">
            <v>Francisco Carvalho de Barros</v>
          </cell>
          <cell r="C6" t="str">
            <v>Aux. Topografia</v>
          </cell>
          <cell r="D6">
            <v>365</v>
          </cell>
          <cell r="E6">
            <v>0</v>
          </cell>
          <cell r="F6">
            <v>0</v>
          </cell>
          <cell r="G6">
            <v>0</v>
          </cell>
          <cell r="H6">
            <v>1</v>
          </cell>
          <cell r="J6">
            <v>1</v>
          </cell>
          <cell r="K6">
            <v>179</v>
          </cell>
          <cell r="L6" t="str">
            <v>C.C.M.</v>
          </cell>
          <cell r="M6">
            <v>67</v>
          </cell>
          <cell r="N6">
            <v>4</v>
          </cell>
          <cell r="O6">
            <v>36566</v>
          </cell>
        </row>
        <row r="7">
          <cell r="A7">
            <v>4</v>
          </cell>
          <cell r="B7" t="str">
            <v>Helder da Silva Dantas</v>
          </cell>
          <cell r="C7" t="str">
            <v>Aux. Escritório</v>
          </cell>
          <cell r="D7">
            <v>484</v>
          </cell>
          <cell r="E7">
            <v>0</v>
          </cell>
          <cell r="F7">
            <v>0</v>
          </cell>
          <cell r="G7">
            <v>0</v>
          </cell>
          <cell r="H7">
            <v>1</v>
          </cell>
          <cell r="J7">
            <v>1</v>
          </cell>
          <cell r="K7">
            <v>179</v>
          </cell>
          <cell r="L7" t="str">
            <v>C.C.M.</v>
          </cell>
          <cell r="M7">
            <v>717</v>
          </cell>
          <cell r="N7">
            <v>50</v>
          </cell>
          <cell r="O7">
            <v>37062</v>
          </cell>
        </row>
        <row r="8">
          <cell r="A8">
            <v>5</v>
          </cell>
          <cell r="B8" t="str">
            <v>Joaquim Ludovico Neto</v>
          </cell>
          <cell r="C8" t="str">
            <v>Greidista</v>
          </cell>
          <cell r="D8">
            <v>369</v>
          </cell>
          <cell r="E8">
            <v>0</v>
          </cell>
          <cell r="F8">
            <v>0</v>
          </cell>
          <cell r="G8">
            <v>0</v>
          </cell>
          <cell r="H8">
            <v>0</v>
          </cell>
          <cell r="J8">
            <v>1</v>
          </cell>
          <cell r="K8">
            <v>179</v>
          </cell>
          <cell r="L8" t="str">
            <v>C.C.M.</v>
          </cell>
          <cell r="M8">
            <v>714</v>
          </cell>
          <cell r="N8">
            <v>10</v>
          </cell>
          <cell r="O8">
            <v>37060</v>
          </cell>
        </row>
        <row r="9">
          <cell r="A9">
            <v>6</v>
          </cell>
          <cell r="B9" t="str">
            <v>José Maria Gonçalves dos Santos</v>
          </cell>
          <cell r="C9" t="str">
            <v>Topografo</v>
          </cell>
          <cell r="D9">
            <v>1200</v>
          </cell>
          <cell r="E9">
            <v>0</v>
          </cell>
          <cell r="F9">
            <v>0</v>
          </cell>
          <cell r="G9">
            <v>0</v>
          </cell>
          <cell r="H9">
            <v>0</v>
          </cell>
          <cell r="J9">
            <v>1</v>
          </cell>
          <cell r="K9">
            <v>179</v>
          </cell>
          <cell r="L9" t="str">
            <v>C.C.M.</v>
          </cell>
          <cell r="M9">
            <v>687</v>
          </cell>
          <cell r="N9">
            <v>50</v>
          </cell>
          <cell r="O9">
            <v>37046</v>
          </cell>
        </row>
        <row r="10">
          <cell r="A10">
            <v>7</v>
          </cell>
          <cell r="B10" t="str">
            <v>Nilton Queiroz</v>
          </cell>
          <cell r="C10" t="str">
            <v>Ger. Administrativo</v>
          </cell>
          <cell r="D10">
            <v>864</v>
          </cell>
          <cell r="E10">
            <v>0</v>
          </cell>
          <cell r="F10">
            <v>0</v>
          </cell>
          <cell r="G10">
            <v>0</v>
          </cell>
          <cell r="H10">
            <v>0</v>
          </cell>
          <cell r="J10">
            <v>1</v>
          </cell>
          <cell r="K10">
            <v>179</v>
          </cell>
          <cell r="L10" t="str">
            <v>C.C.M.</v>
          </cell>
          <cell r="M10">
            <v>1351</v>
          </cell>
          <cell r="N10">
            <v>10</v>
          </cell>
          <cell r="O10">
            <v>37088</v>
          </cell>
        </row>
        <row r="11">
          <cell r="A11">
            <v>8</v>
          </cell>
          <cell r="B11" t="str">
            <v>Adenilton Carvalho Souza</v>
          </cell>
          <cell r="C11" t="str">
            <v>Ajudante</v>
          </cell>
          <cell r="D11">
            <v>264</v>
          </cell>
          <cell r="E11">
            <v>0</v>
          </cell>
          <cell r="F11">
            <v>0</v>
          </cell>
          <cell r="G11">
            <v>0</v>
          </cell>
          <cell r="H11">
            <v>0</v>
          </cell>
          <cell r="I11">
            <v>0</v>
          </cell>
          <cell r="J11">
            <v>2</v>
          </cell>
          <cell r="K11">
            <v>148</v>
          </cell>
          <cell r="L11" t="str">
            <v>UNIÃO</v>
          </cell>
          <cell r="M11">
            <v>21</v>
          </cell>
          <cell r="N11">
            <v>2</v>
          </cell>
          <cell r="O11">
            <v>35234</v>
          </cell>
        </row>
        <row r="12">
          <cell r="A12">
            <v>9</v>
          </cell>
          <cell r="B12" t="str">
            <v>Clesio Dias da Cruz</v>
          </cell>
          <cell r="C12" t="str">
            <v>Ajudante</v>
          </cell>
          <cell r="D12">
            <v>264</v>
          </cell>
          <cell r="E12">
            <v>0</v>
          </cell>
          <cell r="F12">
            <v>0</v>
          </cell>
          <cell r="G12">
            <v>0</v>
          </cell>
          <cell r="H12">
            <v>0</v>
          </cell>
          <cell r="I12">
            <v>0</v>
          </cell>
          <cell r="J12">
            <v>2</v>
          </cell>
          <cell r="K12">
            <v>148</v>
          </cell>
          <cell r="L12" t="str">
            <v>UNIÃO</v>
          </cell>
          <cell r="M12">
            <v>715</v>
          </cell>
          <cell r="N12">
            <v>10</v>
          </cell>
          <cell r="O12">
            <v>37060</v>
          </cell>
        </row>
        <row r="13">
          <cell r="A13">
            <v>10</v>
          </cell>
          <cell r="B13" t="str">
            <v>Darcy Ferreira de Souza</v>
          </cell>
          <cell r="C13" t="str">
            <v>Laboratórista Aux.</v>
          </cell>
          <cell r="D13">
            <v>400</v>
          </cell>
          <cell r="E13">
            <v>0</v>
          </cell>
          <cell r="F13">
            <v>0</v>
          </cell>
          <cell r="G13">
            <v>0</v>
          </cell>
          <cell r="H13">
            <v>0</v>
          </cell>
          <cell r="I13">
            <v>0</v>
          </cell>
          <cell r="J13">
            <v>2</v>
          </cell>
          <cell r="K13">
            <v>148</v>
          </cell>
          <cell r="L13" t="str">
            <v>UNIÃO</v>
          </cell>
          <cell r="M13">
            <v>688</v>
          </cell>
          <cell r="N13">
            <v>50</v>
          </cell>
          <cell r="O13">
            <v>37046</v>
          </cell>
        </row>
        <row r="14">
          <cell r="A14">
            <v>11</v>
          </cell>
          <cell r="B14" t="str">
            <v>Fernando Daniel Lacerda Oliveira</v>
          </cell>
          <cell r="C14" t="str">
            <v>Ajudante</v>
          </cell>
          <cell r="D14">
            <v>264</v>
          </cell>
          <cell r="E14">
            <v>0</v>
          </cell>
          <cell r="F14">
            <v>0</v>
          </cell>
          <cell r="G14">
            <v>0</v>
          </cell>
          <cell r="H14">
            <v>0</v>
          </cell>
          <cell r="I14">
            <v>0</v>
          </cell>
          <cell r="J14">
            <v>2</v>
          </cell>
          <cell r="K14">
            <v>148</v>
          </cell>
          <cell r="L14" t="str">
            <v>UNIÃO</v>
          </cell>
          <cell r="M14">
            <v>1366</v>
          </cell>
          <cell r="O14">
            <v>37355</v>
          </cell>
        </row>
        <row r="15">
          <cell r="A15">
            <v>12</v>
          </cell>
          <cell r="B15" t="str">
            <v>Iranir Antonio Vilela</v>
          </cell>
          <cell r="C15" t="str">
            <v>Pedreiro</v>
          </cell>
          <cell r="D15">
            <v>369</v>
          </cell>
          <cell r="E15">
            <v>0</v>
          </cell>
          <cell r="F15">
            <v>0</v>
          </cell>
          <cell r="G15">
            <v>0</v>
          </cell>
          <cell r="H15">
            <v>0</v>
          </cell>
          <cell r="I15" t="str">
            <v>Sem Registro</v>
          </cell>
          <cell r="J15">
            <v>2</v>
          </cell>
          <cell r="K15">
            <v>148</v>
          </cell>
          <cell r="L15" t="str">
            <v>UNIÃO</v>
          </cell>
          <cell r="O15">
            <v>37347</v>
          </cell>
        </row>
        <row r="16">
          <cell r="A16">
            <v>13</v>
          </cell>
          <cell r="B16" t="str">
            <v>Joaquim Pereira da Rocha</v>
          </cell>
          <cell r="C16" t="str">
            <v>Vígia</v>
          </cell>
          <cell r="D16">
            <v>264</v>
          </cell>
          <cell r="E16">
            <v>0</v>
          </cell>
          <cell r="F16">
            <v>0</v>
          </cell>
          <cell r="G16">
            <v>0</v>
          </cell>
          <cell r="H16">
            <v>1</v>
          </cell>
          <cell r="I16">
            <v>0</v>
          </cell>
          <cell r="J16">
            <v>2</v>
          </cell>
          <cell r="K16">
            <v>148</v>
          </cell>
          <cell r="L16" t="str">
            <v>UNIÃO</v>
          </cell>
          <cell r="M16">
            <v>1350</v>
          </cell>
          <cell r="N16">
            <v>10</v>
          </cell>
          <cell r="O16">
            <v>37074</v>
          </cell>
        </row>
        <row r="17">
          <cell r="A17">
            <v>14</v>
          </cell>
          <cell r="B17" t="str">
            <v>José Alberto dos Reis</v>
          </cell>
          <cell r="C17" t="str">
            <v>Ajudante</v>
          </cell>
          <cell r="D17">
            <v>264</v>
          </cell>
          <cell r="E17">
            <v>0</v>
          </cell>
          <cell r="F17">
            <v>0</v>
          </cell>
          <cell r="G17">
            <v>0</v>
          </cell>
          <cell r="H17">
            <v>0</v>
          </cell>
          <cell r="I17">
            <v>0</v>
          </cell>
          <cell r="J17">
            <v>2</v>
          </cell>
          <cell r="K17">
            <v>148</v>
          </cell>
          <cell r="L17" t="str">
            <v>UNIÃO</v>
          </cell>
          <cell r="M17">
            <v>683</v>
          </cell>
          <cell r="N17">
            <v>50</v>
          </cell>
          <cell r="O17">
            <v>37043</v>
          </cell>
        </row>
        <row r="18">
          <cell r="A18">
            <v>15</v>
          </cell>
          <cell r="B18" t="str">
            <v>Manoel Messias Rodrigues</v>
          </cell>
          <cell r="C18" t="str">
            <v>Ajudante</v>
          </cell>
          <cell r="D18">
            <v>264</v>
          </cell>
          <cell r="E18">
            <v>0</v>
          </cell>
          <cell r="F18">
            <v>0</v>
          </cell>
          <cell r="G18">
            <v>0</v>
          </cell>
          <cell r="H18">
            <v>0</v>
          </cell>
          <cell r="I18">
            <v>0</v>
          </cell>
          <cell r="J18">
            <v>2</v>
          </cell>
          <cell r="K18">
            <v>148</v>
          </cell>
          <cell r="L18" t="str">
            <v>UNIÃO</v>
          </cell>
          <cell r="M18">
            <v>676</v>
          </cell>
          <cell r="N18">
            <v>1</v>
          </cell>
          <cell r="O18">
            <v>37043</v>
          </cell>
        </row>
        <row r="19">
          <cell r="A19">
            <v>16</v>
          </cell>
          <cell r="B19" t="str">
            <v>Max Suel Araújo de Sousa</v>
          </cell>
          <cell r="C19" t="str">
            <v>Aux. Topografia</v>
          </cell>
          <cell r="D19">
            <v>316.8</v>
          </cell>
          <cell r="E19">
            <v>0</v>
          </cell>
          <cell r="F19">
            <v>0</v>
          </cell>
          <cell r="G19">
            <v>0</v>
          </cell>
          <cell r="H19">
            <v>0</v>
          </cell>
          <cell r="I19">
            <v>0</v>
          </cell>
          <cell r="J19">
            <v>2</v>
          </cell>
          <cell r="K19">
            <v>148</v>
          </cell>
          <cell r="L19" t="str">
            <v>UNIÃO</v>
          </cell>
          <cell r="M19">
            <v>677</v>
          </cell>
          <cell r="N19">
            <v>1</v>
          </cell>
          <cell r="O19">
            <v>37043</v>
          </cell>
        </row>
        <row r="20">
          <cell r="A20">
            <v>17</v>
          </cell>
          <cell r="B20" t="str">
            <v>Raimundo Nonato G. da Silva</v>
          </cell>
          <cell r="C20" t="str">
            <v>Ajudante</v>
          </cell>
          <cell r="D20">
            <v>264</v>
          </cell>
          <cell r="E20">
            <v>0</v>
          </cell>
          <cell r="F20">
            <v>0</v>
          </cell>
          <cell r="G20">
            <v>0</v>
          </cell>
          <cell r="H20">
            <v>0</v>
          </cell>
          <cell r="I20" t="str">
            <v>Encostado no INSS.</v>
          </cell>
          <cell r="J20">
            <v>16</v>
          </cell>
          <cell r="K20">
            <v>200</v>
          </cell>
          <cell r="L20" t="str">
            <v>UNIÃO</v>
          </cell>
          <cell r="M20">
            <v>166</v>
          </cell>
          <cell r="N20">
            <v>10</v>
          </cell>
          <cell r="O20">
            <v>36713</v>
          </cell>
        </row>
        <row r="21">
          <cell r="A21">
            <v>18</v>
          </cell>
          <cell r="B21" t="str">
            <v>Valdir Alves Costa</v>
          </cell>
          <cell r="C21" t="str">
            <v>Vigia</v>
          </cell>
          <cell r="D21">
            <v>264</v>
          </cell>
          <cell r="E21">
            <v>0</v>
          </cell>
          <cell r="F21">
            <v>0</v>
          </cell>
          <cell r="G21">
            <v>0</v>
          </cell>
          <cell r="H21">
            <v>2</v>
          </cell>
          <cell r="I21">
            <v>0</v>
          </cell>
          <cell r="J21">
            <v>2</v>
          </cell>
          <cell r="K21">
            <v>148</v>
          </cell>
          <cell r="L21" t="str">
            <v>UNIÃO</v>
          </cell>
          <cell r="O21">
            <v>37355</v>
          </cell>
        </row>
        <row r="22">
          <cell r="A22">
            <v>19</v>
          </cell>
          <cell r="B22" t="str">
            <v>Antonio Batista de Sousa</v>
          </cell>
          <cell r="C22" t="str">
            <v>Aj. Greidista</v>
          </cell>
          <cell r="D22">
            <v>264</v>
          </cell>
          <cell r="E22">
            <v>0</v>
          </cell>
          <cell r="F22">
            <v>0</v>
          </cell>
          <cell r="G22">
            <v>0</v>
          </cell>
          <cell r="H22">
            <v>0</v>
          </cell>
          <cell r="I22">
            <v>0</v>
          </cell>
          <cell r="J22">
            <v>2</v>
          </cell>
          <cell r="K22">
            <v>148</v>
          </cell>
          <cell r="L22" t="str">
            <v>COCENO</v>
          </cell>
          <cell r="M22">
            <v>697</v>
          </cell>
          <cell r="O22">
            <v>37355</v>
          </cell>
        </row>
        <row r="23">
          <cell r="A23">
            <v>20</v>
          </cell>
          <cell r="B23" t="str">
            <v>Carlos Jordão de Souza</v>
          </cell>
          <cell r="C23" t="str">
            <v>Ajudante</v>
          </cell>
          <cell r="D23">
            <v>264</v>
          </cell>
          <cell r="E23">
            <v>0</v>
          </cell>
          <cell r="F23">
            <v>0</v>
          </cell>
          <cell r="G23">
            <v>0</v>
          </cell>
          <cell r="H23">
            <v>2</v>
          </cell>
          <cell r="I23">
            <v>0</v>
          </cell>
          <cell r="J23">
            <v>2</v>
          </cell>
          <cell r="K23">
            <v>148</v>
          </cell>
          <cell r="L23" t="str">
            <v>COCENO</v>
          </cell>
          <cell r="O23">
            <v>37348</v>
          </cell>
        </row>
        <row r="24">
          <cell r="A24">
            <v>21</v>
          </cell>
          <cell r="B24" t="str">
            <v>Euripedes Rosa Mota</v>
          </cell>
          <cell r="C24" t="str">
            <v>Seção Técnica</v>
          </cell>
          <cell r="D24">
            <v>1200</v>
          </cell>
          <cell r="E24">
            <v>0</v>
          </cell>
          <cell r="F24">
            <v>0</v>
          </cell>
          <cell r="G24">
            <v>0</v>
          </cell>
          <cell r="H24">
            <v>0</v>
          </cell>
          <cell r="I24">
            <v>0</v>
          </cell>
          <cell r="J24">
            <v>1</v>
          </cell>
          <cell r="K24">
            <v>148</v>
          </cell>
          <cell r="L24">
            <v>1</v>
          </cell>
          <cell r="M24">
            <v>10</v>
          </cell>
          <cell r="N24">
            <v>6</v>
          </cell>
          <cell r="O24">
            <v>34213</v>
          </cell>
        </row>
        <row r="25">
          <cell r="A25">
            <v>22</v>
          </cell>
          <cell r="B25" t="str">
            <v>José Alves da Silva</v>
          </cell>
          <cell r="C25" t="str">
            <v>Ajudante</v>
          </cell>
          <cell r="D25">
            <v>264</v>
          </cell>
          <cell r="E25">
            <v>0</v>
          </cell>
          <cell r="F25">
            <v>0</v>
          </cell>
          <cell r="G25">
            <v>0</v>
          </cell>
          <cell r="H25">
            <v>0</v>
          </cell>
          <cell r="I25">
            <v>0</v>
          </cell>
          <cell r="J25">
            <v>2</v>
          </cell>
          <cell r="K25">
            <v>148</v>
          </cell>
          <cell r="L25" t="str">
            <v>COCENO</v>
          </cell>
          <cell r="O25">
            <v>37348</v>
          </cell>
        </row>
        <row r="26">
          <cell r="A26">
            <v>23</v>
          </cell>
          <cell r="B26" t="str">
            <v>Joselito dos Reis Alves</v>
          </cell>
          <cell r="C26" t="str">
            <v>Ajudante</v>
          </cell>
          <cell r="D26">
            <v>264</v>
          </cell>
          <cell r="E26">
            <v>0</v>
          </cell>
          <cell r="F26">
            <v>0</v>
          </cell>
          <cell r="G26">
            <v>0</v>
          </cell>
          <cell r="H26">
            <v>2</v>
          </cell>
          <cell r="I26">
            <v>0</v>
          </cell>
          <cell r="J26">
            <v>2</v>
          </cell>
          <cell r="K26">
            <v>148</v>
          </cell>
          <cell r="L26" t="str">
            <v>COCENO</v>
          </cell>
          <cell r="M26">
            <v>713</v>
          </cell>
          <cell r="N26">
            <v>10</v>
          </cell>
          <cell r="O26">
            <v>37060</v>
          </cell>
        </row>
        <row r="27">
          <cell r="A27">
            <v>24</v>
          </cell>
          <cell r="B27" t="str">
            <v>Jucelino Francisco dos Reis</v>
          </cell>
          <cell r="C27" t="str">
            <v>Ajudante</v>
          </cell>
          <cell r="D27">
            <v>264</v>
          </cell>
          <cell r="E27">
            <v>0</v>
          </cell>
          <cell r="F27">
            <v>0</v>
          </cell>
          <cell r="G27">
            <v>0</v>
          </cell>
          <cell r="H27">
            <v>2</v>
          </cell>
          <cell r="I27" t="str">
            <v>Sem Registro</v>
          </cell>
          <cell r="J27">
            <v>2</v>
          </cell>
          <cell r="K27">
            <v>148</v>
          </cell>
          <cell r="L27" t="str">
            <v>COCENO</v>
          </cell>
          <cell r="O27">
            <v>37355</v>
          </cell>
        </row>
        <row r="28">
          <cell r="A28">
            <v>25</v>
          </cell>
          <cell r="B28" t="str">
            <v>Railson Miranda Gomes</v>
          </cell>
          <cell r="C28" t="str">
            <v>Aux. Topografia</v>
          </cell>
          <cell r="D28">
            <v>365</v>
          </cell>
          <cell r="E28">
            <v>0</v>
          </cell>
          <cell r="F28">
            <v>0</v>
          </cell>
          <cell r="G28">
            <v>0</v>
          </cell>
          <cell r="H28">
            <v>2</v>
          </cell>
          <cell r="I28">
            <v>0</v>
          </cell>
          <cell r="J28">
            <v>1</v>
          </cell>
          <cell r="K28">
            <v>148</v>
          </cell>
          <cell r="L28" t="str">
            <v>COCENO</v>
          </cell>
          <cell r="M28">
            <v>3</v>
          </cell>
          <cell r="N28">
            <v>1</v>
          </cell>
          <cell r="O28">
            <v>32286</v>
          </cell>
        </row>
        <row r="29">
          <cell r="A29">
            <v>26</v>
          </cell>
          <cell r="B29" t="str">
            <v>Raimundo Nonato Diniz da Silva</v>
          </cell>
          <cell r="C29" t="str">
            <v>Vigia</v>
          </cell>
          <cell r="D29">
            <v>264</v>
          </cell>
          <cell r="E29">
            <v>0</v>
          </cell>
          <cell r="F29">
            <v>0</v>
          </cell>
          <cell r="G29">
            <v>0</v>
          </cell>
          <cell r="H29">
            <v>1</v>
          </cell>
          <cell r="I29">
            <v>0</v>
          </cell>
          <cell r="J29">
            <v>1</v>
          </cell>
          <cell r="K29">
            <v>148</v>
          </cell>
          <cell r="L29" t="str">
            <v>COCENO</v>
          </cell>
          <cell r="M29">
            <v>80</v>
          </cell>
          <cell r="N29">
            <v>2</v>
          </cell>
          <cell r="O29">
            <v>102</v>
          </cell>
        </row>
        <row r="30">
          <cell r="A30">
            <v>27</v>
          </cell>
          <cell r="B30" t="str">
            <v>Valter Estevo Beca</v>
          </cell>
          <cell r="C30" t="str">
            <v>Vigia</v>
          </cell>
          <cell r="D30">
            <v>264</v>
          </cell>
          <cell r="E30">
            <v>0</v>
          </cell>
          <cell r="F30">
            <v>0</v>
          </cell>
          <cell r="G30">
            <v>0</v>
          </cell>
          <cell r="H30">
            <v>0</v>
          </cell>
          <cell r="I30">
            <v>0</v>
          </cell>
          <cell r="J30">
            <v>2</v>
          </cell>
          <cell r="K30">
            <v>148</v>
          </cell>
          <cell r="L30" t="str">
            <v>COCENO</v>
          </cell>
          <cell r="M30">
            <v>716</v>
          </cell>
          <cell r="N30">
            <v>10</v>
          </cell>
          <cell r="O30">
            <v>37060</v>
          </cell>
        </row>
        <row r="31">
          <cell r="A31">
            <v>28</v>
          </cell>
          <cell r="B31" t="str">
            <v>Ademar Francisco dos Reis</v>
          </cell>
          <cell r="C31" t="str">
            <v>Ajudante</v>
          </cell>
          <cell r="D31">
            <v>264</v>
          </cell>
          <cell r="E31">
            <v>0</v>
          </cell>
          <cell r="F31">
            <v>0</v>
          </cell>
          <cell r="G31">
            <v>0</v>
          </cell>
          <cell r="H31">
            <v>0</v>
          </cell>
          <cell r="I31">
            <v>0</v>
          </cell>
          <cell r="J31">
            <v>2</v>
          </cell>
          <cell r="K31">
            <v>148</v>
          </cell>
          <cell r="L31" t="str">
            <v>N.C.C.</v>
          </cell>
          <cell r="M31">
            <v>678</v>
          </cell>
          <cell r="N31">
            <v>2</v>
          </cell>
          <cell r="O31">
            <v>37043</v>
          </cell>
        </row>
        <row r="32">
          <cell r="A32">
            <v>29</v>
          </cell>
          <cell r="B32" t="str">
            <v>Ciris Roberto de Oliveira</v>
          </cell>
          <cell r="C32" t="str">
            <v>Ajudante</v>
          </cell>
          <cell r="D32">
            <v>264</v>
          </cell>
          <cell r="E32">
            <v>0</v>
          </cell>
          <cell r="F32">
            <v>0</v>
          </cell>
          <cell r="G32">
            <v>0</v>
          </cell>
          <cell r="H32">
            <v>0</v>
          </cell>
          <cell r="I32">
            <v>0</v>
          </cell>
          <cell r="J32">
            <v>2</v>
          </cell>
          <cell r="K32">
            <v>148</v>
          </cell>
          <cell r="L32" t="str">
            <v>N.C.C.</v>
          </cell>
          <cell r="M32">
            <v>689</v>
          </cell>
          <cell r="N32">
            <v>50</v>
          </cell>
          <cell r="O32">
            <v>37046</v>
          </cell>
        </row>
        <row r="33">
          <cell r="A33">
            <v>30</v>
          </cell>
          <cell r="B33" t="str">
            <v>Evaldo de Sousa Colácio</v>
          </cell>
          <cell r="C33" t="str">
            <v>Nivelador</v>
          </cell>
          <cell r="D33">
            <v>451</v>
          </cell>
          <cell r="E33">
            <v>0</v>
          </cell>
          <cell r="F33">
            <v>0</v>
          </cell>
          <cell r="G33">
            <v>0</v>
          </cell>
          <cell r="H33">
            <v>0</v>
          </cell>
          <cell r="I33">
            <v>0</v>
          </cell>
          <cell r="J33">
            <v>2</v>
          </cell>
          <cell r="K33">
            <v>148</v>
          </cell>
          <cell r="L33" t="str">
            <v>N.C.C.</v>
          </cell>
          <cell r="M33">
            <v>690</v>
          </cell>
          <cell r="N33">
            <v>50</v>
          </cell>
          <cell r="O33">
            <v>37046</v>
          </cell>
        </row>
        <row r="34">
          <cell r="A34">
            <v>31</v>
          </cell>
          <cell r="B34" t="str">
            <v>José Rito Borges</v>
          </cell>
          <cell r="C34" t="str">
            <v>Vigia</v>
          </cell>
          <cell r="D34">
            <v>264</v>
          </cell>
          <cell r="E34">
            <v>0</v>
          </cell>
          <cell r="F34">
            <v>0</v>
          </cell>
          <cell r="G34">
            <v>0</v>
          </cell>
          <cell r="H34">
            <v>0</v>
          </cell>
          <cell r="I34">
            <v>0</v>
          </cell>
          <cell r="J34">
            <v>2</v>
          </cell>
          <cell r="K34">
            <v>148</v>
          </cell>
          <cell r="L34" t="str">
            <v>N.C.C.</v>
          </cell>
          <cell r="M34">
            <v>691</v>
          </cell>
          <cell r="N34">
            <v>50</v>
          </cell>
          <cell r="O34">
            <v>37046</v>
          </cell>
        </row>
        <row r="35">
          <cell r="A35">
            <v>32</v>
          </cell>
          <cell r="B35" t="str">
            <v>Luiz da Cruz Alves</v>
          </cell>
          <cell r="C35" t="str">
            <v>Vigia</v>
          </cell>
          <cell r="D35">
            <v>264</v>
          </cell>
          <cell r="E35">
            <v>0</v>
          </cell>
          <cell r="F35">
            <v>0</v>
          </cell>
          <cell r="G35">
            <v>0</v>
          </cell>
          <cell r="H35">
            <v>0</v>
          </cell>
          <cell r="I35">
            <v>0</v>
          </cell>
          <cell r="J35">
            <v>2</v>
          </cell>
          <cell r="K35">
            <v>161</v>
          </cell>
          <cell r="L35" t="str">
            <v>N.C.C.</v>
          </cell>
          <cell r="M35">
            <v>1355</v>
          </cell>
          <cell r="N35">
            <v>10</v>
          </cell>
          <cell r="O35">
            <v>37095</v>
          </cell>
        </row>
        <row r="36">
          <cell r="A36">
            <v>33</v>
          </cell>
          <cell r="B36" t="str">
            <v>Luzimar Dias da Silva</v>
          </cell>
          <cell r="C36" t="str">
            <v xml:space="preserve">Apontador </v>
          </cell>
          <cell r="D36">
            <v>369</v>
          </cell>
          <cell r="E36">
            <v>0</v>
          </cell>
          <cell r="F36">
            <v>0</v>
          </cell>
          <cell r="G36">
            <v>0</v>
          </cell>
          <cell r="H36">
            <v>0</v>
          </cell>
          <cell r="I36">
            <v>0</v>
          </cell>
          <cell r="J36">
            <v>2</v>
          </cell>
          <cell r="K36">
            <v>161</v>
          </cell>
          <cell r="L36" t="str">
            <v>N.C.C.</v>
          </cell>
          <cell r="M36">
            <v>1354</v>
          </cell>
          <cell r="N36">
            <v>10</v>
          </cell>
          <cell r="O36">
            <v>37089</v>
          </cell>
        </row>
        <row r="37">
          <cell r="A37">
            <v>34</v>
          </cell>
          <cell r="B37" t="str">
            <v>Paulo Tavares dos Santos</v>
          </cell>
          <cell r="C37" t="str">
            <v>Ajudante</v>
          </cell>
          <cell r="D37">
            <v>264</v>
          </cell>
          <cell r="E37">
            <v>0</v>
          </cell>
          <cell r="F37">
            <v>0</v>
          </cell>
          <cell r="G37">
            <v>0</v>
          </cell>
          <cell r="H37">
            <v>3</v>
          </cell>
          <cell r="I37" t="str">
            <v>Encostado no INSS.</v>
          </cell>
          <cell r="J37">
            <v>16</v>
          </cell>
          <cell r="K37">
            <v>200</v>
          </cell>
          <cell r="L37" t="str">
            <v>N.C.C.</v>
          </cell>
          <cell r="M37">
            <v>173</v>
          </cell>
          <cell r="N37">
            <v>10</v>
          </cell>
          <cell r="O37">
            <v>36739</v>
          </cell>
        </row>
        <row r="38">
          <cell r="A38">
            <v>35</v>
          </cell>
          <cell r="B38" t="str">
            <v>Raimundo Eduardo Ferreira Sousa</v>
          </cell>
          <cell r="C38" t="str">
            <v>Ajudante</v>
          </cell>
          <cell r="D38">
            <v>264</v>
          </cell>
          <cell r="E38">
            <v>0</v>
          </cell>
          <cell r="F38">
            <v>0</v>
          </cell>
          <cell r="G38">
            <v>0</v>
          </cell>
          <cell r="H38">
            <v>2</v>
          </cell>
          <cell r="I38">
            <v>0</v>
          </cell>
          <cell r="J38">
            <v>2</v>
          </cell>
          <cell r="K38">
            <v>148</v>
          </cell>
          <cell r="L38" t="str">
            <v>N.C.C.</v>
          </cell>
          <cell r="M38">
            <v>5</v>
          </cell>
          <cell r="N38">
            <v>1</v>
          </cell>
          <cell r="O38">
            <v>32874</v>
          </cell>
        </row>
        <row r="39">
          <cell r="A39">
            <v>36</v>
          </cell>
          <cell r="B39" t="str">
            <v>Reinaldo Alves Brito</v>
          </cell>
          <cell r="C39" t="str">
            <v>Ajudante</v>
          </cell>
          <cell r="D39">
            <v>264</v>
          </cell>
          <cell r="E39">
            <v>0</v>
          </cell>
          <cell r="F39">
            <v>0</v>
          </cell>
          <cell r="G39">
            <v>0</v>
          </cell>
          <cell r="H39">
            <v>0</v>
          </cell>
          <cell r="I39">
            <v>0</v>
          </cell>
          <cell r="J39">
            <v>2</v>
          </cell>
          <cell r="K39">
            <v>148</v>
          </cell>
          <cell r="L39" t="str">
            <v>N.C.C.</v>
          </cell>
          <cell r="M39">
            <v>449</v>
          </cell>
          <cell r="N39">
            <v>1</v>
          </cell>
          <cell r="O39">
            <v>36654</v>
          </cell>
        </row>
        <row r="40">
          <cell r="A40">
            <v>37</v>
          </cell>
          <cell r="B40" t="str">
            <v>Sandro Sousa Bastos</v>
          </cell>
          <cell r="C40" t="str">
            <v xml:space="preserve">Apontador </v>
          </cell>
          <cell r="D40">
            <v>369</v>
          </cell>
          <cell r="E40">
            <v>0</v>
          </cell>
          <cell r="F40">
            <v>0</v>
          </cell>
          <cell r="G40" t="str">
            <v>Desc. Vale Transporte</v>
          </cell>
          <cell r="H40">
            <v>1</v>
          </cell>
          <cell r="I40">
            <v>0</v>
          </cell>
          <cell r="J40">
            <v>2</v>
          </cell>
          <cell r="K40">
            <v>148</v>
          </cell>
          <cell r="L40" t="str">
            <v>N.C.C.</v>
          </cell>
          <cell r="M40">
            <v>684</v>
          </cell>
          <cell r="N40">
            <v>50</v>
          </cell>
          <cell r="O40">
            <v>37043</v>
          </cell>
        </row>
        <row r="41">
          <cell r="A41">
            <v>38</v>
          </cell>
          <cell r="B41">
            <v>0</v>
          </cell>
          <cell r="C41">
            <v>0</v>
          </cell>
          <cell r="D41">
            <v>0</v>
          </cell>
          <cell r="E41">
            <v>0</v>
          </cell>
          <cell r="F41">
            <v>0</v>
          </cell>
          <cell r="G41">
            <v>0</v>
          </cell>
          <cell r="H41">
            <v>0</v>
          </cell>
          <cell r="J41">
            <v>0</v>
          </cell>
          <cell r="K41">
            <v>0</v>
          </cell>
          <cell r="M41">
            <v>0</v>
          </cell>
          <cell r="N41">
            <v>0</v>
          </cell>
          <cell r="O41">
            <v>0</v>
          </cell>
        </row>
        <row r="42">
          <cell r="A42">
            <v>39</v>
          </cell>
          <cell r="B42">
            <v>0</v>
          </cell>
          <cell r="C42">
            <v>0</v>
          </cell>
          <cell r="D42">
            <v>0</v>
          </cell>
          <cell r="E42">
            <v>0</v>
          </cell>
          <cell r="F42">
            <v>0</v>
          </cell>
          <cell r="G42">
            <v>0</v>
          </cell>
          <cell r="J42">
            <v>0</v>
          </cell>
          <cell r="K42">
            <v>0</v>
          </cell>
          <cell r="M42">
            <v>0</v>
          </cell>
          <cell r="N42">
            <v>0</v>
          </cell>
          <cell r="O42">
            <v>0</v>
          </cell>
        </row>
        <row r="43">
          <cell r="A43">
            <v>40</v>
          </cell>
          <cell r="B43">
            <v>0</v>
          </cell>
          <cell r="C43">
            <v>0</v>
          </cell>
          <cell r="D43">
            <v>0</v>
          </cell>
          <cell r="E43">
            <v>0</v>
          </cell>
          <cell r="H43">
            <v>0</v>
          </cell>
          <cell r="J43">
            <v>0</v>
          </cell>
          <cell r="K43">
            <v>0</v>
          </cell>
          <cell r="M43">
            <v>0</v>
          </cell>
          <cell r="N43">
            <v>0</v>
          </cell>
          <cell r="O43">
            <v>0</v>
          </cell>
        </row>
        <row r="44">
          <cell r="A44">
            <v>41</v>
          </cell>
          <cell r="B44">
            <v>0</v>
          </cell>
          <cell r="C44">
            <v>0</v>
          </cell>
          <cell r="D44">
            <v>0</v>
          </cell>
          <cell r="E44">
            <v>0</v>
          </cell>
          <cell r="F44">
            <v>0</v>
          </cell>
          <cell r="G44">
            <v>0</v>
          </cell>
          <cell r="H44">
            <v>0</v>
          </cell>
          <cell r="J44">
            <v>0</v>
          </cell>
          <cell r="K44">
            <v>0</v>
          </cell>
          <cell r="O44">
            <v>0</v>
          </cell>
        </row>
        <row r="45">
          <cell r="A45">
            <v>42</v>
          </cell>
          <cell r="B45">
            <v>0</v>
          </cell>
          <cell r="C45">
            <v>0</v>
          </cell>
          <cell r="D45">
            <v>0</v>
          </cell>
          <cell r="I45">
            <v>0</v>
          </cell>
          <cell r="J45">
            <v>0</v>
          </cell>
          <cell r="K45">
            <v>0</v>
          </cell>
          <cell r="O45">
            <v>0</v>
          </cell>
        </row>
        <row r="46">
          <cell r="A46">
            <v>43</v>
          </cell>
          <cell r="B46">
            <v>0</v>
          </cell>
          <cell r="C46">
            <v>0</v>
          </cell>
          <cell r="D46">
            <v>0</v>
          </cell>
          <cell r="E46">
            <v>0</v>
          </cell>
          <cell r="F46">
            <v>0</v>
          </cell>
          <cell r="G46">
            <v>0</v>
          </cell>
          <cell r="H46">
            <v>0</v>
          </cell>
          <cell r="J46">
            <v>0</v>
          </cell>
          <cell r="K46">
            <v>0</v>
          </cell>
          <cell r="M46">
            <v>0</v>
          </cell>
          <cell r="N46">
            <v>0</v>
          </cell>
          <cell r="O46">
            <v>0</v>
          </cell>
        </row>
        <row r="47">
          <cell r="A47">
            <v>44</v>
          </cell>
          <cell r="B47">
            <v>0</v>
          </cell>
          <cell r="C47">
            <v>0</v>
          </cell>
          <cell r="D47">
            <v>0</v>
          </cell>
          <cell r="E47">
            <v>0</v>
          </cell>
          <cell r="F47">
            <v>0</v>
          </cell>
          <cell r="H47">
            <v>0</v>
          </cell>
          <cell r="J47">
            <v>0</v>
          </cell>
          <cell r="K47">
            <v>0</v>
          </cell>
          <cell r="M47">
            <v>0</v>
          </cell>
          <cell r="N47">
            <v>0</v>
          </cell>
          <cell r="O47">
            <v>0</v>
          </cell>
        </row>
        <row r="48">
          <cell r="A48">
            <v>45</v>
          </cell>
          <cell r="B48">
            <v>0</v>
          </cell>
          <cell r="C48">
            <v>0</v>
          </cell>
          <cell r="D48">
            <v>0</v>
          </cell>
          <cell r="E48">
            <v>0</v>
          </cell>
          <cell r="G48">
            <v>0</v>
          </cell>
          <cell r="H48">
            <v>0</v>
          </cell>
          <cell r="J48">
            <v>0</v>
          </cell>
          <cell r="K48">
            <v>0</v>
          </cell>
          <cell r="N48">
            <v>0</v>
          </cell>
          <cell r="O48">
            <v>0</v>
          </cell>
        </row>
        <row r="49">
          <cell r="A49">
            <v>46</v>
          </cell>
          <cell r="B49">
            <v>0</v>
          </cell>
          <cell r="C49">
            <v>0</v>
          </cell>
          <cell r="D49">
            <v>0</v>
          </cell>
          <cell r="E49">
            <v>0</v>
          </cell>
          <cell r="F49">
            <v>0</v>
          </cell>
          <cell r="G49">
            <v>0</v>
          </cell>
          <cell r="J49">
            <v>0</v>
          </cell>
          <cell r="K49">
            <v>0</v>
          </cell>
          <cell r="M49">
            <v>0</v>
          </cell>
          <cell r="N49">
            <v>0</v>
          </cell>
          <cell r="O49">
            <v>0</v>
          </cell>
        </row>
        <row r="50">
          <cell r="A50">
            <v>47</v>
          </cell>
          <cell r="B50">
            <v>0</v>
          </cell>
          <cell r="C50">
            <v>0</v>
          </cell>
          <cell r="D50">
            <v>0</v>
          </cell>
          <cell r="E50">
            <v>0</v>
          </cell>
          <cell r="G50">
            <v>0</v>
          </cell>
          <cell r="H50">
            <v>0</v>
          </cell>
          <cell r="J50">
            <v>0</v>
          </cell>
          <cell r="K50">
            <v>0</v>
          </cell>
          <cell r="M50">
            <v>0</v>
          </cell>
          <cell r="N50">
            <v>0</v>
          </cell>
          <cell r="O50">
            <v>0</v>
          </cell>
        </row>
        <row r="51">
          <cell r="A51">
            <v>48</v>
          </cell>
          <cell r="B51">
            <v>0</v>
          </cell>
          <cell r="C51">
            <v>0</v>
          </cell>
          <cell r="D51">
            <v>0</v>
          </cell>
          <cell r="E51">
            <v>0</v>
          </cell>
          <cell r="F51">
            <v>0</v>
          </cell>
          <cell r="H51">
            <v>0</v>
          </cell>
          <cell r="J51">
            <v>0</v>
          </cell>
          <cell r="K51">
            <v>0</v>
          </cell>
          <cell r="M51">
            <v>0</v>
          </cell>
          <cell r="N51">
            <v>0</v>
          </cell>
          <cell r="O51">
            <v>0</v>
          </cell>
        </row>
        <row r="52">
          <cell r="A52">
            <v>49</v>
          </cell>
          <cell r="B52">
            <v>0</v>
          </cell>
          <cell r="C52">
            <v>0</v>
          </cell>
          <cell r="D52">
            <v>0</v>
          </cell>
          <cell r="E52">
            <v>0</v>
          </cell>
          <cell r="F52">
            <v>0</v>
          </cell>
          <cell r="G52">
            <v>0</v>
          </cell>
          <cell r="H52">
            <v>0</v>
          </cell>
          <cell r="J52">
            <v>0</v>
          </cell>
          <cell r="K52">
            <v>0</v>
          </cell>
          <cell r="M52">
            <v>0</v>
          </cell>
          <cell r="N52">
            <v>0</v>
          </cell>
          <cell r="O52">
            <v>0</v>
          </cell>
        </row>
        <row r="53">
          <cell r="A53">
            <v>50</v>
          </cell>
          <cell r="B53">
            <v>0</v>
          </cell>
          <cell r="C53">
            <v>0</v>
          </cell>
          <cell r="D53">
            <v>0</v>
          </cell>
          <cell r="E53">
            <v>0</v>
          </cell>
          <cell r="F53">
            <v>0</v>
          </cell>
          <cell r="H53">
            <v>0</v>
          </cell>
          <cell r="J53">
            <v>0</v>
          </cell>
          <cell r="K53">
            <v>0</v>
          </cell>
          <cell r="M53">
            <v>0</v>
          </cell>
          <cell r="N53">
            <v>0</v>
          </cell>
          <cell r="O53">
            <v>0</v>
          </cell>
        </row>
        <row r="54">
          <cell r="A54">
            <v>51</v>
          </cell>
          <cell r="B54">
            <v>0</v>
          </cell>
          <cell r="C54">
            <v>0</v>
          </cell>
          <cell r="D54">
            <v>0</v>
          </cell>
          <cell r="E54">
            <v>0</v>
          </cell>
          <cell r="G54">
            <v>0</v>
          </cell>
          <cell r="H54">
            <v>0</v>
          </cell>
          <cell r="J54">
            <v>0</v>
          </cell>
          <cell r="K54">
            <v>0</v>
          </cell>
          <cell r="M54">
            <v>0</v>
          </cell>
          <cell r="N54">
            <v>0</v>
          </cell>
          <cell r="O54">
            <v>0</v>
          </cell>
        </row>
        <row r="55">
          <cell r="A55">
            <v>52</v>
          </cell>
          <cell r="B55">
            <v>0</v>
          </cell>
          <cell r="C55">
            <v>0</v>
          </cell>
          <cell r="D55">
            <v>0</v>
          </cell>
          <cell r="E55">
            <v>0</v>
          </cell>
          <cell r="F55">
            <v>0</v>
          </cell>
          <cell r="G55">
            <v>0</v>
          </cell>
          <cell r="H55">
            <v>0</v>
          </cell>
          <cell r="J55">
            <v>0</v>
          </cell>
          <cell r="K55">
            <v>0</v>
          </cell>
          <cell r="M55">
            <v>0</v>
          </cell>
          <cell r="N55">
            <v>0</v>
          </cell>
          <cell r="O55">
            <v>0</v>
          </cell>
        </row>
        <row r="56">
          <cell r="A56">
            <v>53</v>
          </cell>
          <cell r="B56">
            <v>0</v>
          </cell>
          <cell r="C56">
            <v>0</v>
          </cell>
          <cell r="D56">
            <v>0</v>
          </cell>
          <cell r="H56">
            <v>0</v>
          </cell>
          <cell r="J56">
            <v>0</v>
          </cell>
          <cell r="K56">
            <v>0</v>
          </cell>
          <cell r="O56">
            <v>0</v>
          </cell>
        </row>
        <row r="57">
          <cell r="A57">
            <v>54</v>
          </cell>
          <cell r="B57">
            <v>0</v>
          </cell>
          <cell r="C57">
            <v>0</v>
          </cell>
          <cell r="D57">
            <v>0</v>
          </cell>
          <cell r="E57">
            <v>0</v>
          </cell>
          <cell r="F57">
            <v>0</v>
          </cell>
          <cell r="G57">
            <v>0</v>
          </cell>
          <cell r="H57">
            <v>0</v>
          </cell>
          <cell r="J57">
            <v>0</v>
          </cell>
          <cell r="K57">
            <v>0</v>
          </cell>
          <cell r="M57">
            <v>0</v>
          </cell>
          <cell r="N57">
            <v>0</v>
          </cell>
          <cell r="O57">
            <v>0</v>
          </cell>
        </row>
        <row r="58">
          <cell r="A58">
            <v>55</v>
          </cell>
          <cell r="B58">
            <v>0</v>
          </cell>
          <cell r="C58">
            <v>0</v>
          </cell>
          <cell r="D58">
            <v>0</v>
          </cell>
          <cell r="E58">
            <v>0</v>
          </cell>
          <cell r="F58">
            <v>0</v>
          </cell>
          <cell r="H58">
            <v>0</v>
          </cell>
          <cell r="J58">
            <v>0</v>
          </cell>
          <cell r="K58">
            <v>0</v>
          </cell>
          <cell r="M58">
            <v>0</v>
          </cell>
          <cell r="O58">
            <v>0</v>
          </cell>
        </row>
        <row r="59">
          <cell r="A59">
            <v>56</v>
          </cell>
          <cell r="B59">
            <v>0</v>
          </cell>
          <cell r="C59">
            <v>0</v>
          </cell>
          <cell r="D59">
            <v>0</v>
          </cell>
          <cell r="E59">
            <v>0</v>
          </cell>
          <cell r="F59">
            <v>0</v>
          </cell>
          <cell r="H59">
            <v>0</v>
          </cell>
          <cell r="J59">
            <v>0</v>
          </cell>
          <cell r="K59">
            <v>0</v>
          </cell>
          <cell r="M59">
            <v>0</v>
          </cell>
          <cell r="N59">
            <v>0</v>
          </cell>
          <cell r="O59">
            <v>0</v>
          </cell>
        </row>
        <row r="60">
          <cell r="A60">
            <v>57</v>
          </cell>
          <cell r="B60">
            <v>0</v>
          </cell>
          <cell r="C60">
            <v>0</v>
          </cell>
          <cell r="D60">
            <v>0</v>
          </cell>
          <cell r="E60">
            <v>0</v>
          </cell>
          <cell r="F60">
            <v>0</v>
          </cell>
          <cell r="H60">
            <v>0</v>
          </cell>
          <cell r="J60">
            <v>0</v>
          </cell>
          <cell r="K60">
            <v>0</v>
          </cell>
          <cell r="M60">
            <v>0</v>
          </cell>
          <cell r="N60">
            <v>0</v>
          </cell>
          <cell r="O60">
            <v>0</v>
          </cell>
        </row>
        <row r="61">
          <cell r="A61">
            <v>58</v>
          </cell>
          <cell r="B61">
            <v>0</v>
          </cell>
          <cell r="C61">
            <v>0</v>
          </cell>
          <cell r="D61">
            <v>0</v>
          </cell>
          <cell r="E61">
            <v>0</v>
          </cell>
          <cell r="F61">
            <v>0</v>
          </cell>
          <cell r="G61">
            <v>0</v>
          </cell>
          <cell r="H61">
            <v>0</v>
          </cell>
          <cell r="J61">
            <v>0</v>
          </cell>
          <cell r="K61">
            <v>0</v>
          </cell>
          <cell r="O61">
            <v>0</v>
          </cell>
        </row>
        <row r="62">
          <cell r="A62">
            <v>59</v>
          </cell>
          <cell r="B62">
            <v>0</v>
          </cell>
          <cell r="C62">
            <v>0</v>
          </cell>
          <cell r="D62">
            <v>0</v>
          </cell>
          <cell r="E62">
            <v>0</v>
          </cell>
          <cell r="F62">
            <v>0</v>
          </cell>
          <cell r="G62">
            <v>0</v>
          </cell>
          <cell r="H62">
            <v>0</v>
          </cell>
          <cell r="J62">
            <v>0</v>
          </cell>
          <cell r="K62">
            <v>0</v>
          </cell>
          <cell r="O62">
            <v>0</v>
          </cell>
        </row>
        <row r="63">
          <cell r="A63">
            <v>60</v>
          </cell>
        </row>
        <row r="64">
          <cell r="A64">
            <v>61</v>
          </cell>
        </row>
        <row r="65">
          <cell r="A65">
            <v>62</v>
          </cell>
        </row>
        <row r="66">
          <cell r="A66">
            <v>63</v>
          </cell>
        </row>
        <row r="67">
          <cell r="A67">
            <v>64</v>
          </cell>
        </row>
        <row r="68">
          <cell r="A68">
            <v>65</v>
          </cell>
        </row>
        <row r="69">
          <cell r="A69">
            <v>66</v>
          </cell>
        </row>
        <row r="70">
          <cell r="A70">
            <v>67</v>
          </cell>
        </row>
        <row r="71">
          <cell r="A71">
            <v>68</v>
          </cell>
        </row>
        <row r="72">
          <cell r="A72">
            <v>69</v>
          </cell>
        </row>
        <row r="73">
          <cell r="A73">
            <v>70</v>
          </cell>
        </row>
        <row r="74">
          <cell r="A74">
            <v>71</v>
          </cell>
        </row>
        <row r="75">
          <cell r="A75">
            <v>72</v>
          </cell>
        </row>
        <row r="76">
          <cell r="A76">
            <v>73</v>
          </cell>
        </row>
        <row r="77">
          <cell r="A77">
            <v>74</v>
          </cell>
        </row>
        <row r="78">
          <cell r="A78">
            <v>75</v>
          </cell>
        </row>
        <row r="79">
          <cell r="A79">
            <v>76</v>
          </cell>
        </row>
        <row r="80">
          <cell r="A80">
            <v>77</v>
          </cell>
        </row>
        <row r="81">
          <cell r="A81">
            <v>78</v>
          </cell>
        </row>
        <row r="82">
          <cell r="A82">
            <v>79</v>
          </cell>
        </row>
        <row r="83">
          <cell r="A83">
            <v>80</v>
          </cell>
        </row>
        <row r="84">
          <cell r="A84">
            <v>81</v>
          </cell>
        </row>
        <row r="85">
          <cell r="A85">
            <v>82</v>
          </cell>
        </row>
        <row r="86">
          <cell r="A86">
            <v>83</v>
          </cell>
        </row>
        <row r="87">
          <cell r="A87">
            <v>84</v>
          </cell>
        </row>
        <row r="88">
          <cell r="A88">
            <v>85</v>
          </cell>
        </row>
        <row r="89">
          <cell r="A89">
            <v>86</v>
          </cell>
        </row>
        <row r="90">
          <cell r="A90">
            <v>87</v>
          </cell>
        </row>
        <row r="91">
          <cell r="A91">
            <v>88</v>
          </cell>
        </row>
        <row r="92">
          <cell r="A92">
            <v>89</v>
          </cell>
        </row>
        <row r="93">
          <cell r="A93">
            <v>90</v>
          </cell>
        </row>
        <row r="94">
          <cell r="A94">
            <v>91</v>
          </cell>
        </row>
        <row r="95">
          <cell r="A95">
            <v>92</v>
          </cell>
        </row>
        <row r="96">
          <cell r="A96">
            <v>93</v>
          </cell>
        </row>
        <row r="97">
          <cell r="A97">
            <v>94</v>
          </cell>
        </row>
        <row r="98">
          <cell r="A98">
            <v>95</v>
          </cell>
        </row>
        <row r="99">
          <cell r="A99">
            <v>96</v>
          </cell>
        </row>
        <row r="100">
          <cell r="A100">
            <v>97</v>
          </cell>
        </row>
        <row r="101">
          <cell r="A101">
            <v>98</v>
          </cell>
        </row>
        <row r="102">
          <cell r="A102">
            <v>99</v>
          </cell>
        </row>
        <row r="103">
          <cell r="A103">
            <v>100</v>
          </cell>
        </row>
        <row r="104">
          <cell r="A104">
            <v>101</v>
          </cell>
        </row>
        <row r="105">
          <cell r="A105">
            <v>102</v>
          </cell>
        </row>
        <row r="106">
          <cell r="A106">
            <v>103</v>
          </cell>
        </row>
        <row r="107">
          <cell r="A107">
            <v>104</v>
          </cell>
        </row>
        <row r="108">
          <cell r="A108">
            <v>105</v>
          </cell>
        </row>
        <row r="109">
          <cell r="A109">
            <v>106</v>
          </cell>
        </row>
        <row r="110">
          <cell r="A110">
            <v>107</v>
          </cell>
        </row>
        <row r="111">
          <cell r="A111">
            <v>108</v>
          </cell>
        </row>
        <row r="112">
          <cell r="A112">
            <v>109</v>
          </cell>
        </row>
        <row r="113">
          <cell r="A113">
            <v>110</v>
          </cell>
        </row>
        <row r="114">
          <cell r="A114">
            <v>111</v>
          </cell>
        </row>
        <row r="115">
          <cell r="A115">
            <v>112</v>
          </cell>
        </row>
        <row r="116">
          <cell r="A116">
            <v>113</v>
          </cell>
        </row>
        <row r="117">
          <cell r="A117">
            <v>114</v>
          </cell>
        </row>
        <row r="118">
          <cell r="A118">
            <v>115</v>
          </cell>
        </row>
        <row r="119">
          <cell r="A119">
            <v>116</v>
          </cell>
        </row>
        <row r="120">
          <cell r="A120">
            <v>117</v>
          </cell>
        </row>
        <row r="121">
          <cell r="A121">
            <v>118</v>
          </cell>
        </row>
        <row r="122">
          <cell r="A122">
            <v>119</v>
          </cell>
        </row>
        <row r="123">
          <cell r="A123">
            <v>120</v>
          </cell>
        </row>
        <row r="124">
          <cell r="A124">
            <v>121</v>
          </cell>
        </row>
        <row r="125">
          <cell r="A125">
            <v>122</v>
          </cell>
        </row>
        <row r="126">
          <cell r="A126">
            <v>123</v>
          </cell>
        </row>
        <row r="127">
          <cell r="A127">
            <v>124</v>
          </cell>
        </row>
        <row r="128">
          <cell r="A128">
            <v>125</v>
          </cell>
        </row>
        <row r="129">
          <cell r="A129">
            <v>126</v>
          </cell>
        </row>
        <row r="130">
          <cell r="A130">
            <v>127</v>
          </cell>
        </row>
        <row r="131">
          <cell r="A131">
            <v>128</v>
          </cell>
        </row>
        <row r="132">
          <cell r="A132">
            <v>129</v>
          </cell>
        </row>
        <row r="133">
          <cell r="A133">
            <v>130</v>
          </cell>
        </row>
        <row r="134">
          <cell r="A134">
            <v>131</v>
          </cell>
        </row>
        <row r="135">
          <cell r="A135">
            <v>132</v>
          </cell>
        </row>
        <row r="136">
          <cell r="A136">
            <v>133</v>
          </cell>
        </row>
        <row r="137">
          <cell r="A137">
            <v>134</v>
          </cell>
        </row>
        <row r="138">
          <cell r="A138">
            <v>135</v>
          </cell>
        </row>
        <row r="139">
          <cell r="A139">
            <v>136</v>
          </cell>
        </row>
        <row r="140">
          <cell r="A140">
            <v>137</v>
          </cell>
        </row>
        <row r="141">
          <cell r="A141">
            <v>138</v>
          </cell>
        </row>
        <row r="142">
          <cell r="A142">
            <v>139</v>
          </cell>
        </row>
        <row r="143">
          <cell r="A143">
            <v>140</v>
          </cell>
        </row>
        <row r="144">
          <cell r="A144">
            <v>141</v>
          </cell>
        </row>
        <row r="145">
          <cell r="A145">
            <v>142</v>
          </cell>
        </row>
        <row r="146">
          <cell r="A146">
            <v>143</v>
          </cell>
        </row>
        <row r="147">
          <cell r="A147">
            <v>144</v>
          </cell>
        </row>
        <row r="148">
          <cell r="A148">
            <v>145</v>
          </cell>
        </row>
        <row r="149">
          <cell r="A149">
            <v>146</v>
          </cell>
        </row>
        <row r="150">
          <cell r="A150">
            <v>147</v>
          </cell>
        </row>
        <row r="151">
          <cell r="A151">
            <v>148</v>
          </cell>
        </row>
        <row r="152">
          <cell r="A152">
            <v>149</v>
          </cell>
        </row>
        <row r="153">
          <cell r="A153">
            <v>150</v>
          </cell>
        </row>
        <row r="154">
          <cell r="A154">
            <v>151</v>
          </cell>
        </row>
        <row r="155">
          <cell r="A155">
            <v>152</v>
          </cell>
        </row>
        <row r="156">
          <cell r="A156">
            <v>153</v>
          </cell>
        </row>
        <row r="157">
          <cell r="A157">
            <v>154</v>
          </cell>
        </row>
        <row r="158">
          <cell r="A158">
            <v>155</v>
          </cell>
        </row>
        <row r="159">
          <cell r="A159">
            <v>156</v>
          </cell>
        </row>
        <row r="160">
          <cell r="A160">
            <v>157</v>
          </cell>
        </row>
        <row r="161">
          <cell r="A161">
            <v>165</v>
          </cell>
        </row>
        <row r="162">
          <cell r="A162">
            <v>166</v>
          </cell>
        </row>
        <row r="163">
          <cell r="A163">
            <v>167</v>
          </cell>
        </row>
        <row r="164">
          <cell r="A164">
            <v>168</v>
          </cell>
        </row>
        <row r="165">
          <cell r="A165">
            <v>169</v>
          </cell>
        </row>
        <row r="166">
          <cell r="A166">
            <v>170</v>
          </cell>
        </row>
        <row r="167">
          <cell r="A167">
            <v>171</v>
          </cell>
        </row>
        <row r="168">
          <cell r="A168">
            <v>172</v>
          </cell>
        </row>
        <row r="169">
          <cell r="A169">
            <v>173</v>
          </cell>
        </row>
        <row r="170">
          <cell r="A170">
            <v>174</v>
          </cell>
        </row>
        <row r="171">
          <cell r="A171">
            <v>175</v>
          </cell>
        </row>
        <row r="172">
          <cell r="A172">
            <v>176</v>
          </cell>
        </row>
        <row r="173">
          <cell r="A173">
            <v>177</v>
          </cell>
        </row>
        <row r="174">
          <cell r="A174">
            <v>178</v>
          </cell>
        </row>
        <row r="175">
          <cell r="A175">
            <v>179</v>
          </cell>
        </row>
        <row r="176">
          <cell r="A176">
            <v>180</v>
          </cell>
        </row>
        <row r="177">
          <cell r="A177">
            <v>181</v>
          </cell>
        </row>
        <row r="178">
          <cell r="A178">
            <v>182</v>
          </cell>
        </row>
        <row r="179">
          <cell r="A179">
            <v>183</v>
          </cell>
        </row>
        <row r="180">
          <cell r="A180">
            <v>184</v>
          </cell>
        </row>
        <row r="181">
          <cell r="A181">
            <v>185</v>
          </cell>
        </row>
        <row r="182">
          <cell r="A182">
            <v>186</v>
          </cell>
        </row>
        <row r="183">
          <cell r="A183">
            <v>187</v>
          </cell>
        </row>
        <row r="184">
          <cell r="A184">
            <v>188</v>
          </cell>
        </row>
        <row r="185">
          <cell r="A185">
            <v>189</v>
          </cell>
        </row>
        <row r="186">
          <cell r="A186">
            <v>190</v>
          </cell>
        </row>
        <row r="187">
          <cell r="A187">
            <v>191</v>
          </cell>
        </row>
        <row r="188">
          <cell r="A188">
            <v>192</v>
          </cell>
        </row>
        <row r="189">
          <cell r="A189">
            <v>193</v>
          </cell>
        </row>
        <row r="190">
          <cell r="A190">
            <v>194</v>
          </cell>
        </row>
        <row r="191">
          <cell r="A191">
            <v>195</v>
          </cell>
        </row>
        <row r="192">
          <cell r="A192">
            <v>196</v>
          </cell>
        </row>
        <row r="193">
          <cell r="A193">
            <v>197</v>
          </cell>
        </row>
        <row r="194">
          <cell r="A194">
            <v>198</v>
          </cell>
        </row>
        <row r="195">
          <cell r="A195">
            <v>199</v>
          </cell>
        </row>
        <row r="196">
          <cell r="A196">
            <v>200</v>
          </cell>
        </row>
        <row r="197">
          <cell r="A197">
            <v>201</v>
          </cell>
        </row>
        <row r="198">
          <cell r="A198">
            <v>202</v>
          </cell>
        </row>
        <row r="199">
          <cell r="A199">
            <v>203</v>
          </cell>
        </row>
        <row r="200">
          <cell r="A200">
            <v>204</v>
          </cell>
        </row>
        <row r="201">
          <cell r="A201">
            <v>205</v>
          </cell>
        </row>
        <row r="202">
          <cell r="A202">
            <v>206</v>
          </cell>
        </row>
        <row r="203">
          <cell r="A203">
            <v>207</v>
          </cell>
        </row>
        <row r="204">
          <cell r="A204">
            <v>208</v>
          </cell>
        </row>
        <row r="205">
          <cell r="A205">
            <v>209</v>
          </cell>
        </row>
        <row r="206">
          <cell r="A206">
            <v>210</v>
          </cell>
        </row>
        <row r="207">
          <cell r="A207">
            <v>211</v>
          </cell>
        </row>
        <row r="208">
          <cell r="A208">
            <v>212</v>
          </cell>
        </row>
        <row r="209">
          <cell r="A209">
            <v>213</v>
          </cell>
        </row>
        <row r="210">
          <cell r="A210">
            <v>214</v>
          </cell>
        </row>
        <row r="211">
          <cell r="A211">
            <v>215</v>
          </cell>
        </row>
        <row r="212">
          <cell r="A212">
            <v>216</v>
          </cell>
        </row>
        <row r="213">
          <cell r="A213">
            <v>217</v>
          </cell>
        </row>
        <row r="214">
          <cell r="A214">
            <v>218</v>
          </cell>
        </row>
        <row r="215">
          <cell r="A215">
            <v>219</v>
          </cell>
        </row>
        <row r="216">
          <cell r="A216">
            <v>220</v>
          </cell>
        </row>
        <row r="217">
          <cell r="A217">
            <v>221</v>
          </cell>
        </row>
        <row r="218">
          <cell r="A218">
            <v>222</v>
          </cell>
        </row>
        <row r="219">
          <cell r="A219">
            <v>223</v>
          </cell>
        </row>
        <row r="220">
          <cell r="A220">
            <v>224</v>
          </cell>
        </row>
        <row r="221">
          <cell r="A221">
            <v>225</v>
          </cell>
        </row>
        <row r="222">
          <cell r="A222">
            <v>226</v>
          </cell>
        </row>
        <row r="223">
          <cell r="A223">
            <v>227</v>
          </cell>
        </row>
        <row r="224">
          <cell r="A224">
            <v>228</v>
          </cell>
        </row>
        <row r="225">
          <cell r="A225">
            <v>229</v>
          </cell>
        </row>
        <row r="226">
          <cell r="A226">
            <v>230</v>
          </cell>
        </row>
        <row r="227">
          <cell r="A227">
            <v>231</v>
          </cell>
        </row>
        <row r="228">
          <cell r="A228">
            <v>232</v>
          </cell>
        </row>
        <row r="229">
          <cell r="A229">
            <v>233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EMPRESA"/>
      <sheetName val="CUSTO EMPRESA"/>
      <sheetName val="RESUMO"/>
      <sheetName val="KANAFLEX"/>
      <sheetName val="NOVOTUB"/>
      <sheetName val="MEDIDAS"/>
      <sheetName val="CUSTO ZONA SUL"/>
      <sheetName val="planejamento"/>
      <sheetName val="Vínculos (Não Mexer)"/>
    </sheetNames>
    <sheetDataSet>
      <sheetData sheetId="0">
        <row r="3">
          <cell r="A3">
            <v>1</v>
          </cell>
        </row>
      </sheetData>
      <sheetData sheetId="1">
        <row r="3">
          <cell r="A3">
            <v>1</v>
          </cell>
        </row>
      </sheetData>
      <sheetData sheetId="2"/>
      <sheetData sheetId="3"/>
      <sheetData sheetId="4">
        <row r="3">
          <cell r="A3">
            <v>1</v>
          </cell>
        </row>
      </sheetData>
      <sheetData sheetId="5">
        <row r="3">
          <cell r="A3">
            <v>1</v>
          </cell>
        </row>
      </sheetData>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ano"/>
      <sheetName val="Qd03_Calc"/>
      <sheetName val="Qd031"/>
      <sheetName val="Qd032"/>
      <sheetName val="Qd033"/>
      <sheetName val="Qd034"/>
      <sheetName val="Qd035"/>
      <sheetName val="Qd036"/>
      <sheetName val="Qd037"/>
      <sheetName val="Qd041"/>
      <sheetName val="Qd042"/>
      <sheetName val="Valor kapa"/>
      <sheetName val="Qd05 Preço"/>
      <sheetName val="Qd06"/>
      <sheetName val="Qd07"/>
      <sheetName val="Qd08"/>
      <sheetName val="Qd09"/>
      <sheetName val="Qd10"/>
      <sheetName val="Qd11"/>
      <sheetName val="Qd12"/>
      <sheetName val="Qd078"/>
      <sheetName val="Qd111"/>
      <sheetName val="Qd112"/>
      <sheetName val="Qd121"/>
      <sheetName val="Qd1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3">
          <cell r="B33">
            <v>7.4999999999999997E-2</v>
          </cell>
        </row>
        <row r="36">
          <cell r="B36">
            <v>7.6499999999999999E-2</v>
          </cell>
        </row>
      </sheetData>
      <sheetData sheetId="13">
        <row r="12">
          <cell r="C12">
            <v>4000</v>
          </cell>
        </row>
        <row r="14">
          <cell r="C14">
            <v>3000</v>
          </cell>
        </row>
        <row r="16">
          <cell r="C16">
            <v>1850</v>
          </cell>
        </row>
      </sheetData>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
      <sheetName val="Orc_Disc_Habit"/>
      <sheetName val="OrçaResHab"/>
      <sheetName val="CronogHab"/>
      <sheetName val="ORÇAurb"/>
      <sheetName val="OrçRESUMOurb"/>
      <sheetName val="CROurb"/>
      <sheetName val="CronogGlobal"/>
      <sheetName val="MEMORIA CALC. HAB."/>
      <sheetName val="DADOS DE ENTRADA"/>
      <sheetName val="PAVIMENTAÇÃO"/>
      <sheetName val="MEM.PAVIMENTAÇÃO"/>
      <sheetName val="VOLUME DE TERRAPLENAGEM"/>
      <sheetName val="PLANILHA ORÇAMENTÁRIA"/>
      <sheetName val="Drenagem "/>
      <sheetName val="Mem Drenagem "/>
      <sheetName val="DIMEN. GALERIAS"/>
      <sheetName val="Planilha SES"/>
      <sheetName val="MEMORIA REDE COL. ESG."/>
      <sheetName val="MEM. REDE COLETORA DE ESGOTO"/>
      <sheetName val="DIMENSIONAMENTO"/>
      <sheetName val="Planilha SAA"/>
      <sheetName val="Lista de Material da REDE_"/>
      <sheetName val="Rede de agua"/>
      <sheetName val="Mem. calculo"/>
      <sheetName val="Cronograma "/>
      <sheetName val="ILUMINAÇÃO"/>
      <sheetName val="EEE-01 e 02 - LINHA REC."/>
      <sheetName val="MEM. EEE-01"/>
    </sheetNames>
    <sheetDataSet>
      <sheetData sheetId="0">
        <row r="260">
          <cell r="AM260">
            <v>0</v>
          </cell>
        </row>
        <row r="261">
          <cell r="AM261">
            <v>0</v>
          </cell>
        </row>
        <row r="262">
          <cell r="AM26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CLIENTE:</v>
          </cell>
        </row>
      </sheetData>
      <sheetData sheetId="10">
        <row r="63">
          <cell r="G63">
            <v>4215.05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Consolidado"/>
      <sheetName val="Consolidado"/>
      <sheetName val="Quadro Resumo"/>
      <sheetName val="A - Proj"/>
      <sheetName val="C-Pav"/>
      <sheetName val="D-CX de detenção"/>
      <sheetName val="D-Micro e Macro  Drenagem"/>
      <sheetName val="SCO0504"/>
      <sheetName val="IDENTIFICACAO"/>
    </sheetNames>
    <sheetDataSet>
      <sheetData sheetId="0"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 val="BM 01"/>
      <sheetName val="Mem 1º BM"/>
      <sheetName val="BM 02"/>
      <sheetName val="Mem 2º BM"/>
      <sheetName val="BM 03"/>
      <sheetName val="Mem 3º BM"/>
      <sheetName val="BM 04"/>
      <sheetName val="Mem 4º BM"/>
      <sheetName val="BM 05"/>
      <sheetName val="Mem 5º BM"/>
      <sheetName val="assemblies A _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OR960887.XLS"/>
    </sheetNames>
    <definedNames>
      <definedName name="PassaExtenso"/>
    </defined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s>
    <sheetDataSet>
      <sheetData sheetId="0">
        <row r="11">
          <cell r="A11" t="str">
            <v>02.200.00</v>
          </cell>
          <cell r="B11" t="str">
            <v>SOLO P/BASE DE REMENDO PROFUNDO</v>
          </cell>
          <cell r="D11">
            <v>1021.44</v>
          </cell>
          <cell r="E11" t="str">
            <v>m3</v>
          </cell>
          <cell r="F11">
            <v>1</v>
          </cell>
          <cell r="G11" t="str">
            <v>m3/m3</v>
          </cell>
          <cell r="H11">
            <v>1021.44</v>
          </cell>
          <cell r="I11">
            <v>3.4</v>
          </cell>
          <cell r="J11">
            <v>3472.9</v>
          </cell>
        </row>
        <row r="12">
          <cell r="A12" t="str">
            <v>02.400.00</v>
          </cell>
          <cell r="B12" t="str">
            <v>PINTURA DE LIGAÇÃO</v>
          </cell>
          <cell r="D12">
            <v>77824</v>
          </cell>
          <cell r="E12" t="str">
            <v>m2</v>
          </cell>
          <cell r="F12">
            <v>1</v>
          </cell>
          <cell r="G12" t="str">
            <v>m2/m2</v>
          </cell>
          <cell r="H12">
            <v>77824</v>
          </cell>
          <cell r="I12">
            <v>0.65</v>
          </cell>
          <cell r="J12">
            <v>50585.599999999999</v>
          </cell>
        </row>
        <row r="13">
          <cell r="A13" t="str">
            <v>02.530.01</v>
          </cell>
          <cell r="B13" t="str">
            <v>MISTURA BETUMINOSA USINADO A FRIO</v>
          </cell>
          <cell r="D13">
            <v>5970.5599999999995</v>
          </cell>
          <cell r="E13" t="str">
            <v>m3</v>
          </cell>
          <cell r="F13">
            <v>1</v>
          </cell>
          <cell r="G13" t="str">
            <v>m3/m3</v>
          </cell>
          <cell r="H13">
            <v>5970.5599999999995</v>
          </cell>
          <cell r="I13">
            <v>209.26</v>
          </cell>
          <cell r="J13">
            <v>1249399.3899999999</v>
          </cell>
        </row>
        <row r="14">
          <cell r="A14" t="str">
            <v>03.329.00</v>
          </cell>
          <cell r="B14" t="str">
            <v>CONCRETO DE CIMENTO PORTLAND</v>
          </cell>
          <cell r="D14">
            <v>300</v>
          </cell>
          <cell r="E14" t="str">
            <v>m</v>
          </cell>
          <cell r="F14">
            <v>5.5E-2</v>
          </cell>
          <cell r="G14" t="str">
            <v>m3/m</v>
          </cell>
          <cell r="H14">
            <v>16.5</v>
          </cell>
          <cell r="I14">
            <v>123.85000000000001</v>
          </cell>
          <cell r="J14">
            <v>2043.53</v>
          </cell>
        </row>
        <row r="15">
          <cell r="A15" t="str">
            <v>03.370.00</v>
          </cell>
          <cell r="B15" t="str">
            <v>FORMAS</v>
          </cell>
          <cell r="D15">
            <v>300</v>
          </cell>
          <cell r="E15" t="str">
            <v>m</v>
          </cell>
          <cell r="F15">
            <v>0.6</v>
          </cell>
          <cell r="G15" t="str">
            <v>m2/m</v>
          </cell>
          <cell r="H15">
            <v>180</v>
          </cell>
          <cell r="I15">
            <v>23.6</v>
          </cell>
          <cell r="J15">
            <v>4248</v>
          </cell>
        </row>
        <row r="16">
          <cell r="A16" t="str">
            <v>03.940.00</v>
          </cell>
          <cell r="B16" t="str">
            <v>REATERRO APILOADO</v>
          </cell>
          <cell r="D16">
            <v>300</v>
          </cell>
          <cell r="E16" t="str">
            <v>m</v>
          </cell>
          <cell r="F16">
            <v>7.4999999999999997E-3</v>
          </cell>
          <cell r="G16" t="str">
            <v>m3/m</v>
          </cell>
          <cell r="H16">
            <v>2.25</v>
          </cell>
          <cell r="I16">
            <v>3.95</v>
          </cell>
          <cell r="J16">
            <v>8.89</v>
          </cell>
        </row>
        <row r="17">
          <cell r="A17" t="str">
            <v>04.000.00</v>
          </cell>
          <cell r="B17" t="str">
            <v>ESCAVAÇÃO MANUAL</v>
          </cell>
          <cell r="D17">
            <v>300</v>
          </cell>
          <cell r="E17" t="str">
            <v>m</v>
          </cell>
          <cell r="F17">
            <v>0.11899999999999999</v>
          </cell>
          <cell r="G17" t="str">
            <v>m3/m</v>
          </cell>
          <cell r="H17">
            <v>35.700000000000003</v>
          </cell>
          <cell r="I17">
            <v>9.6199999999999992</v>
          </cell>
          <cell r="J17">
            <v>343.43</v>
          </cell>
        </row>
        <row r="18">
          <cell r="A18" t="str">
            <v>08.100.00</v>
          </cell>
          <cell r="B18" t="str">
            <v>TAPA BURACO</v>
          </cell>
          <cell r="D18">
            <v>608</v>
          </cell>
          <cell r="E18" t="str">
            <v>kmf</v>
          </cell>
          <cell r="F18">
            <v>6.2</v>
          </cell>
          <cell r="G18" t="str">
            <v>m3/kmf</v>
          </cell>
          <cell r="H18">
            <v>3769.6</v>
          </cell>
          <cell r="I18">
            <v>71.87</v>
          </cell>
          <cell r="J18">
            <v>270921.15000000002</v>
          </cell>
        </row>
        <row r="19">
          <cell r="A19" t="str">
            <v>08.101.01</v>
          </cell>
          <cell r="B19" t="str">
            <v>REMENDO PROFUNDO C/.DEM. MANUAL</v>
          </cell>
          <cell r="D19">
            <v>608</v>
          </cell>
          <cell r="E19" t="str">
            <v>kmf</v>
          </cell>
          <cell r="F19">
            <v>2.1</v>
          </cell>
          <cell r="G19" t="str">
            <v>m3/kmf</v>
          </cell>
          <cell r="H19">
            <v>1276.8</v>
          </cell>
          <cell r="I19">
            <v>76.97</v>
          </cell>
          <cell r="J19">
            <v>98275.3</v>
          </cell>
        </row>
        <row r="20">
          <cell r="A20" t="str">
            <v>08.103.00</v>
          </cell>
          <cell r="B20" t="str">
            <v>SELAGEM DE TRINCAS</v>
          </cell>
          <cell r="D20">
            <v>608</v>
          </cell>
          <cell r="E20" t="str">
            <v>kmf</v>
          </cell>
          <cell r="F20">
            <v>116</v>
          </cell>
          <cell r="G20" t="str">
            <v>l/kmf</v>
          </cell>
          <cell r="H20">
            <v>70528</v>
          </cell>
          <cell r="I20">
            <v>1.43</v>
          </cell>
          <cell r="J20">
            <v>100855.03999999999</v>
          </cell>
        </row>
        <row r="21">
          <cell r="A21" t="str">
            <v>08.109.00</v>
          </cell>
          <cell r="B21" t="str">
            <v>CORREÇÃO DE DEF.C/MIST.BET. A FRIO</v>
          </cell>
          <cell r="D21">
            <v>608</v>
          </cell>
          <cell r="E21" t="str">
            <v>kmf</v>
          </cell>
          <cell r="F21">
            <v>3.2</v>
          </cell>
          <cell r="G21" t="str">
            <v>m3/kmf</v>
          </cell>
          <cell r="H21">
            <v>1945.6</v>
          </cell>
          <cell r="I21">
            <v>21.65</v>
          </cell>
          <cell r="J21">
            <v>42122.239999999998</v>
          </cell>
        </row>
        <row r="22">
          <cell r="A22" t="str">
            <v>08.300.01</v>
          </cell>
          <cell r="B22" t="str">
            <v>LIMPEZA DE SARJETA E MEIO FIO</v>
          </cell>
          <cell r="D22">
            <v>558900</v>
          </cell>
          <cell r="E22" t="str">
            <v>m</v>
          </cell>
          <cell r="F22">
            <v>1</v>
          </cell>
          <cell r="G22" t="str">
            <v>m/m</v>
          </cell>
          <cell r="H22">
            <v>558900</v>
          </cell>
          <cell r="I22">
            <v>0.13</v>
          </cell>
          <cell r="J22">
            <v>72657</v>
          </cell>
        </row>
        <row r="23">
          <cell r="A23" t="str">
            <v>08.301.02</v>
          </cell>
          <cell r="B23" t="str">
            <v>LIMPEZA DE VALA DE DRENAGEM</v>
          </cell>
          <cell r="D23">
            <v>46000</v>
          </cell>
          <cell r="E23" t="str">
            <v>m</v>
          </cell>
          <cell r="F23">
            <v>0.5</v>
          </cell>
          <cell r="G23" t="str">
            <v>m/m</v>
          </cell>
          <cell r="H23">
            <v>23000</v>
          </cell>
          <cell r="I23">
            <v>0.77</v>
          </cell>
          <cell r="J23">
            <v>17710</v>
          </cell>
        </row>
        <row r="24">
          <cell r="A24" t="str">
            <v>08.302.01</v>
          </cell>
          <cell r="B24" t="str">
            <v>LIMPEZA DE BUEIRO</v>
          </cell>
          <cell r="D24">
            <v>480</v>
          </cell>
          <cell r="E24" t="str">
            <v>ud</v>
          </cell>
          <cell r="F24">
            <v>1</v>
          </cell>
          <cell r="G24" t="str">
            <v>m3/ud</v>
          </cell>
          <cell r="H24">
            <v>480</v>
          </cell>
          <cell r="I24">
            <v>4.26</v>
          </cell>
          <cell r="J24">
            <v>2044.8</v>
          </cell>
        </row>
        <row r="25">
          <cell r="A25" t="str">
            <v>08.302.02</v>
          </cell>
          <cell r="B25" t="str">
            <v>DESOBSTRUÇÃO DE BUEIRO</v>
          </cell>
          <cell r="D25">
            <v>480</v>
          </cell>
          <cell r="E25" t="str">
            <v>ud</v>
          </cell>
          <cell r="F25">
            <v>0.5</v>
          </cell>
          <cell r="G25" t="str">
            <v>m3/ud</v>
          </cell>
          <cell r="H25">
            <v>240</v>
          </cell>
          <cell r="I25">
            <v>12.38</v>
          </cell>
          <cell r="J25">
            <v>2971.2</v>
          </cell>
        </row>
        <row r="26">
          <cell r="A26" t="str">
            <v>08.402.00</v>
          </cell>
          <cell r="B26" t="str">
            <v>CAIAÇÃO(M. FIO/SARJ./GUARDA CORPO)</v>
          </cell>
          <cell r="D26">
            <v>559688.30000000005</v>
          </cell>
          <cell r="E26" t="str">
            <v>m</v>
          </cell>
          <cell r="F26">
            <v>0.69999998213291215</v>
          </cell>
          <cell r="G26" t="str">
            <v>m2/m</v>
          </cell>
          <cell r="H26">
            <v>391781.8</v>
          </cell>
          <cell r="I26">
            <v>0.68700000000000006</v>
          </cell>
          <cell r="J26">
            <v>269154.09999999998</v>
          </cell>
        </row>
        <row r="27">
          <cell r="A27" t="str">
            <v>08.404.00</v>
          </cell>
          <cell r="B27" t="str">
            <v>RECOMP. TOTAL DE CERCA DE CONCRETO</v>
          </cell>
          <cell r="D27">
            <v>608000</v>
          </cell>
          <cell r="E27" t="str">
            <v>m</v>
          </cell>
          <cell r="F27">
            <v>0.05</v>
          </cell>
          <cell r="G27" t="str">
            <v>m/m</v>
          </cell>
          <cell r="H27">
            <v>30400</v>
          </cell>
          <cell r="I27">
            <v>4.6100000000000003</v>
          </cell>
          <cell r="J27">
            <v>140144</v>
          </cell>
        </row>
        <row r="28">
          <cell r="A28" t="str">
            <v>08.409.01</v>
          </cell>
          <cell r="B28" t="str">
            <v>LIMPEZA DE PLACA DE SINALIZAÇÃO</v>
          </cell>
          <cell r="D28">
            <v>500</v>
          </cell>
          <cell r="E28" t="str">
            <v>m2</v>
          </cell>
          <cell r="F28">
            <v>1</v>
          </cell>
          <cell r="G28" t="str">
            <v>m2/m2</v>
          </cell>
          <cell r="H28">
            <v>500</v>
          </cell>
          <cell r="I28">
            <v>2.21</v>
          </cell>
          <cell r="J28">
            <v>1105</v>
          </cell>
        </row>
        <row r="29">
          <cell r="A29" t="str">
            <v>08.500.00</v>
          </cell>
          <cell r="B29" t="str">
            <v>RECOMPOSIÇÃO MANUAL DE ATERRO</v>
          </cell>
          <cell r="D29">
            <v>304</v>
          </cell>
          <cell r="E29" t="str">
            <v>km</v>
          </cell>
          <cell r="F29">
            <v>6.8</v>
          </cell>
          <cell r="G29" t="str">
            <v>m3/km</v>
          </cell>
          <cell r="H29">
            <v>2067.1999999999998</v>
          </cell>
          <cell r="I29">
            <v>17.55</v>
          </cell>
          <cell r="J29">
            <v>36279.360000000001</v>
          </cell>
        </row>
        <row r="30">
          <cell r="A30" t="str">
            <v>08.510.00</v>
          </cell>
          <cell r="B30" t="str">
            <v>REMOÇÃO MANUAL DE BARREIRA</v>
          </cell>
          <cell r="D30">
            <v>304</v>
          </cell>
          <cell r="E30" t="str">
            <v>km</v>
          </cell>
          <cell r="F30">
            <v>8.5</v>
          </cell>
          <cell r="G30" t="str">
            <v>m3/km</v>
          </cell>
          <cell r="H30">
            <v>2584</v>
          </cell>
          <cell r="I30">
            <v>9.86</v>
          </cell>
          <cell r="J30">
            <v>25478.240000000002</v>
          </cell>
        </row>
        <row r="31">
          <cell r="A31" t="str">
            <v>08.900.00</v>
          </cell>
          <cell r="B31" t="str">
            <v>ROÇADA MANUAL</v>
          </cell>
          <cell r="D31">
            <v>304</v>
          </cell>
          <cell r="E31" t="str">
            <v>km</v>
          </cell>
          <cell r="F31">
            <v>1</v>
          </cell>
          <cell r="G31" t="str">
            <v>ha/km</v>
          </cell>
          <cell r="H31">
            <v>304</v>
          </cell>
          <cell r="I31">
            <v>355</v>
          </cell>
          <cell r="J31">
            <v>107920</v>
          </cell>
        </row>
        <row r="32">
          <cell r="A32" t="str">
            <v>08.910.00</v>
          </cell>
          <cell r="B32" t="str">
            <v>CAPINA MANUAL</v>
          </cell>
          <cell r="D32">
            <v>444736</v>
          </cell>
          <cell r="E32" t="str">
            <v>m2</v>
          </cell>
          <cell r="F32">
            <v>1.6</v>
          </cell>
          <cell r="G32" t="str">
            <v>m2/m</v>
          </cell>
          <cell r="H32">
            <v>711577.59999999998</v>
          </cell>
          <cell r="I32">
            <v>0.13</v>
          </cell>
          <cell r="J32">
            <v>92505.09</v>
          </cell>
        </row>
        <row r="33">
          <cell r="A33" t="str">
            <v>09.002.00</v>
          </cell>
          <cell r="B33" t="str">
            <v>TRANSP. EM CAMINHÃO BASCUL. 5 M3 (8,8 T)</v>
          </cell>
          <cell r="G33" t="str">
            <v>t.km</v>
          </cell>
          <cell r="H33">
            <v>876870.11</v>
          </cell>
          <cell r="I33">
            <v>0.22</v>
          </cell>
          <cell r="J33">
            <v>192911.42</v>
          </cell>
        </row>
        <row r="34">
          <cell r="A34" t="str">
            <v>09.002.01</v>
          </cell>
          <cell r="B34" t="str">
            <v>TRANSP. CAMINHÃO  CARROCERIA DE 4T</v>
          </cell>
          <cell r="G34" t="str">
            <v>t.km</v>
          </cell>
          <cell r="H34">
            <v>54989.22</v>
          </cell>
          <cell r="I34">
            <v>0.46</v>
          </cell>
          <cell r="J34">
            <v>25295.040000000001</v>
          </cell>
        </row>
        <row r="35">
          <cell r="A35" t="str">
            <v>09.002.03</v>
          </cell>
          <cell r="B35" t="str">
            <v>TRANSP. ESPECIAL EM BASC. DE 4,0 M3</v>
          </cell>
          <cell r="G35" t="str">
            <v>t.km</v>
          </cell>
          <cell r="H35">
            <v>766092.03839999996</v>
          </cell>
          <cell r="I35">
            <v>0.35</v>
          </cell>
          <cell r="J35">
            <v>268132.21000000002</v>
          </cell>
        </row>
        <row r="36">
          <cell r="A36" t="str">
            <v>E.4.12</v>
          </cell>
          <cell r="B36" t="str">
            <v>AUTOMÓVEL SEDAN</v>
          </cell>
          <cell r="D36">
            <v>12</v>
          </cell>
          <cell r="E36" t="str">
            <v>mês</v>
          </cell>
          <cell r="F36">
            <v>1</v>
          </cell>
          <cell r="G36" t="str">
            <v>mês/mês</v>
          </cell>
          <cell r="H36">
            <v>12</v>
          </cell>
          <cell r="I36">
            <v>2189.5500000000002</v>
          </cell>
          <cell r="J36">
            <v>26274.6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PATO - BR - 425 aditivo"/>
      <sheetName val="DG"/>
      <sheetName val="Dados"/>
      <sheetName val="Plan1"/>
      <sheetName val="Resumo Vert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_02_andares"/>
      <sheetName val="Cronograma"/>
      <sheetName val="Subtotais das categorias"/>
      <sheetName val="Grafico"/>
      <sheetName val="assemblies L _ Q"/>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NAA"/>
      <sheetName val="CANAA.XLS"/>
      <sheetName val="\G\Users\eduardoiunes\Documents"/>
      <sheetName val="RESUMO_AUT1"/>
      <sheetName val="PATO"/>
      <sheetName val="Medição"/>
      <sheetName val="Medição Completa"/>
      <sheetName val="RECOMPOSIÇÃO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rcamentodnerL1"/>
      <sheetName val="qorcamentodnerL2"/>
      <sheetName val="QuQuant"/>
    </sheetNames>
    <sheetDataSet>
      <sheetData sheetId="0"/>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sheetNames>
    <sheetDataSet>
      <sheetData sheetId="0">
        <row r="9">
          <cell r="A9">
            <v>2200201</v>
          </cell>
          <cell r="B9" t="str">
            <v>Reparos localizados</v>
          </cell>
          <cell r="C9" t="str">
            <v>m2</v>
          </cell>
          <cell r="D9">
            <v>25980.5</v>
          </cell>
          <cell r="F9">
            <v>0</v>
          </cell>
        </row>
        <row r="10">
          <cell r="A10">
            <v>2221005</v>
          </cell>
          <cell r="B10" t="str">
            <v>Lama asfáltica</v>
          </cell>
          <cell r="C10" t="str">
            <v>m2</v>
          </cell>
          <cell r="D10">
            <v>104300</v>
          </cell>
          <cell r="F10">
            <v>0</v>
          </cell>
        </row>
        <row r="11">
          <cell r="A11">
            <v>2234800</v>
          </cell>
          <cell r="B11" t="str">
            <v>Fresagem do pavimento</v>
          </cell>
          <cell r="C11" t="str">
            <v>m2</v>
          </cell>
          <cell r="D11">
            <v>46480</v>
          </cell>
          <cell r="F11">
            <v>0</v>
          </cell>
        </row>
        <row r="12">
          <cell r="A12">
            <v>2240000</v>
          </cell>
          <cell r="B12" t="str">
            <v>Pintura de ligação</v>
          </cell>
          <cell r="C12" t="str">
            <v>m2</v>
          </cell>
          <cell r="D12">
            <v>46480</v>
          </cell>
          <cell r="F12">
            <v>0</v>
          </cell>
        </row>
        <row r="13">
          <cell r="A13">
            <v>2254000</v>
          </cell>
          <cell r="B13" t="str">
            <v>CBUQ</v>
          </cell>
          <cell r="C13" t="str">
            <v>t</v>
          </cell>
          <cell r="D13">
            <v>3346.6</v>
          </cell>
          <cell r="F13">
            <v>0</v>
          </cell>
        </row>
        <row r="14">
          <cell r="A14">
            <v>3240000</v>
          </cell>
          <cell r="B14" t="str">
            <v>Pintura de ligação</v>
          </cell>
          <cell r="C14" t="str">
            <v>m2</v>
          </cell>
          <cell r="D14">
            <v>105000</v>
          </cell>
          <cell r="F14">
            <v>0</v>
          </cell>
        </row>
        <row r="15">
          <cell r="A15">
            <v>3254012</v>
          </cell>
          <cell r="B15" t="str">
            <v>CBUQ (massa fina)</v>
          </cell>
          <cell r="C15" t="str">
            <v>t</v>
          </cell>
          <cell r="D15">
            <v>6300</v>
          </cell>
          <cell r="F15">
            <v>0</v>
          </cell>
        </row>
        <row r="61">
          <cell r="A61">
            <v>0</v>
          </cell>
          <cell r="B61">
            <v>0</v>
          </cell>
          <cell r="D61">
            <v>0</v>
          </cell>
          <cell r="F61">
            <v>0</v>
          </cell>
        </row>
        <row r="62">
          <cell r="A62">
            <v>0</v>
          </cell>
          <cell r="B62">
            <v>0</v>
          </cell>
          <cell r="D62">
            <v>0</v>
          </cell>
          <cell r="F62">
            <v>0</v>
          </cell>
        </row>
        <row r="63">
          <cell r="A63">
            <v>0</v>
          </cell>
          <cell r="B63">
            <v>0</v>
          </cell>
          <cell r="D63">
            <v>0</v>
          </cell>
          <cell r="F63">
            <v>0</v>
          </cell>
        </row>
        <row r="64">
          <cell r="A64">
            <v>0</v>
          </cell>
          <cell r="B64">
            <v>0</v>
          </cell>
          <cell r="D64">
            <v>0</v>
          </cell>
          <cell r="F64">
            <v>0</v>
          </cell>
        </row>
        <row r="65">
          <cell r="A65">
            <v>0</v>
          </cell>
          <cell r="B65">
            <v>0</v>
          </cell>
          <cell r="D65">
            <v>0</v>
          </cell>
          <cell r="F65">
            <v>0</v>
          </cell>
        </row>
        <row r="66">
          <cell r="A66">
            <v>0</v>
          </cell>
          <cell r="B66">
            <v>0</v>
          </cell>
          <cell r="C66">
            <v>0</v>
          </cell>
          <cell r="D66">
            <v>0</v>
          </cell>
          <cell r="F66">
            <v>0</v>
          </cell>
        </row>
        <row r="67">
          <cell r="A67">
            <v>0</v>
          </cell>
          <cell r="B67">
            <v>0</v>
          </cell>
          <cell r="C67">
            <v>0</v>
          </cell>
          <cell r="D67">
            <v>0</v>
          </cell>
          <cell r="F67">
            <v>0</v>
          </cell>
        </row>
        <row r="68">
          <cell r="A68">
            <v>0</v>
          </cell>
          <cell r="B68">
            <v>0</v>
          </cell>
          <cell r="C68">
            <v>0</v>
          </cell>
          <cell r="D68">
            <v>0</v>
          </cell>
          <cell r="F68">
            <v>0</v>
          </cell>
        </row>
        <row r="69">
          <cell r="A69">
            <v>0</v>
          </cell>
          <cell r="B69">
            <v>0</v>
          </cell>
          <cell r="C69">
            <v>0</v>
          </cell>
          <cell r="D69">
            <v>0</v>
          </cell>
          <cell r="F69">
            <v>0</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qui"/>
      <sheetName val="mobra"/>
      <sheetName val="mat"/>
      <sheetName val="res"/>
      <sheetName val="pl res (2)"/>
      <sheetName val="pl res sub"/>
      <sheetName val="pl res"/>
      <sheetName val="alphaville"/>
      <sheetName val="rita"/>
      <sheetName val="forte"/>
      <sheetName val="vrita"/>
      <sheetName val="cp aux"/>
      <sheetName val="cp terr"/>
      <sheetName val="cp pav"/>
      <sheetName val="cp dre"/>
      <sheetName val="bdi01"/>
      <sheetName val="bdi02"/>
      <sheetName val="cr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OES"/>
    </sheetNames>
    <sheetDataSet>
      <sheetData sheetId="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qorcamentodnerL1"/>
      <sheetName val="BM 01"/>
      <sheetName val="Mem 1º BM"/>
      <sheetName val="BM 02"/>
      <sheetName val="Mem 2º BM"/>
      <sheetName val="BM 03"/>
      <sheetName val="Mem 3º BM"/>
      <sheetName val="BM 04"/>
      <sheetName val="Mem 4º BM"/>
      <sheetName val="BM 05"/>
      <sheetName val="Mem 5º BM"/>
      <sheetName val="assemblies R _ Z"/>
    </sheetNames>
    <sheetDataSet>
      <sheetData sheetId="0" refreshError="1"/>
      <sheetData sheetId="1" refreshError="1"/>
      <sheetData sheetId="2" refreshError="1"/>
      <sheetData sheetId="3" refreshError="1"/>
      <sheetData sheetId="4" refreshError="1"/>
      <sheetData sheetId="5"/>
      <sheetData sheetId="6">
        <row r="3">
          <cell r="A3" t="str">
            <v>SECRETARIA DE VIAÇÃO E OBRAS PÚBLICAS</v>
          </cell>
        </row>
      </sheetData>
      <sheetData sheetId="7"/>
      <sheetData sheetId="8"/>
      <sheetData sheetId="9"/>
      <sheetData sheetId="10"/>
      <sheetData sheetId="11"/>
      <sheetData sheetId="12"/>
      <sheetData sheetId="13"/>
      <sheetData sheetId="14"/>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Tabela"/>
      <sheetName val="2012"/>
      <sheetName val="2013"/>
    </sheetNames>
    <sheetDataSet>
      <sheetData sheetId="0"/>
      <sheetData sheetId="1">
        <row r="7">
          <cell r="A7">
            <v>2000.12</v>
          </cell>
          <cell r="B7">
            <v>2000</v>
          </cell>
          <cell r="C7" t="str">
            <v>Dezembro</v>
          </cell>
          <cell r="D7">
            <v>100</v>
          </cell>
          <cell r="E7">
            <v>100</v>
          </cell>
          <cell r="G7">
            <v>100</v>
          </cell>
          <cell r="H7">
            <v>100</v>
          </cell>
          <cell r="I7">
            <v>100</v>
          </cell>
          <cell r="J7">
            <v>100</v>
          </cell>
          <cell r="L7">
            <v>100</v>
          </cell>
          <cell r="M7">
            <v>100</v>
          </cell>
          <cell r="N7">
            <v>100</v>
          </cell>
          <cell r="R7">
            <v>193.97</v>
          </cell>
        </row>
        <row r="8">
          <cell r="A8">
            <v>2001.01</v>
          </cell>
          <cell r="B8">
            <v>2001</v>
          </cell>
          <cell r="C8" t="str">
            <v>Janeiro</v>
          </cell>
          <cell r="D8">
            <v>101.621</v>
          </cell>
          <cell r="E8">
            <v>101.38800000000001</v>
          </cell>
          <cell r="G8">
            <v>102.048</v>
          </cell>
          <cell r="H8">
            <v>100.39</v>
          </cell>
          <cell r="I8">
            <v>101.631</v>
          </cell>
          <cell r="J8">
            <v>100.748</v>
          </cell>
          <cell r="L8">
            <v>101.35899999999999</v>
          </cell>
          <cell r="M8">
            <v>101.355</v>
          </cell>
          <cell r="N8">
            <v>101.979</v>
          </cell>
          <cell r="R8">
            <v>194.92</v>
          </cell>
        </row>
        <row r="9">
          <cell r="A9">
            <v>2001.02</v>
          </cell>
          <cell r="B9">
            <v>2001</v>
          </cell>
          <cell r="C9" t="str">
            <v>Fevereiro</v>
          </cell>
          <cell r="D9">
            <v>101.748</v>
          </cell>
          <cell r="E9">
            <v>101.557</v>
          </cell>
          <cell r="G9">
            <v>102.083</v>
          </cell>
          <cell r="H9">
            <v>100.411</v>
          </cell>
          <cell r="I9">
            <v>101.755</v>
          </cell>
          <cell r="J9">
            <v>100.88800000000001</v>
          </cell>
          <cell r="L9">
            <v>102.089</v>
          </cell>
          <cell r="M9">
            <v>101.48</v>
          </cell>
          <cell r="N9">
            <v>101.98699999999999</v>
          </cell>
          <cell r="R9">
            <v>195.58</v>
          </cell>
        </row>
        <row r="10">
          <cell r="A10">
            <v>2001.03</v>
          </cell>
          <cell r="B10">
            <v>2001</v>
          </cell>
          <cell r="C10" t="str">
            <v>Março</v>
          </cell>
          <cell r="D10">
            <v>101.97799999999999</v>
          </cell>
          <cell r="E10">
            <v>101.81399999999999</v>
          </cell>
          <cell r="G10">
            <v>102.328</v>
          </cell>
          <cell r="H10">
            <v>100.401</v>
          </cell>
          <cell r="I10">
            <v>101.999</v>
          </cell>
          <cell r="J10">
            <v>101.771</v>
          </cell>
          <cell r="L10">
            <v>102.72499999999999</v>
          </cell>
          <cell r="M10">
            <v>101.636</v>
          </cell>
          <cell r="N10">
            <v>102.849</v>
          </cell>
          <cell r="R10">
            <v>197.15100000000001</v>
          </cell>
        </row>
        <row r="11">
          <cell r="A11">
            <v>2001.04</v>
          </cell>
          <cell r="B11">
            <v>2001</v>
          </cell>
          <cell r="C11" t="str">
            <v>Abril</v>
          </cell>
          <cell r="D11">
            <v>102.64100000000001</v>
          </cell>
          <cell r="E11">
            <v>102.07299999999999</v>
          </cell>
          <cell r="G11">
            <v>102.44799999999999</v>
          </cell>
          <cell r="H11">
            <v>100.438</v>
          </cell>
          <cell r="I11">
            <v>102.24</v>
          </cell>
          <cell r="J11">
            <v>102.072</v>
          </cell>
          <cell r="L11">
            <v>102.95099999999999</v>
          </cell>
          <cell r="M11">
            <v>101.908</v>
          </cell>
          <cell r="N11">
            <v>104.059</v>
          </cell>
          <cell r="R11">
            <v>199.374</v>
          </cell>
        </row>
        <row r="12">
          <cell r="A12">
            <v>2001.05</v>
          </cell>
          <cell r="B12">
            <v>2001</v>
          </cell>
          <cell r="C12" t="str">
            <v>Maio</v>
          </cell>
          <cell r="D12">
            <v>102.887</v>
          </cell>
          <cell r="E12">
            <v>102.61</v>
          </cell>
          <cell r="G12">
            <v>102.631</v>
          </cell>
          <cell r="H12">
            <v>100.84699999999999</v>
          </cell>
          <cell r="I12">
            <v>102.748</v>
          </cell>
          <cell r="J12">
            <v>102.206</v>
          </cell>
          <cell r="L12">
            <v>103.622</v>
          </cell>
          <cell r="M12">
            <v>102.569</v>
          </cell>
          <cell r="N12">
            <v>105.82599999999999</v>
          </cell>
          <cell r="R12">
            <v>200.251</v>
          </cell>
        </row>
        <row r="13">
          <cell r="A13">
            <v>2001.06</v>
          </cell>
          <cell r="B13">
            <v>2001</v>
          </cell>
          <cell r="C13" t="str">
            <v>Junho</v>
          </cell>
          <cell r="D13">
            <v>103.499</v>
          </cell>
          <cell r="E13">
            <v>104.051</v>
          </cell>
          <cell r="G13">
            <v>103.054</v>
          </cell>
          <cell r="H13">
            <v>102.416</v>
          </cell>
          <cell r="I13">
            <v>104.261</v>
          </cell>
          <cell r="J13">
            <v>102.48</v>
          </cell>
          <cell r="L13">
            <v>104.544</v>
          </cell>
          <cell r="M13">
            <v>104.31399999999999</v>
          </cell>
          <cell r="N13">
            <v>106.78700000000001</v>
          </cell>
          <cell r="R13">
            <v>203.167</v>
          </cell>
        </row>
        <row r="14">
          <cell r="A14">
            <v>2001.07</v>
          </cell>
          <cell r="B14">
            <v>2001</v>
          </cell>
          <cell r="C14" t="str">
            <v>Julho</v>
          </cell>
          <cell r="D14">
            <v>104.676</v>
          </cell>
          <cell r="E14">
            <v>105.672</v>
          </cell>
          <cell r="G14">
            <v>104.797</v>
          </cell>
          <cell r="H14">
            <v>103.221</v>
          </cell>
          <cell r="I14">
            <v>106.033</v>
          </cell>
          <cell r="J14">
            <v>103.021</v>
          </cell>
          <cell r="L14">
            <v>105.75</v>
          </cell>
          <cell r="M14">
            <v>106.012</v>
          </cell>
          <cell r="N14">
            <v>106.08</v>
          </cell>
          <cell r="R14">
            <v>206.45</v>
          </cell>
        </row>
        <row r="15">
          <cell r="A15">
            <v>2001.08</v>
          </cell>
          <cell r="B15">
            <v>2001</v>
          </cell>
          <cell r="C15" t="str">
            <v>Agosto</v>
          </cell>
          <cell r="D15">
            <v>105.904</v>
          </cell>
          <cell r="E15">
            <v>106.88</v>
          </cell>
          <cell r="G15">
            <v>106.34</v>
          </cell>
          <cell r="H15">
            <v>103.625</v>
          </cell>
          <cell r="I15">
            <v>107.29300000000001</v>
          </cell>
          <cell r="J15">
            <v>104.08199999999999</v>
          </cell>
          <cell r="L15">
            <v>107.952</v>
          </cell>
          <cell r="M15">
            <v>106.851</v>
          </cell>
          <cell r="N15">
            <v>111.295</v>
          </cell>
          <cell r="R15">
            <v>208.315</v>
          </cell>
        </row>
        <row r="16">
          <cell r="A16">
            <v>2001.09</v>
          </cell>
          <cell r="B16">
            <v>2001</v>
          </cell>
          <cell r="C16" t="str">
            <v>Setembro</v>
          </cell>
          <cell r="D16">
            <v>106.762</v>
          </cell>
          <cell r="E16">
            <v>108.08199999999999</v>
          </cell>
          <cell r="G16">
            <v>107.01300000000001</v>
          </cell>
          <cell r="H16">
            <v>104.206</v>
          </cell>
          <cell r="I16">
            <v>108.578</v>
          </cell>
          <cell r="J16">
            <v>104.871</v>
          </cell>
          <cell r="L16">
            <v>109.38</v>
          </cell>
          <cell r="M16">
            <v>107.896</v>
          </cell>
          <cell r="N16">
            <v>112.39</v>
          </cell>
          <cell r="R16">
            <v>209.11099999999999</v>
          </cell>
        </row>
        <row r="17">
          <cell r="A17">
            <v>2001.1</v>
          </cell>
          <cell r="B17">
            <v>2001</v>
          </cell>
          <cell r="C17" t="str">
            <v>Outubro</v>
          </cell>
          <cell r="D17">
            <v>109.053</v>
          </cell>
          <cell r="E17">
            <v>108.89</v>
          </cell>
          <cell r="G17">
            <v>108.29600000000001</v>
          </cell>
          <cell r="H17">
            <v>104.711</v>
          </cell>
          <cell r="I17">
            <v>109.616</v>
          </cell>
          <cell r="J17">
            <v>106.071</v>
          </cell>
          <cell r="L17">
            <v>110.642</v>
          </cell>
          <cell r="M17">
            <v>108.50700000000001</v>
          </cell>
          <cell r="N17">
            <v>116.042</v>
          </cell>
          <cell r="R17">
            <v>212.13499999999999</v>
          </cell>
        </row>
        <row r="18">
          <cell r="A18">
            <v>2001.11</v>
          </cell>
          <cell r="B18">
            <v>2001</v>
          </cell>
          <cell r="C18" t="str">
            <v>Novembro</v>
          </cell>
          <cell r="D18">
            <v>109.04600000000001</v>
          </cell>
          <cell r="E18">
            <v>109.69799999999999</v>
          </cell>
          <cell r="G18">
            <v>108.636</v>
          </cell>
          <cell r="H18">
            <v>105.268</v>
          </cell>
          <cell r="I18">
            <v>110.244</v>
          </cell>
          <cell r="J18">
            <v>107.813</v>
          </cell>
          <cell r="L18">
            <v>112.041</v>
          </cell>
          <cell r="M18">
            <v>109.13500000000001</v>
          </cell>
          <cell r="N18">
            <v>116.758</v>
          </cell>
          <cell r="R18">
            <v>213.756</v>
          </cell>
        </row>
        <row r="19">
          <cell r="A19">
            <v>2001.12</v>
          </cell>
          <cell r="B19">
            <v>2001</v>
          </cell>
          <cell r="C19" t="str">
            <v>Dezembro</v>
          </cell>
          <cell r="D19">
            <v>111.11199999999999</v>
          </cell>
          <cell r="E19">
            <v>110.511</v>
          </cell>
          <cell r="G19">
            <v>109.238</v>
          </cell>
          <cell r="H19">
            <v>106.04900000000001</v>
          </cell>
          <cell r="I19">
            <v>110.98699999999999</v>
          </cell>
          <cell r="J19">
            <v>108.053</v>
          </cell>
          <cell r="L19">
            <v>112.84399999999999</v>
          </cell>
          <cell r="M19">
            <v>109.821</v>
          </cell>
          <cell r="N19">
            <v>111.116</v>
          </cell>
          <cell r="R19">
            <v>214.137</v>
          </cell>
        </row>
        <row r="20">
          <cell r="A20">
            <v>2002.01</v>
          </cell>
          <cell r="B20">
            <v>2002</v>
          </cell>
          <cell r="C20" t="str">
            <v>Janeiro</v>
          </cell>
          <cell r="D20">
            <v>111.08</v>
          </cell>
          <cell r="E20">
            <v>110.977</v>
          </cell>
          <cell r="G20">
            <v>108.396</v>
          </cell>
          <cell r="H20">
            <v>106.45</v>
          </cell>
          <cell r="I20">
            <v>111.16500000000001</v>
          </cell>
          <cell r="J20">
            <v>108.357</v>
          </cell>
          <cell r="L20">
            <v>114.574</v>
          </cell>
          <cell r="M20">
            <v>110.203</v>
          </cell>
          <cell r="N20">
            <v>108.65300000000001</v>
          </cell>
          <cell r="R20">
            <v>214.535</v>
          </cell>
        </row>
        <row r="21">
          <cell r="A21">
            <v>2002.02</v>
          </cell>
          <cell r="B21">
            <v>2002</v>
          </cell>
          <cell r="C21" t="str">
            <v>Fevereiro</v>
          </cell>
          <cell r="D21">
            <v>111.044</v>
          </cell>
          <cell r="E21">
            <v>111.27800000000001</v>
          </cell>
          <cell r="G21">
            <v>108.77500000000001</v>
          </cell>
          <cell r="H21">
            <v>106.566</v>
          </cell>
          <cell r="I21">
            <v>111.57299999999999</v>
          </cell>
          <cell r="J21">
            <v>108.629</v>
          </cell>
          <cell r="L21">
            <v>115.315</v>
          </cell>
          <cell r="M21">
            <v>110.496</v>
          </cell>
          <cell r="N21">
            <v>109.34699999999999</v>
          </cell>
          <cell r="R21">
            <v>214.92699999999999</v>
          </cell>
        </row>
        <row r="22">
          <cell r="A22">
            <v>2002.03</v>
          </cell>
          <cell r="B22">
            <v>2002</v>
          </cell>
          <cell r="C22" t="str">
            <v>Março</v>
          </cell>
          <cell r="D22">
            <v>111.444</v>
          </cell>
          <cell r="E22">
            <v>111.712</v>
          </cell>
          <cell r="G22">
            <v>109.542</v>
          </cell>
          <cell r="H22">
            <v>106.836</v>
          </cell>
          <cell r="I22">
            <v>112.092</v>
          </cell>
          <cell r="J22">
            <v>109.03100000000001</v>
          </cell>
          <cell r="L22">
            <v>115.292</v>
          </cell>
          <cell r="M22">
            <v>111.126</v>
          </cell>
          <cell r="N22">
            <v>110.38800000000001</v>
          </cell>
          <cell r="R22">
            <v>215.17</v>
          </cell>
        </row>
        <row r="23">
          <cell r="A23">
            <v>2002.04</v>
          </cell>
          <cell r="B23">
            <v>2002</v>
          </cell>
          <cell r="C23" t="str">
            <v>Abril</v>
          </cell>
          <cell r="D23">
            <v>113.643</v>
          </cell>
          <cell r="E23">
            <v>113.001</v>
          </cell>
          <cell r="G23">
            <v>112.23699999999999</v>
          </cell>
          <cell r="H23">
            <v>107.321</v>
          </cell>
          <cell r="I23">
            <v>113.56699999999999</v>
          </cell>
          <cell r="J23">
            <v>108.423</v>
          </cell>
          <cell r="L23">
            <v>115.20699999999999</v>
          </cell>
          <cell r="M23">
            <v>112.361</v>
          </cell>
          <cell r="N23">
            <v>112.099</v>
          </cell>
          <cell r="R23">
            <v>216.673</v>
          </cell>
        </row>
        <row r="24">
          <cell r="A24">
            <v>2002.05</v>
          </cell>
          <cell r="B24">
            <v>2002</v>
          </cell>
          <cell r="C24" t="str">
            <v>Maio</v>
          </cell>
          <cell r="D24">
            <v>115.136</v>
          </cell>
          <cell r="E24">
            <v>114.24299999999999</v>
          </cell>
          <cell r="G24">
            <v>112.91500000000001</v>
          </cell>
          <cell r="H24">
            <v>107.82599999999999</v>
          </cell>
          <cell r="I24">
            <v>115.012</v>
          </cell>
          <cell r="J24">
            <v>108.36</v>
          </cell>
          <cell r="L24">
            <v>115.56100000000001</v>
          </cell>
          <cell r="M24">
            <v>113.997</v>
          </cell>
          <cell r="N24">
            <v>110.27</v>
          </cell>
          <cell r="R24">
            <v>219.07</v>
          </cell>
        </row>
        <row r="25">
          <cell r="A25">
            <v>2002.06</v>
          </cell>
          <cell r="B25">
            <v>2002</v>
          </cell>
          <cell r="C25" t="str">
            <v>Junho</v>
          </cell>
          <cell r="D25">
            <v>117.054</v>
          </cell>
          <cell r="E25">
            <v>115.63800000000001</v>
          </cell>
          <cell r="G25">
            <v>114.176</v>
          </cell>
          <cell r="H25">
            <v>109.601</v>
          </cell>
          <cell r="I25">
            <v>116.547</v>
          </cell>
          <cell r="J25">
            <v>109.265</v>
          </cell>
          <cell r="L25">
            <v>116.029</v>
          </cell>
          <cell r="M25">
            <v>115.575</v>
          </cell>
          <cell r="N25">
            <v>110.15900000000001</v>
          </cell>
          <cell r="R25">
            <v>222.87200000000001</v>
          </cell>
        </row>
        <row r="26">
          <cell r="A26">
            <v>2002.07</v>
          </cell>
          <cell r="B26">
            <v>2002</v>
          </cell>
          <cell r="C26" t="str">
            <v>Julho</v>
          </cell>
          <cell r="D26">
            <v>121.32899999999999</v>
          </cell>
          <cell r="E26">
            <v>116.809</v>
          </cell>
          <cell r="G26">
            <v>116.982</v>
          </cell>
          <cell r="H26">
            <v>110.21599999999999</v>
          </cell>
          <cell r="I26">
            <v>117.965</v>
          </cell>
          <cell r="J26">
            <v>109.818</v>
          </cell>
          <cell r="L26">
            <v>116.864</v>
          </cell>
          <cell r="M26">
            <v>116.887</v>
          </cell>
          <cell r="N26">
            <v>113.84699999999999</v>
          </cell>
          <cell r="R26">
            <v>227.441</v>
          </cell>
        </row>
        <row r="27">
          <cell r="A27">
            <v>2002.08</v>
          </cell>
          <cell r="B27">
            <v>2002</v>
          </cell>
          <cell r="C27" t="str">
            <v>Agosto</v>
          </cell>
          <cell r="D27">
            <v>123.119</v>
          </cell>
          <cell r="E27">
            <v>117.901</v>
          </cell>
          <cell r="G27">
            <v>118.613</v>
          </cell>
          <cell r="H27">
            <v>110.574</v>
          </cell>
          <cell r="I27">
            <v>118.96299999999999</v>
          </cell>
          <cell r="J27">
            <v>110.279</v>
          </cell>
          <cell r="L27">
            <v>118.146</v>
          </cell>
          <cell r="M27">
            <v>117.73099999999999</v>
          </cell>
          <cell r="N27">
            <v>129.102</v>
          </cell>
          <cell r="R27">
            <v>232.81800000000001</v>
          </cell>
        </row>
        <row r="28">
          <cell r="A28">
            <v>2002.09</v>
          </cell>
          <cell r="B28">
            <v>2002</v>
          </cell>
          <cell r="C28" t="str">
            <v>Setembro</v>
          </cell>
          <cell r="D28">
            <v>124.857</v>
          </cell>
          <cell r="E28">
            <v>119.194</v>
          </cell>
          <cell r="G28">
            <v>118.938</v>
          </cell>
          <cell r="H28">
            <v>111.1</v>
          </cell>
          <cell r="I28">
            <v>120.176</v>
          </cell>
          <cell r="J28">
            <v>113.506</v>
          </cell>
          <cell r="L28">
            <v>120.673</v>
          </cell>
          <cell r="M28">
            <v>118.672</v>
          </cell>
          <cell r="N28">
            <v>141.01900000000001</v>
          </cell>
          <cell r="R28">
            <v>238.97300000000001</v>
          </cell>
        </row>
        <row r="29">
          <cell r="A29">
            <v>2002.1</v>
          </cell>
          <cell r="B29">
            <v>2002</v>
          </cell>
          <cell r="C29" t="str">
            <v>Outubro</v>
          </cell>
          <cell r="D29">
            <v>127.876</v>
          </cell>
          <cell r="E29">
            <v>120.702</v>
          </cell>
          <cell r="G29">
            <v>119.57899999999999</v>
          </cell>
          <cell r="H29">
            <v>112.021</v>
          </cell>
          <cell r="I29">
            <v>121.548</v>
          </cell>
          <cell r="J29">
            <v>117.07899999999999</v>
          </cell>
          <cell r="L29">
            <v>122.71</v>
          </cell>
          <cell r="M29">
            <v>119.607</v>
          </cell>
          <cell r="N29">
            <v>157.05099999999999</v>
          </cell>
          <cell r="R29">
            <v>249.042</v>
          </cell>
        </row>
        <row r="30">
          <cell r="A30">
            <v>2002.11</v>
          </cell>
          <cell r="B30">
            <v>2002</v>
          </cell>
          <cell r="C30" t="str">
            <v>Novembro</v>
          </cell>
          <cell r="D30">
            <v>133.13900000000001</v>
          </cell>
          <cell r="E30">
            <v>125.48399999999999</v>
          </cell>
          <cell r="G30">
            <v>127.836</v>
          </cell>
          <cell r="H30">
            <v>112.708</v>
          </cell>
          <cell r="I30">
            <v>126.884</v>
          </cell>
          <cell r="J30">
            <v>122.538</v>
          </cell>
          <cell r="L30">
            <v>129.09299999999999</v>
          </cell>
          <cell r="M30">
            <v>123.604</v>
          </cell>
          <cell r="N30">
            <v>170.08199999999999</v>
          </cell>
          <cell r="R30">
            <v>263.58</v>
          </cell>
        </row>
        <row r="31">
          <cell r="A31">
            <v>2002.12</v>
          </cell>
          <cell r="B31">
            <v>2002</v>
          </cell>
          <cell r="C31" t="str">
            <v>Dezembro</v>
          </cell>
          <cell r="D31">
            <v>137.14099999999999</v>
          </cell>
          <cell r="E31">
            <v>128.96700000000001</v>
          </cell>
          <cell r="G31">
            <v>133.04300000000001</v>
          </cell>
          <cell r="H31">
            <v>113.151</v>
          </cell>
          <cell r="I31">
            <v>130.16800000000001</v>
          </cell>
          <cell r="J31">
            <v>123.679</v>
          </cell>
          <cell r="L31">
            <v>134.47499999999999</v>
          </cell>
          <cell r="M31">
            <v>125.855</v>
          </cell>
          <cell r="N31">
            <v>188.38800000000001</v>
          </cell>
          <cell r="R31">
            <v>270.69200000000001</v>
          </cell>
        </row>
        <row r="32">
          <cell r="A32">
            <v>2003.01</v>
          </cell>
          <cell r="B32">
            <v>2003</v>
          </cell>
          <cell r="C32" t="str">
            <v>Janeiro</v>
          </cell>
          <cell r="D32">
            <v>142.91499999999999</v>
          </cell>
          <cell r="E32">
            <v>132.65799999999999</v>
          </cell>
          <cell r="G32">
            <v>142.10599999999999</v>
          </cell>
          <cell r="H32">
            <v>114.105</v>
          </cell>
          <cell r="I32">
            <v>134.238</v>
          </cell>
          <cell r="J32">
            <v>126.38800000000001</v>
          </cell>
          <cell r="L32">
            <v>140.58199999999999</v>
          </cell>
          <cell r="M32">
            <v>128.708</v>
          </cell>
          <cell r="N32">
            <v>190.922</v>
          </cell>
          <cell r="R32">
            <v>276.57799999999997</v>
          </cell>
        </row>
        <row r="33">
          <cell r="A33">
            <v>2003.02</v>
          </cell>
          <cell r="B33">
            <v>2003</v>
          </cell>
          <cell r="C33" t="str">
            <v>Fevereiro</v>
          </cell>
          <cell r="D33">
            <v>144.98599999999999</v>
          </cell>
          <cell r="E33">
            <v>133.57900000000001</v>
          </cell>
          <cell r="G33">
            <v>144.49199999999999</v>
          </cell>
          <cell r="H33">
            <v>114.22799999999999</v>
          </cell>
          <cell r="I33">
            <v>134.999</v>
          </cell>
          <cell r="J33">
            <v>127.983</v>
          </cell>
          <cell r="L33">
            <v>142.923</v>
          </cell>
          <cell r="M33">
            <v>129.268</v>
          </cell>
          <cell r="N33">
            <v>179.95500000000001</v>
          </cell>
          <cell r="R33">
            <v>280.98399999999998</v>
          </cell>
        </row>
        <row r="34">
          <cell r="A34">
            <v>2003.03</v>
          </cell>
          <cell r="B34">
            <v>2003</v>
          </cell>
          <cell r="C34" t="str">
            <v>Março</v>
          </cell>
          <cell r="D34">
            <v>145.68299999999999</v>
          </cell>
          <cell r="E34">
            <v>134.28700000000001</v>
          </cell>
          <cell r="G34">
            <v>145.642</v>
          </cell>
          <cell r="H34">
            <v>115.73399999999999</v>
          </cell>
          <cell r="I34">
            <v>136.04900000000001</v>
          </cell>
          <cell r="J34">
            <v>128.27099999999999</v>
          </cell>
          <cell r="L34">
            <v>143.55500000000001</v>
          </cell>
          <cell r="M34">
            <v>130.029</v>
          </cell>
          <cell r="N34">
            <v>194.40700000000001</v>
          </cell>
          <cell r="R34">
            <v>285.64</v>
          </cell>
        </row>
        <row r="35">
          <cell r="A35">
            <v>2003.04</v>
          </cell>
          <cell r="B35">
            <v>2003</v>
          </cell>
          <cell r="C35" t="str">
            <v>Abril</v>
          </cell>
          <cell r="D35">
            <v>144.93700000000001</v>
          </cell>
          <cell r="E35">
            <v>136.12700000000001</v>
          </cell>
          <cell r="G35">
            <v>146.774</v>
          </cell>
          <cell r="H35">
            <v>116.36499999999999</v>
          </cell>
          <cell r="I35">
            <v>137.66800000000001</v>
          </cell>
          <cell r="J35">
            <v>129.63300000000001</v>
          </cell>
          <cell r="L35">
            <v>144.78800000000001</v>
          </cell>
          <cell r="M35">
            <v>131.422</v>
          </cell>
          <cell r="N35">
            <v>191.25200000000001</v>
          </cell>
          <cell r="R35">
            <v>286.815</v>
          </cell>
        </row>
        <row r="36">
          <cell r="A36">
            <v>2003.05</v>
          </cell>
          <cell r="B36">
            <v>2003</v>
          </cell>
          <cell r="C36" t="str">
            <v>Maio</v>
          </cell>
          <cell r="D36">
            <v>143.13800000000001</v>
          </cell>
          <cell r="E36">
            <v>136.375</v>
          </cell>
          <cell r="G36">
            <v>144.803</v>
          </cell>
          <cell r="H36">
            <v>117.631</v>
          </cell>
          <cell r="I36">
            <v>137.828</v>
          </cell>
          <cell r="J36">
            <v>130.06299999999999</v>
          </cell>
          <cell r="L36">
            <v>144.50399999999999</v>
          </cell>
          <cell r="M36">
            <v>131.70699999999999</v>
          </cell>
          <cell r="N36">
            <v>180.35599999999999</v>
          </cell>
          <cell r="R36">
            <v>284.89999999999998</v>
          </cell>
        </row>
        <row r="37">
          <cell r="A37">
            <v>2003.06</v>
          </cell>
          <cell r="B37">
            <v>2003</v>
          </cell>
          <cell r="C37" t="str">
            <v>Junho</v>
          </cell>
          <cell r="D37">
            <v>142.74600000000001</v>
          </cell>
          <cell r="E37">
            <v>137.102</v>
          </cell>
          <cell r="G37">
            <v>144.22999999999999</v>
          </cell>
          <cell r="H37">
            <v>119.036</v>
          </cell>
          <cell r="I37">
            <v>138.51599999999999</v>
          </cell>
          <cell r="J37">
            <v>130.25700000000001</v>
          </cell>
          <cell r="L37">
            <v>144.73099999999999</v>
          </cell>
          <cell r="M37">
            <v>132.55000000000001</v>
          </cell>
          <cell r="N37">
            <v>180.35599999999999</v>
          </cell>
          <cell r="R37">
            <v>282.91300000000001</v>
          </cell>
        </row>
        <row r="38">
          <cell r="A38">
            <v>2003.07</v>
          </cell>
          <cell r="B38">
            <v>2003</v>
          </cell>
          <cell r="C38" t="str">
            <v>Julho</v>
          </cell>
          <cell r="D38">
            <v>142.46299999999999</v>
          </cell>
          <cell r="E38">
            <v>137.47399999999999</v>
          </cell>
          <cell r="G38">
            <v>143.84800000000001</v>
          </cell>
          <cell r="H38">
            <v>119.503</v>
          </cell>
          <cell r="I38">
            <v>139.00800000000001</v>
          </cell>
          <cell r="J38">
            <v>131.40600000000001</v>
          </cell>
          <cell r="L38">
            <v>143.999</v>
          </cell>
          <cell r="M38">
            <v>133.221</v>
          </cell>
          <cell r="N38">
            <v>180.35599999999999</v>
          </cell>
          <cell r="R38">
            <v>282.34899999999999</v>
          </cell>
        </row>
        <row r="39">
          <cell r="A39">
            <v>2003.08</v>
          </cell>
          <cell r="B39">
            <v>2003</v>
          </cell>
          <cell r="C39" t="str">
            <v>Agosto</v>
          </cell>
          <cell r="D39">
            <v>144.45500000000001</v>
          </cell>
          <cell r="E39">
            <v>139.58099999999999</v>
          </cell>
          <cell r="G39">
            <v>144.69</v>
          </cell>
          <cell r="H39">
            <v>121.383</v>
          </cell>
          <cell r="I39">
            <v>141.012</v>
          </cell>
          <cell r="J39">
            <v>131.43899999999999</v>
          </cell>
          <cell r="L39">
            <v>144.471</v>
          </cell>
          <cell r="M39">
            <v>135.827</v>
          </cell>
          <cell r="N39">
            <v>178.286</v>
          </cell>
          <cell r="R39">
            <v>284.10500000000002</v>
          </cell>
        </row>
        <row r="40">
          <cell r="A40">
            <v>2003.09</v>
          </cell>
          <cell r="B40">
            <v>2003</v>
          </cell>
          <cell r="C40" t="str">
            <v>Setembro</v>
          </cell>
          <cell r="D40">
            <v>144.80000000000001</v>
          </cell>
          <cell r="E40">
            <v>140.22300000000001</v>
          </cell>
          <cell r="G40">
            <v>145.07599999999999</v>
          </cell>
          <cell r="H40">
            <v>121.952</v>
          </cell>
          <cell r="I40">
            <v>141.80600000000001</v>
          </cell>
          <cell r="J40">
            <v>131.166</v>
          </cell>
          <cell r="L40">
            <v>144.22999999999999</v>
          </cell>
          <cell r="M40">
            <v>136.631</v>
          </cell>
          <cell r="N40">
            <v>177.47499999999999</v>
          </cell>
          <cell r="R40">
            <v>287.08100000000002</v>
          </cell>
        </row>
        <row r="41">
          <cell r="A41">
            <v>2003.1</v>
          </cell>
          <cell r="B41">
            <v>2003</v>
          </cell>
          <cell r="C41" t="str">
            <v>Outubro</v>
          </cell>
          <cell r="D41">
            <v>145.12700000000001</v>
          </cell>
          <cell r="E41">
            <v>140.14400000000001</v>
          </cell>
          <cell r="G41">
            <v>144.88900000000001</v>
          </cell>
          <cell r="H41">
            <v>122.482</v>
          </cell>
          <cell r="I41">
            <v>141.834</v>
          </cell>
          <cell r="J41">
            <v>130.95099999999999</v>
          </cell>
          <cell r="L41">
            <v>144.24600000000001</v>
          </cell>
          <cell r="M41">
            <v>136.56700000000001</v>
          </cell>
          <cell r="N41">
            <v>177.47499999999999</v>
          </cell>
          <cell r="R41">
            <v>288.33699999999999</v>
          </cell>
        </row>
        <row r="42">
          <cell r="A42">
            <v>2003.11</v>
          </cell>
          <cell r="B42">
            <v>2003</v>
          </cell>
          <cell r="C42" t="str">
            <v>Novembro</v>
          </cell>
          <cell r="D42">
            <v>145.31100000000001</v>
          </cell>
          <cell r="E42">
            <v>140.447</v>
          </cell>
          <cell r="G42">
            <v>144.97999999999999</v>
          </cell>
          <cell r="H42">
            <v>122.98099999999999</v>
          </cell>
          <cell r="I42">
            <v>142.196</v>
          </cell>
          <cell r="J42">
            <v>131.33600000000001</v>
          </cell>
          <cell r="L42">
            <v>144.06100000000001</v>
          </cell>
          <cell r="M42">
            <v>136.91800000000001</v>
          </cell>
          <cell r="N42">
            <v>174.36699999999999</v>
          </cell>
          <cell r="R42">
            <v>289.71800000000002</v>
          </cell>
        </row>
        <row r="43">
          <cell r="A43">
            <v>2003.12</v>
          </cell>
          <cell r="B43">
            <v>2003</v>
          </cell>
          <cell r="C43" t="str">
            <v>Dezembro</v>
          </cell>
          <cell r="D43">
            <v>146.30500000000001</v>
          </cell>
          <cell r="E43">
            <v>141.51</v>
          </cell>
          <cell r="G43">
            <v>145.68299999999999</v>
          </cell>
          <cell r="H43">
            <v>124.039</v>
          </cell>
          <cell r="I43">
            <v>143.31100000000001</v>
          </cell>
          <cell r="J43">
            <v>133.43700000000001</v>
          </cell>
          <cell r="L43">
            <v>143.911</v>
          </cell>
          <cell r="M43">
            <v>138.33600000000001</v>
          </cell>
          <cell r="N43">
            <v>174.179</v>
          </cell>
          <cell r="R43">
            <v>291.46199999999999</v>
          </cell>
        </row>
        <row r="44">
          <cell r="A44">
            <v>2004.01</v>
          </cell>
          <cell r="B44">
            <v>2004</v>
          </cell>
          <cell r="C44" t="str">
            <v>Janeiro</v>
          </cell>
          <cell r="D44">
            <v>147.691</v>
          </cell>
          <cell r="E44">
            <v>142.61500000000001</v>
          </cell>
          <cell r="G44">
            <v>147.488</v>
          </cell>
          <cell r="H44">
            <v>125.005</v>
          </cell>
          <cell r="I44">
            <v>144.07900000000001</v>
          </cell>
          <cell r="J44">
            <v>135.78399999999999</v>
          </cell>
          <cell r="L44">
            <v>144.245</v>
          </cell>
          <cell r="M44">
            <v>138.982</v>
          </cell>
          <cell r="N44">
            <v>173.48599999999999</v>
          </cell>
          <cell r="R44">
            <v>293.79300000000001</v>
          </cell>
        </row>
        <row r="45">
          <cell r="A45">
            <v>2004.02</v>
          </cell>
          <cell r="B45">
            <v>2004</v>
          </cell>
          <cell r="C45" t="str">
            <v>Fevereiro</v>
          </cell>
          <cell r="D45">
            <v>148.78200000000001</v>
          </cell>
          <cell r="E45">
            <v>142.84700000000001</v>
          </cell>
          <cell r="G45">
            <v>147.49100000000001</v>
          </cell>
          <cell r="H45">
            <v>125.64</v>
          </cell>
          <cell r="I45">
            <v>144.559</v>
          </cell>
          <cell r="J45">
            <v>137.45599999999999</v>
          </cell>
          <cell r="L45">
            <v>144.637</v>
          </cell>
          <cell r="M45">
            <v>139.78899999999999</v>
          </cell>
          <cell r="N45">
            <v>175.28299999999999</v>
          </cell>
          <cell r="R45">
            <v>296.976</v>
          </cell>
        </row>
        <row r="46">
          <cell r="A46">
            <v>2004.03</v>
          </cell>
          <cell r="B46">
            <v>2004</v>
          </cell>
          <cell r="C46" t="str">
            <v>Março</v>
          </cell>
          <cell r="D46">
            <v>150.672</v>
          </cell>
          <cell r="E46">
            <v>144.66999999999999</v>
          </cell>
          <cell r="G46">
            <v>149.95400000000001</v>
          </cell>
          <cell r="H46">
            <v>126.151</v>
          </cell>
          <cell r="I46">
            <v>146.34700000000001</v>
          </cell>
          <cell r="J46">
            <v>140.14500000000001</v>
          </cell>
          <cell r="L46">
            <v>145.49199999999999</v>
          </cell>
          <cell r="M46">
            <v>141.215</v>
          </cell>
          <cell r="N46">
            <v>176.035</v>
          </cell>
          <cell r="R46">
            <v>299.74599999999998</v>
          </cell>
        </row>
        <row r="47">
          <cell r="A47">
            <v>2004.04</v>
          </cell>
          <cell r="B47">
            <v>2004</v>
          </cell>
          <cell r="C47" t="str">
            <v>Abril</v>
          </cell>
          <cell r="D47">
            <v>151.023</v>
          </cell>
          <cell r="E47">
            <v>146.14099999999999</v>
          </cell>
          <cell r="G47">
            <v>150.30799999999999</v>
          </cell>
          <cell r="H47">
            <v>126.476</v>
          </cell>
          <cell r="I47">
            <v>147.48099999999999</v>
          </cell>
          <cell r="J47">
            <v>141.577</v>
          </cell>
          <cell r="L47">
            <v>146.24700000000001</v>
          </cell>
          <cell r="M47">
            <v>141.81700000000001</v>
          </cell>
          <cell r="N47">
            <v>176.357</v>
          </cell>
          <cell r="R47">
            <v>303.18400000000003</v>
          </cell>
        </row>
        <row r="48">
          <cell r="A48">
            <v>2004.05</v>
          </cell>
          <cell r="B48">
            <v>2004</v>
          </cell>
          <cell r="C48" t="str">
            <v>Maio</v>
          </cell>
          <cell r="D48">
            <v>153.714</v>
          </cell>
          <cell r="E48">
            <v>148.584</v>
          </cell>
          <cell r="G48">
            <v>151.98099999999999</v>
          </cell>
          <cell r="H48">
            <v>127.416</v>
          </cell>
          <cell r="I48">
            <v>149.61099999999999</v>
          </cell>
          <cell r="J48">
            <v>142.846</v>
          </cell>
          <cell r="L48">
            <v>147.30099999999999</v>
          </cell>
          <cell r="M48">
            <v>143.655</v>
          </cell>
          <cell r="N48">
            <v>176.77799999999999</v>
          </cell>
          <cell r="R48">
            <v>307.61599999999999</v>
          </cell>
        </row>
        <row r="49">
          <cell r="A49">
            <v>2004.06</v>
          </cell>
          <cell r="B49">
            <v>2004</v>
          </cell>
          <cell r="C49" t="str">
            <v>Junho</v>
          </cell>
          <cell r="D49">
            <v>155.16499999999999</v>
          </cell>
          <cell r="E49">
            <v>149.38900000000001</v>
          </cell>
          <cell r="G49">
            <v>153.28</v>
          </cell>
          <cell r="H49">
            <v>128.07900000000001</v>
          </cell>
          <cell r="I49">
            <v>150.434</v>
          </cell>
          <cell r="J49">
            <v>143.14599999999999</v>
          </cell>
          <cell r="L49">
            <v>148.03299999999999</v>
          </cell>
          <cell r="M49">
            <v>144.29400000000001</v>
          </cell>
          <cell r="N49">
            <v>186.858</v>
          </cell>
          <cell r="R49">
            <v>311.57600000000002</v>
          </cell>
        </row>
        <row r="50">
          <cell r="A50">
            <v>2004.07</v>
          </cell>
          <cell r="B50">
            <v>2004</v>
          </cell>
          <cell r="C50" t="str">
            <v>Julho</v>
          </cell>
          <cell r="D50">
            <v>157.047</v>
          </cell>
          <cell r="E50">
            <v>152.03</v>
          </cell>
          <cell r="G50">
            <v>156.77000000000001</v>
          </cell>
          <cell r="H50">
            <v>129.202</v>
          </cell>
          <cell r="I50">
            <v>153.37899999999999</v>
          </cell>
          <cell r="J50">
            <v>145.00800000000001</v>
          </cell>
          <cell r="L50">
            <v>149.57300000000001</v>
          </cell>
          <cell r="M50">
            <v>146.64599999999999</v>
          </cell>
          <cell r="N50">
            <v>187.39099999999999</v>
          </cell>
          <cell r="R50">
            <v>315.113</v>
          </cell>
        </row>
        <row r="51">
          <cell r="A51">
            <v>2004.08</v>
          </cell>
          <cell r="B51">
            <v>2004</v>
          </cell>
          <cell r="C51" t="str">
            <v>Agosto</v>
          </cell>
          <cell r="D51">
            <v>158.19200000000001</v>
          </cell>
          <cell r="E51">
            <v>153.79499999999999</v>
          </cell>
          <cell r="G51">
            <v>158.10599999999999</v>
          </cell>
          <cell r="H51">
            <v>129.898</v>
          </cell>
          <cell r="I51">
            <v>154.899</v>
          </cell>
          <cell r="J51">
            <v>146.87</v>
          </cell>
          <cell r="L51">
            <v>150.21799999999999</v>
          </cell>
          <cell r="M51">
            <v>147.31800000000001</v>
          </cell>
          <cell r="N51">
            <v>187.899</v>
          </cell>
          <cell r="R51">
            <v>319.24400000000003</v>
          </cell>
        </row>
        <row r="52">
          <cell r="A52">
            <v>2004.09</v>
          </cell>
          <cell r="B52">
            <v>2004</v>
          </cell>
          <cell r="C52" t="str">
            <v>Setembro</v>
          </cell>
          <cell r="D52">
            <v>158.167</v>
          </cell>
          <cell r="E52">
            <v>155.12799999999999</v>
          </cell>
          <cell r="G52">
            <v>158.75399999999999</v>
          </cell>
          <cell r="H52">
            <v>130.06700000000001</v>
          </cell>
          <cell r="I52">
            <v>155.60499999999999</v>
          </cell>
          <cell r="J52">
            <v>147.59299999999999</v>
          </cell>
          <cell r="L52">
            <v>150.565</v>
          </cell>
          <cell r="M52">
            <v>147.66999999999999</v>
          </cell>
          <cell r="N52">
            <v>188.017</v>
          </cell>
          <cell r="R52">
            <v>320.78800000000001</v>
          </cell>
        </row>
        <row r="53">
          <cell r="A53">
            <v>2004.1</v>
          </cell>
          <cell r="B53">
            <v>2004</v>
          </cell>
          <cell r="C53" t="str">
            <v>Outubro</v>
          </cell>
          <cell r="D53">
            <v>159.62200000000001</v>
          </cell>
          <cell r="E53">
            <v>157.12100000000001</v>
          </cell>
          <cell r="G53">
            <v>161.44200000000001</v>
          </cell>
          <cell r="H53">
            <v>130.44499999999999</v>
          </cell>
          <cell r="I53">
            <v>157.404</v>
          </cell>
          <cell r="J53">
            <v>149.501</v>
          </cell>
          <cell r="L53">
            <v>151.89400000000001</v>
          </cell>
          <cell r="M53">
            <v>148.702</v>
          </cell>
          <cell r="N53">
            <v>187.77099999999999</v>
          </cell>
          <cell r="R53">
            <v>322.49200000000002</v>
          </cell>
        </row>
        <row r="54">
          <cell r="A54">
            <v>2004.11</v>
          </cell>
          <cell r="B54">
            <v>2004</v>
          </cell>
          <cell r="C54" t="str">
            <v>Novembro</v>
          </cell>
          <cell r="D54">
            <v>161.328</v>
          </cell>
          <cell r="E54">
            <v>158.48599999999999</v>
          </cell>
          <cell r="G54">
            <v>164.06399999999999</v>
          </cell>
          <cell r="H54">
            <v>131.04400000000001</v>
          </cell>
          <cell r="I54">
            <v>159.03200000000001</v>
          </cell>
          <cell r="J54">
            <v>152.614</v>
          </cell>
          <cell r="L54">
            <v>152.029</v>
          </cell>
          <cell r="M54">
            <v>149.86600000000001</v>
          </cell>
          <cell r="N54">
            <v>187.739</v>
          </cell>
          <cell r="R54">
            <v>325.14800000000002</v>
          </cell>
        </row>
        <row r="55">
          <cell r="A55">
            <v>2004.12</v>
          </cell>
          <cell r="B55">
            <v>2004</v>
          </cell>
          <cell r="C55" t="str">
            <v>Dezembro</v>
          </cell>
          <cell r="D55">
            <v>163.65100000000001</v>
          </cell>
          <cell r="E55">
            <v>160.15799999999999</v>
          </cell>
          <cell r="G55">
            <v>167.227</v>
          </cell>
          <cell r="H55">
            <v>131.72</v>
          </cell>
          <cell r="I55">
            <v>161.48699999999999</v>
          </cell>
          <cell r="J55">
            <v>153.11199999999999</v>
          </cell>
          <cell r="L55">
            <v>153.499</v>
          </cell>
          <cell r="M55">
            <v>151.66</v>
          </cell>
          <cell r="N55">
            <v>187.869</v>
          </cell>
          <cell r="R55">
            <v>326.83300000000003</v>
          </cell>
        </row>
        <row r="56">
          <cell r="A56">
            <v>2005.01</v>
          </cell>
          <cell r="B56">
            <v>2005</v>
          </cell>
          <cell r="C56" t="str">
            <v>Janeiro</v>
          </cell>
          <cell r="D56">
            <v>165.06</v>
          </cell>
          <cell r="E56">
            <v>161.476</v>
          </cell>
          <cell r="G56">
            <v>169.72499999999999</v>
          </cell>
          <cell r="H56">
            <v>132.32599999999999</v>
          </cell>
          <cell r="I56">
            <v>162.37700000000001</v>
          </cell>
          <cell r="J56">
            <v>156.39599999999999</v>
          </cell>
          <cell r="L56">
            <v>153.923</v>
          </cell>
          <cell r="M56">
            <v>152.42099999999999</v>
          </cell>
          <cell r="N56">
            <v>187.79900000000001</v>
          </cell>
          <cell r="R56">
            <v>327.91500000000002</v>
          </cell>
        </row>
        <row r="57">
          <cell r="A57">
            <v>2005.02</v>
          </cell>
          <cell r="B57">
            <v>2005</v>
          </cell>
          <cell r="C57" t="str">
            <v>Fevereiro</v>
          </cell>
          <cell r="D57">
            <v>165.31299999999999</v>
          </cell>
          <cell r="E57">
            <v>162.22499999999999</v>
          </cell>
          <cell r="G57">
            <v>171.25299999999999</v>
          </cell>
          <cell r="H57">
            <v>132.51400000000001</v>
          </cell>
          <cell r="I57">
            <v>162.94200000000001</v>
          </cell>
          <cell r="J57">
            <v>157.46700000000001</v>
          </cell>
          <cell r="L57">
            <v>153.40700000000001</v>
          </cell>
          <cell r="M57">
            <v>152.81399999999999</v>
          </cell>
          <cell r="N57">
            <v>187.79900000000001</v>
          </cell>
          <cell r="R57">
            <v>329.24099999999999</v>
          </cell>
        </row>
        <row r="58">
          <cell r="A58">
            <v>2005.03</v>
          </cell>
          <cell r="B58">
            <v>2005</v>
          </cell>
          <cell r="C58" t="str">
            <v>Março</v>
          </cell>
          <cell r="D58">
            <v>166.34</v>
          </cell>
          <cell r="E58">
            <v>162.19900000000001</v>
          </cell>
          <cell r="G58">
            <v>171.703</v>
          </cell>
          <cell r="H58">
            <v>132.733</v>
          </cell>
          <cell r="I58">
            <v>163.012</v>
          </cell>
          <cell r="J58">
            <v>158.71700000000001</v>
          </cell>
          <cell r="L58">
            <v>152.19</v>
          </cell>
          <cell r="M58">
            <v>152.80000000000001</v>
          </cell>
          <cell r="N58">
            <v>187.81399999999999</v>
          </cell>
          <cell r="R58">
            <v>329.24099999999999</v>
          </cell>
        </row>
        <row r="59">
          <cell r="A59">
            <v>2005.04</v>
          </cell>
          <cell r="B59">
            <v>2005</v>
          </cell>
          <cell r="C59" t="str">
            <v>Abril</v>
          </cell>
          <cell r="D59">
            <v>166.07</v>
          </cell>
          <cell r="E59">
            <v>162.184</v>
          </cell>
          <cell r="G59">
            <v>172.29</v>
          </cell>
          <cell r="H59">
            <v>132.76599999999999</v>
          </cell>
          <cell r="I59">
            <v>163.02500000000001</v>
          </cell>
          <cell r="J59">
            <v>159.834</v>
          </cell>
          <cell r="L59">
            <v>151.429</v>
          </cell>
          <cell r="M59">
            <v>152.70099999999999</v>
          </cell>
          <cell r="N59">
            <v>187.756</v>
          </cell>
          <cell r="R59">
            <v>334.17</v>
          </cell>
        </row>
        <row r="60">
          <cell r="A60">
            <v>2005.05</v>
          </cell>
          <cell r="B60">
            <v>2005</v>
          </cell>
          <cell r="C60" t="str">
            <v>Maio</v>
          </cell>
          <cell r="D60">
            <v>166.96899999999999</v>
          </cell>
          <cell r="E60">
            <v>162.69200000000001</v>
          </cell>
          <cell r="G60">
            <v>174.59</v>
          </cell>
          <cell r="H60">
            <v>133.46199999999999</v>
          </cell>
          <cell r="I60">
            <v>164.05</v>
          </cell>
          <cell r="J60">
            <v>160.822</v>
          </cell>
          <cell r="K60">
            <v>100</v>
          </cell>
          <cell r="L60">
            <v>151.196</v>
          </cell>
          <cell r="M60">
            <v>153.81100000000001</v>
          </cell>
          <cell r="N60">
            <v>187.797</v>
          </cell>
          <cell r="R60">
            <v>333.32100000000003</v>
          </cell>
        </row>
        <row r="61">
          <cell r="A61">
            <v>2005.06</v>
          </cell>
          <cell r="B61">
            <v>2005</v>
          </cell>
          <cell r="C61" t="str">
            <v>Junho</v>
          </cell>
          <cell r="D61">
            <v>168.762</v>
          </cell>
          <cell r="E61">
            <v>164.387</v>
          </cell>
          <cell r="G61">
            <v>176.15100000000001</v>
          </cell>
          <cell r="H61">
            <v>135.571</v>
          </cell>
          <cell r="I61">
            <v>166.06800000000001</v>
          </cell>
          <cell r="J61">
            <v>161.95599999999999</v>
          </cell>
          <cell r="K61">
            <v>100.113</v>
          </cell>
          <cell r="L61">
            <v>149.74600000000001</v>
          </cell>
          <cell r="M61">
            <v>156.298</v>
          </cell>
          <cell r="N61">
            <v>182.59700000000001</v>
          </cell>
          <cell r="O61">
            <v>209.05600000000001</v>
          </cell>
          <cell r="P61">
            <v>185.39400000000001</v>
          </cell>
          <cell r="Q61">
            <v>177.86500000000001</v>
          </cell>
          <cell r="R61">
            <v>331.82299999999998</v>
          </cell>
        </row>
        <row r="62">
          <cell r="A62">
            <v>2005.07</v>
          </cell>
          <cell r="B62">
            <v>2005</v>
          </cell>
          <cell r="C62" t="str">
            <v>Julho</v>
          </cell>
          <cell r="D62">
            <v>168.49199999999999</v>
          </cell>
          <cell r="E62">
            <v>165.017</v>
          </cell>
          <cell r="G62">
            <v>176.678</v>
          </cell>
          <cell r="H62">
            <v>136.715</v>
          </cell>
          <cell r="I62">
            <v>166.65799999999999</v>
          </cell>
          <cell r="J62">
            <v>163.60300000000001</v>
          </cell>
          <cell r="K62">
            <v>100.104</v>
          </cell>
          <cell r="L62">
            <v>149.548</v>
          </cell>
          <cell r="M62">
            <v>157.21899999999999</v>
          </cell>
          <cell r="N62">
            <v>182.82</v>
          </cell>
          <cell r="O62">
            <v>210.03</v>
          </cell>
          <cell r="P62">
            <v>185.761</v>
          </cell>
          <cell r="Q62">
            <v>177.90199999999999</v>
          </cell>
          <cell r="R62">
            <v>330.48399999999998</v>
          </cell>
        </row>
        <row r="63">
          <cell r="A63">
            <v>2005.08</v>
          </cell>
          <cell r="B63">
            <v>2005</v>
          </cell>
          <cell r="C63" t="str">
            <v>Agosto</v>
          </cell>
          <cell r="D63">
            <v>169.553</v>
          </cell>
          <cell r="E63">
            <v>165.101</v>
          </cell>
          <cell r="G63">
            <v>178.215</v>
          </cell>
          <cell r="H63">
            <v>137.03100000000001</v>
          </cell>
          <cell r="I63">
            <v>167.05500000000001</v>
          </cell>
          <cell r="J63">
            <v>163.286</v>
          </cell>
          <cell r="K63">
            <v>99.921999999999997</v>
          </cell>
          <cell r="L63">
            <v>148.17099999999999</v>
          </cell>
          <cell r="M63">
            <v>157.673</v>
          </cell>
          <cell r="N63">
            <v>182.92099999999999</v>
          </cell>
          <cell r="O63">
            <v>212.31899999999999</v>
          </cell>
          <cell r="P63">
            <v>185.761</v>
          </cell>
          <cell r="Q63">
            <v>177.90199999999999</v>
          </cell>
          <cell r="R63">
            <v>327.887</v>
          </cell>
        </row>
        <row r="64">
          <cell r="A64">
            <v>2005.09</v>
          </cell>
          <cell r="B64">
            <v>2005</v>
          </cell>
          <cell r="C64" t="str">
            <v>Setembro</v>
          </cell>
          <cell r="D64">
            <v>171.399</v>
          </cell>
          <cell r="E64">
            <v>166.10599999999999</v>
          </cell>
          <cell r="G64">
            <v>180.74</v>
          </cell>
          <cell r="H64">
            <v>137.30600000000001</v>
          </cell>
          <cell r="I64">
            <v>168.46799999999999</v>
          </cell>
          <cell r="J64">
            <v>164.488</v>
          </cell>
          <cell r="K64">
            <v>99.594999999999999</v>
          </cell>
          <cell r="L64">
            <v>148.41300000000001</v>
          </cell>
          <cell r="M64">
            <v>158.476</v>
          </cell>
          <cell r="N64">
            <v>182.67599999999999</v>
          </cell>
          <cell r="O64">
            <v>212.31899999999999</v>
          </cell>
          <cell r="P64">
            <v>185.19800000000001</v>
          </cell>
          <cell r="Q64">
            <v>177.90199999999999</v>
          </cell>
          <cell r="R64">
            <v>327.45400000000001</v>
          </cell>
        </row>
        <row r="65">
          <cell r="A65">
            <v>2005.1</v>
          </cell>
          <cell r="B65">
            <v>2005</v>
          </cell>
          <cell r="C65" t="str">
            <v>Outubro</v>
          </cell>
          <cell r="D65">
            <v>173.98699999999999</v>
          </cell>
          <cell r="E65">
            <v>167.59800000000001</v>
          </cell>
          <cell r="G65">
            <v>184.572</v>
          </cell>
          <cell r="H65">
            <v>137.64400000000001</v>
          </cell>
          <cell r="I65">
            <v>170.535</v>
          </cell>
          <cell r="J65">
            <v>164.072</v>
          </cell>
          <cell r="K65">
            <v>99.596999999999994</v>
          </cell>
          <cell r="L65">
            <v>148.50800000000001</v>
          </cell>
          <cell r="M65">
            <v>159.63800000000001</v>
          </cell>
          <cell r="N65">
            <v>182.67599999999999</v>
          </cell>
          <cell r="O65">
            <v>212.31899999999999</v>
          </cell>
          <cell r="P65">
            <v>185.19800000000001</v>
          </cell>
          <cell r="Q65">
            <v>177.90199999999999</v>
          </cell>
          <cell r="R65">
            <v>329.529</v>
          </cell>
        </row>
        <row r="66">
          <cell r="A66">
            <v>2005.11</v>
          </cell>
          <cell r="B66">
            <v>2005</v>
          </cell>
          <cell r="C66" t="str">
            <v>Novembro</v>
          </cell>
          <cell r="D66">
            <v>173.703</v>
          </cell>
          <cell r="E66">
            <v>167.53399999999999</v>
          </cell>
          <cell r="G66">
            <v>185.25299999999999</v>
          </cell>
          <cell r="H66">
            <v>137.74299999999999</v>
          </cell>
          <cell r="I66">
            <v>170.70400000000001</v>
          </cell>
          <cell r="J66">
            <v>164.589</v>
          </cell>
          <cell r="K66">
            <v>99.292000000000002</v>
          </cell>
          <cell r="L66">
            <v>148.79499999999999</v>
          </cell>
          <cell r="M66">
            <v>159.80199999999999</v>
          </cell>
          <cell r="N66">
            <v>184.80600000000001</v>
          </cell>
          <cell r="O66">
            <v>219.221</v>
          </cell>
          <cell r="P66">
            <v>187.10599999999999</v>
          </cell>
          <cell r="Q66">
            <v>179.81399999999999</v>
          </cell>
          <cell r="R66">
            <v>330.61900000000003</v>
          </cell>
        </row>
        <row r="67">
          <cell r="A67">
            <v>2005.12</v>
          </cell>
          <cell r="B67">
            <v>2005</v>
          </cell>
          <cell r="C67" t="str">
            <v>Dezembro</v>
          </cell>
          <cell r="D67">
            <v>174.358</v>
          </cell>
          <cell r="E67">
            <v>168.03700000000001</v>
          </cell>
          <cell r="G67">
            <v>185.67699999999999</v>
          </cell>
          <cell r="H67">
            <v>138.68</v>
          </cell>
          <cell r="I67">
            <v>171.226</v>
          </cell>
          <cell r="J67">
            <v>164.846</v>
          </cell>
          <cell r="K67">
            <v>99.17</v>
          </cell>
          <cell r="L67">
            <v>147.63999999999999</v>
          </cell>
          <cell r="M67">
            <v>160.483</v>
          </cell>
          <cell r="N67">
            <v>184.81899999999999</v>
          </cell>
          <cell r="O67">
            <v>219.624</v>
          </cell>
          <cell r="P67">
            <v>187.08699999999999</v>
          </cell>
          <cell r="Q67">
            <v>179.82300000000001</v>
          </cell>
          <cell r="R67">
            <v>330.83499999999998</v>
          </cell>
        </row>
        <row r="68">
          <cell r="A68">
            <v>2006.01</v>
          </cell>
          <cell r="B68">
            <v>2006</v>
          </cell>
          <cell r="C68" t="str">
            <v>Janeiro</v>
          </cell>
          <cell r="D68">
            <v>175.54900000000001</v>
          </cell>
          <cell r="E68">
            <v>168.42099999999999</v>
          </cell>
          <cell r="G68">
            <v>186.56899999999999</v>
          </cell>
          <cell r="H68">
            <v>138.83600000000001</v>
          </cell>
          <cell r="I68">
            <v>171.77600000000001</v>
          </cell>
          <cell r="J68">
            <v>165.535</v>
          </cell>
          <cell r="K68">
            <v>99.849000000000004</v>
          </cell>
          <cell r="L68">
            <v>147.934</v>
          </cell>
          <cell r="M68">
            <v>161.13</v>
          </cell>
          <cell r="N68">
            <v>189.08199999999999</v>
          </cell>
          <cell r="O68">
            <v>225.25800000000001</v>
          </cell>
          <cell r="P68">
            <v>192.85</v>
          </cell>
          <cell r="Q68">
            <v>182.68100000000001</v>
          </cell>
          <cell r="R68">
            <v>332.22199999999998</v>
          </cell>
        </row>
        <row r="69">
          <cell r="A69">
            <v>2006.02</v>
          </cell>
          <cell r="B69">
            <v>2006</v>
          </cell>
          <cell r="C69" t="str">
            <v>Fevereiro</v>
          </cell>
          <cell r="D69">
            <v>176.72499999999999</v>
          </cell>
          <cell r="E69">
            <v>168.68700000000001</v>
          </cell>
          <cell r="G69">
            <v>187.251</v>
          </cell>
          <cell r="H69">
            <v>139.10599999999999</v>
          </cell>
          <cell r="I69">
            <v>172.279</v>
          </cell>
          <cell r="J69">
            <v>166.76400000000001</v>
          </cell>
          <cell r="K69">
            <v>99.915000000000006</v>
          </cell>
          <cell r="L69">
            <v>149.23699999999999</v>
          </cell>
          <cell r="M69">
            <v>161.441</v>
          </cell>
          <cell r="N69">
            <v>192.624</v>
          </cell>
          <cell r="O69">
            <v>227.94399999999999</v>
          </cell>
          <cell r="P69">
            <v>194.89400000000001</v>
          </cell>
          <cell r="Q69">
            <v>187.54599999999999</v>
          </cell>
          <cell r="R69">
            <v>333.03</v>
          </cell>
        </row>
        <row r="70">
          <cell r="A70">
            <v>2006.03</v>
          </cell>
          <cell r="B70">
            <v>2006</v>
          </cell>
          <cell r="C70" t="str">
            <v>Março</v>
          </cell>
          <cell r="D70">
            <v>177.09299999999999</v>
          </cell>
          <cell r="E70">
            <v>168.50800000000001</v>
          </cell>
          <cell r="G70">
            <v>187.822</v>
          </cell>
          <cell r="H70">
            <v>139.006</v>
          </cell>
          <cell r="I70">
            <v>172.01</v>
          </cell>
          <cell r="J70">
            <v>165.864</v>
          </cell>
          <cell r="K70">
            <v>99.787000000000006</v>
          </cell>
          <cell r="L70">
            <v>148.929</v>
          </cell>
          <cell r="M70">
            <v>161.83000000000001</v>
          </cell>
          <cell r="N70">
            <v>192.16800000000001</v>
          </cell>
          <cell r="O70">
            <v>227.55500000000001</v>
          </cell>
          <cell r="P70">
            <v>194.25700000000001</v>
          </cell>
          <cell r="Q70">
            <v>187.23500000000001</v>
          </cell>
          <cell r="R70">
            <v>331.53100000000001</v>
          </cell>
        </row>
        <row r="71">
          <cell r="A71">
            <v>2006.04</v>
          </cell>
          <cell r="B71">
            <v>2006</v>
          </cell>
          <cell r="C71" t="str">
            <v>Abril</v>
          </cell>
          <cell r="D71">
            <v>177.536</v>
          </cell>
          <cell r="E71">
            <v>168.76499999999999</v>
          </cell>
          <cell r="G71">
            <v>188.24</v>
          </cell>
          <cell r="H71">
            <v>139.215</v>
          </cell>
          <cell r="I71">
            <v>172.27500000000001</v>
          </cell>
          <cell r="J71">
            <v>166.179</v>
          </cell>
          <cell r="K71">
            <v>100.346</v>
          </cell>
          <cell r="L71">
            <v>149.02099999999999</v>
          </cell>
          <cell r="M71">
            <v>162.21799999999999</v>
          </cell>
          <cell r="N71">
            <v>201.517</v>
          </cell>
          <cell r="O71">
            <v>240.59200000000001</v>
          </cell>
          <cell r="P71">
            <v>198.68100000000001</v>
          </cell>
          <cell r="Q71">
            <v>200.381</v>
          </cell>
          <cell r="R71">
            <v>331.60700000000003</v>
          </cell>
        </row>
        <row r="72">
          <cell r="A72">
            <v>2006.05</v>
          </cell>
          <cell r="B72">
            <v>2006</v>
          </cell>
          <cell r="C72" t="str">
            <v>Maio</v>
          </cell>
          <cell r="D72">
            <v>178.64699999999999</v>
          </cell>
          <cell r="E72">
            <v>169.88300000000001</v>
          </cell>
          <cell r="G72">
            <v>189.31100000000001</v>
          </cell>
          <cell r="H72">
            <v>139.86000000000001</v>
          </cell>
          <cell r="I72">
            <v>173.374</v>
          </cell>
          <cell r="J72">
            <v>167.79499999999999</v>
          </cell>
          <cell r="K72">
            <v>101.218</v>
          </cell>
          <cell r="L72">
            <v>149.565</v>
          </cell>
          <cell r="M72">
            <v>163.56100000000001</v>
          </cell>
          <cell r="N72">
            <v>205.95</v>
          </cell>
          <cell r="O72">
            <v>244.31100000000001</v>
          </cell>
          <cell r="P72">
            <v>203.38499999999999</v>
          </cell>
          <cell r="Q72">
            <v>204.63200000000001</v>
          </cell>
          <cell r="R72">
            <v>332.851</v>
          </cell>
        </row>
        <row r="73">
          <cell r="A73">
            <v>2006.06</v>
          </cell>
          <cell r="B73">
            <v>2006</v>
          </cell>
          <cell r="C73" t="str">
            <v>Junho</v>
          </cell>
          <cell r="D73">
            <v>179.48</v>
          </cell>
          <cell r="E73">
            <v>170.40899999999999</v>
          </cell>
          <cell r="G73">
            <v>190.17500000000001</v>
          </cell>
          <cell r="H73">
            <v>140.54900000000001</v>
          </cell>
          <cell r="I73">
            <v>174.03200000000001</v>
          </cell>
          <cell r="J73">
            <v>167.99199999999999</v>
          </cell>
          <cell r="K73">
            <v>101.527</v>
          </cell>
          <cell r="L73">
            <v>149.446</v>
          </cell>
          <cell r="M73">
            <v>164.197</v>
          </cell>
          <cell r="N73">
            <v>214.989</v>
          </cell>
          <cell r="O73">
            <v>255.435</v>
          </cell>
          <cell r="P73">
            <v>211.69399999999999</v>
          </cell>
          <cell r="Q73">
            <v>214.096</v>
          </cell>
          <cell r="R73">
            <v>335.06700000000001</v>
          </cell>
        </row>
        <row r="74">
          <cell r="A74">
            <v>2006.07</v>
          </cell>
          <cell r="B74">
            <v>2006</v>
          </cell>
          <cell r="C74" t="str">
            <v>Julho</v>
          </cell>
          <cell r="D74">
            <v>179.816</v>
          </cell>
          <cell r="E74">
            <v>171.22200000000001</v>
          </cell>
          <cell r="G74">
            <v>190.255</v>
          </cell>
          <cell r="H74">
            <v>141.124</v>
          </cell>
          <cell r="I74">
            <v>174.77699999999999</v>
          </cell>
          <cell r="J74">
            <v>168.86600000000001</v>
          </cell>
          <cell r="K74">
            <v>101.887</v>
          </cell>
          <cell r="L74">
            <v>149.56700000000001</v>
          </cell>
          <cell r="M74">
            <v>165.44900000000001</v>
          </cell>
          <cell r="N74">
            <v>215.964</v>
          </cell>
          <cell r="O74">
            <v>257.30700000000002</v>
          </cell>
          <cell r="P74">
            <v>213.28899999999999</v>
          </cell>
          <cell r="Q74">
            <v>214.482</v>
          </cell>
          <cell r="R74">
            <v>335.637</v>
          </cell>
          <cell r="W74">
            <v>473.50299999999999</v>
          </cell>
        </row>
        <row r="75">
          <cell r="A75">
            <v>2006.08</v>
          </cell>
          <cell r="B75">
            <v>2006</v>
          </cell>
          <cell r="C75" t="str">
            <v>Agosto</v>
          </cell>
          <cell r="D75">
            <v>179.83799999999999</v>
          </cell>
          <cell r="E75">
            <v>171.459</v>
          </cell>
          <cell r="G75">
            <v>190.36199999999999</v>
          </cell>
          <cell r="H75">
            <v>141.774</v>
          </cell>
          <cell r="I75">
            <v>175.02199999999999</v>
          </cell>
          <cell r="J75">
            <v>168.11500000000001</v>
          </cell>
          <cell r="K75">
            <v>102.486</v>
          </cell>
          <cell r="L75">
            <v>149.977</v>
          </cell>
          <cell r="M75">
            <v>165.79499999999999</v>
          </cell>
          <cell r="N75">
            <v>216.214</v>
          </cell>
          <cell r="O75">
            <v>258.68700000000001</v>
          </cell>
          <cell r="P75">
            <v>213.28899999999999</v>
          </cell>
          <cell r="Q75">
            <v>214.83699999999999</v>
          </cell>
          <cell r="R75">
            <v>337.01100000000002</v>
          </cell>
          <cell r="W75">
            <v>474.24599999999998</v>
          </cell>
        </row>
        <row r="76">
          <cell r="A76">
            <v>2006.09</v>
          </cell>
          <cell r="B76">
            <v>2006</v>
          </cell>
          <cell r="C76" t="str">
            <v>Setembro</v>
          </cell>
          <cell r="D76">
            <v>180.01499999999999</v>
          </cell>
          <cell r="E76">
            <v>171.52500000000001</v>
          </cell>
          <cell r="G76">
            <v>190.398</v>
          </cell>
          <cell r="H76">
            <v>141.828</v>
          </cell>
          <cell r="I76">
            <v>175.078</v>
          </cell>
          <cell r="J76">
            <v>169.22499999999999</v>
          </cell>
          <cell r="K76">
            <v>103.039</v>
          </cell>
          <cell r="L76">
            <v>150.102</v>
          </cell>
          <cell r="M76">
            <v>165.83600000000001</v>
          </cell>
          <cell r="N76">
            <v>219.089</v>
          </cell>
          <cell r="O76">
            <v>258.68700000000001</v>
          </cell>
          <cell r="P76">
            <v>213.28899999999999</v>
          </cell>
          <cell r="Q76">
            <v>220.34100000000001</v>
          </cell>
          <cell r="R76">
            <v>337.81700000000001</v>
          </cell>
          <cell r="W76">
            <v>472.86399999999998</v>
          </cell>
        </row>
        <row r="77">
          <cell r="A77">
            <v>2006.1</v>
          </cell>
          <cell r="B77">
            <v>2006</v>
          </cell>
          <cell r="C77" t="str">
            <v>Outubro</v>
          </cell>
          <cell r="D77">
            <v>180.18799999999999</v>
          </cell>
          <cell r="E77">
            <v>171.71600000000001</v>
          </cell>
          <cell r="G77">
            <v>190.59100000000001</v>
          </cell>
          <cell r="H77">
            <v>142.07599999999999</v>
          </cell>
          <cell r="I77">
            <v>175.28399999999999</v>
          </cell>
          <cell r="J77">
            <v>170.749</v>
          </cell>
          <cell r="K77">
            <v>103.172</v>
          </cell>
          <cell r="L77">
            <v>150.149</v>
          </cell>
          <cell r="M77">
            <v>166.03100000000001</v>
          </cell>
          <cell r="N77">
            <v>219.09</v>
          </cell>
          <cell r="O77">
            <v>258.68700000000001</v>
          </cell>
          <cell r="P77">
            <v>213.28899999999999</v>
          </cell>
          <cell r="Q77">
            <v>220.34399999999999</v>
          </cell>
          <cell r="R77">
            <v>340.541</v>
          </cell>
          <cell r="W77">
            <v>471.51100000000002</v>
          </cell>
        </row>
        <row r="78">
          <cell r="A78">
            <v>2006.11</v>
          </cell>
          <cell r="B78">
            <v>2006</v>
          </cell>
          <cell r="C78" t="str">
            <v>Novembro</v>
          </cell>
          <cell r="D78">
            <v>180.84399999999999</v>
          </cell>
          <cell r="E78">
            <v>172.45</v>
          </cell>
          <cell r="G78">
            <v>191.22800000000001</v>
          </cell>
          <cell r="H78">
            <v>143.274</v>
          </cell>
          <cell r="I78">
            <v>175.999</v>
          </cell>
          <cell r="J78">
            <v>171.279</v>
          </cell>
          <cell r="K78">
            <v>103.664</v>
          </cell>
          <cell r="L78">
            <v>150.197</v>
          </cell>
          <cell r="M78">
            <v>166.96600000000001</v>
          </cell>
          <cell r="N78">
            <v>219.03700000000001</v>
          </cell>
          <cell r="O78">
            <v>257.505</v>
          </cell>
          <cell r="P78">
            <v>213.28899999999999</v>
          </cell>
          <cell r="Q78">
            <v>220.34200000000001</v>
          </cell>
          <cell r="R78">
            <v>342.48200000000003</v>
          </cell>
          <cell r="W78">
            <v>471.20699999999999</v>
          </cell>
        </row>
        <row r="79">
          <cell r="A79">
            <v>2006.12</v>
          </cell>
          <cell r="B79">
            <v>2006</v>
          </cell>
          <cell r="C79" t="str">
            <v>Dezembro</v>
          </cell>
          <cell r="D79">
            <v>180.86799999999999</v>
          </cell>
          <cell r="E79">
            <v>172.65899999999999</v>
          </cell>
          <cell r="G79">
            <v>191.387</v>
          </cell>
          <cell r="H79">
            <v>143.61099999999999</v>
          </cell>
          <cell r="I79">
            <v>176.27199999999999</v>
          </cell>
          <cell r="J79">
            <v>171.577</v>
          </cell>
          <cell r="K79">
            <v>104.005</v>
          </cell>
          <cell r="L79">
            <v>150.029</v>
          </cell>
          <cell r="M79">
            <v>167.34299999999999</v>
          </cell>
          <cell r="N79">
            <v>231.76300000000001</v>
          </cell>
          <cell r="O79">
            <v>255.43600000000001</v>
          </cell>
          <cell r="P79">
            <v>221.255</v>
          </cell>
          <cell r="Q79">
            <v>238.28899999999999</v>
          </cell>
          <cell r="R79">
            <v>343.38400000000001</v>
          </cell>
          <cell r="W79">
            <v>472.21</v>
          </cell>
        </row>
        <row r="80">
          <cell r="A80">
            <v>2007.01</v>
          </cell>
          <cell r="B80">
            <v>2007</v>
          </cell>
          <cell r="C80" t="str">
            <v>Janeiro</v>
          </cell>
          <cell r="D80">
            <v>181.89500000000001</v>
          </cell>
          <cell r="E80">
            <v>173.15899999999999</v>
          </cell>
          <cell r="G80">
            <v>193.232</v>
          </cell>
          <cell r="H80">
            <v>143.72200000000001</v>
          </cell>
          <cell r="I80">
            <v>176.98099999999999</v>
          </cell>
          <cell r="J80">
            <v>172.59299999999999</v>
          </cell>
          <cell r="K80">
            <v>104.80800000000001</v>
          </cell>
          <cell r="L80">
            <v>150.74299999999999</v>
          </cell>
          <cell r="M80">
            <v>168.02199999999999</v>
          </cell>
          <cell r="N80">
            <v>241.28299999999999</v>
          </cell>
          <cell r="O80">
            <v>264.00099999999998</v>
          </cell>
          <cell r="P80">
            <v>224.88</v>
          </cell>
          <cell r="Q80">
            <v>252.79400000000001</v>
          </cell>
          <cell r="R80">
            <v>344.85</v>
          </cell>
          <cell r="W80">
            <v>476.72</v>
          </cell>
        </row>
        <row r="81">
          <cell r="A81">
            <v>2007.02</v>
          </cell>
          <cell r="B81">
            <v>2007</v>
          </cell>
          <cell r="C81" t="str">
            <v>Fevereiro</v>
          </cell>
          <cell r="D81">
            <v>182.21</v>
          </cell>
          <cell r="E81">
            <v>173.43799999999999</v>
          </cell>
          <cell r="G81">
            <v>193.62100000000001</v>
          </cell>
          <cell r="H81">
            <v>143.77099999999999</v>
          </cell>
          <cell r="I81">
            <v>177.22300000000001</v>
          </cell>
          <cell r="J81">
            <v>172.92400000000001</v>
          </cell>
          <cell r="K81">
            <v>105.08199999999999</v>
          </cell>
          <cell r="L81">
            <v>151.161</v>
          </cell>
          <cell r="M81">
            <v>168.24600000000001</v>
          </cell>
          <cell r="N81">
            <v>241.392</v>
          </cell>
          <cell r="O81">
            <v>265.21899999999999</v>
          </cell>
          <cell r="P81">
            <v>224.90600000000001</v>
          </cell>
          <cell r="Q81">
            <v>252.87700000000001</v>
          </cell>
          <cell r="R81">
            <v>345.65199999999999</v>
          </cell>
          <cell r="W81">
            <v>480.46800000000002</v>
          </cell>
        </row>
        <row r="82">
          <cell r="A82">
            <v>2007.03</v>
          </cell>
          <cell r="B82">
            <v>2007</v>
          </cell>
          <cell r="C82" t="str">
            <v>Março</v>
          </cell>
          <cell r="D82">
            <v>182.21600000000001</v>
          </cell>
          <cell r="E82">
            <v>173.51400000000001</v>
          </cell>
          <cell r="G82">
            <v>193.666</v>
          </cell>
          <cell r="H82">
            <v>144.05699999999999</v>
          </cell>
          <cell r="I82">
            <v>177.44399999999999</v>
          </cell>
          <cell r="J82">
            <v>173.417</v>
          </cell>
          <cell r="K82">
            <v>105.24299999999999</v>
          </cell>
          <cell r="L82">
            <v>151.113</v>
          </cell>
          <cell r="M82">
            <v>168.39</v>
          </cell>
          <cell r="N82">
            <v>241.446</v>
          </cell>
          <cell r="O82">
            <v>265.82</v>
          </cell>
          <cell r="P82">
            <v>224.94499999999999</v>
          </cell>
          <cell r="Q82">
            <v>252.89500000000001</v>
          </cell>
          <cell r="R82">
            <v>346.40699999999998</v>
          </cell>
          <cell r="W82">
            <v>482.90199999999999</v>
          </cell>
        </row>
        <row r="83">
          <cell r="A83">
            <v>2007.04</v>
          </cell>
          <cell r="B83">
            <v>2007</v>
          </cell>
          <cell r="C83" t="str">
            <v>Abril</v>
          </cell>
          <cell r="D83">
            <v>182.38300000000001</v>
          </cell>
          <cell r="E83">
            <v>173.93100000000001</v>
          </cell>
          <cell r="G83">
            <v>195.309</v>
          </cell>
          <cell r="H83">
            <v>144.22900000000001</v>
          </cell>
          <cell r="I83">
            <v>178.01300000000001</v>
          </cell>
          <cell r="J83">
            <v>173.48</v>
          </cell>
          <cell r="K83">
            <v>105.97199999999999</v>
          </cell>
          <cell r="L83">
            <v>151.24600000000001</v>
          </cell>
          <cell r="M83">
            <v>168.739</v>
          </cell>
          <cell r="N83">
            <v>242.22499999999999</v>
          </cell>
          <cell r="O83">
            <v>266.18099999999998</v>
          </cell>
          <cell r="P83">
            <v>225.143</v>
          </cell>
          <cell r="Q83">
            <v>254.191</v>
          </cell>
          <cell r="R83">
            <v>346.87799999999999</v>
          </cell>
          <cell r="W83">
            <v>484.39</v>
          </cell>
        </row>
        <row r="84">
          <cell r="A84">
            <v>2007.05</v>
          </cell>
          <cell r="B84">
            <v>2007</v>
          </cell>
          <cell r="C84" t="str">
            <v>Maio</v>
          </cell>
          <cell r="D84">
            <v>182.90899999999999</v>
          </cell>
          <cell r="E84">
            <v>175.244</v>
          </cell>
          <cell r="G84">
            <v>195.78700000000001</v>
          </cell>
          <cell r="H84">
            <v>145.22499999999999</v>
          </cell>
          <cell r="I84">
            <v>179.386</v>
          </cell>
          <cell r="J84">
            <v>173.846</v>
          </cell>
          <cell r="K84">
            <v>106.997</v>
          </cell>
          <cell r="L84">
            <v>151.81100000000001</v>
          </cell>
          <cell r="M84">
            <v>170.53100000000001</v>
          </cell>
          <cell r="N84">
            <v>242.30099999999999</v>
          </cell>
          <cell r="O84">
            <v>266.36399999999998</v>
          </cell>
          <cell r="P84">
            <v>225.28200000000001</v>
          </cell>
          <cell r="Q84">
            <v>254.208</v>
          </cell>
          <cell r="R84">
            <v>347.42099999999999</v>
          </cell>
          <cell r="W84">
            <v>488.83100000000002</v>
          </cell>
        </row>
        <row r="85">
          <cell r="A85">
            <v>2007.06</v>
          </cell>
          <cell r="B85">
            <v>2007</v>
          </cell>
          <cell r="C85" t="str">
            <v>Junho</v>
          </cell>
          <cell r="D85">
            <v>183.01900000000001</v>
          </cell>
          <cell r="E85">
            <v>175.999</v>
          </cell>
          <cell r="G85">
            <v>196.19900000000001</v>
          </cell>
          <cell r="H85">
            <v>146.15799999999999</v>
          </cell>
          <cell r="I85">
            <v>180.02</v>
          </cell>
          <cell r="J85">
            <v>173.976</v>
          </cell>
          <cell r="K85">
            <v>107.779</v>
          </cell>
          <cell r="L85">
            <v>152.18600000000001</v>
          </cell>
          <cell r="M85">
            <v>171.29300000000001</v>
          </cell>
          <cell r="N85">
            <v>241.86</v>
          </cell>
          <cell r="O85">
            <v>267.21699999999998</v>
          </cell>
          <cell r="P85">
            <v>224.929</v>
          </cell>
          <cell r="Q85">
            <v>253.583</v>
          </cell>
          <cell r="R85">
            <v>348.32799999999997</v>
          </cell>
          <cell r="W85">
            <v>487.91899999999998</v>
          </cell>
        </row>
        <row r="86">
          <cell r="A86">
            <v>2007.07</v>
          </cell>
          <cell r="B86">
            <v>2007</v>
          </cell>
          <cell r="C86" t="str">
            <v>Julho</v>
          </cell>
          <cell r="D86">
            <v>183.09</v>
          </cell>
          <cell r="E86">
            <v>176.83099999999999</v>
          </cell>
          <cell r="G86">
            <v>196.53700000000001</v>
          </cell>
          <cell r="H86">
            <v>146.864</v>
          </cell>
          <cell r="I86">
            <v>180.6</v>
          </cell>
          <cell r="J86">
            <v>174.80500000000001</v>
          </cell>
          <cell r="K86">
            <v>108.009</v>
          </cell>
          <cell r="L86">
            <v>152.69999999999999</v>
          </cell>
          <cell r="M86">
            <v>172.054</v>
          </cell>
          <cell r="N86">
            <v>241.86</v>
          </cell>
          <cell r="O86">
            <v>267.21699999999998</v>
          </cell>
          <cell r="P86">
            <v>224.929</v>
          </cell>
          <cell r="Q86">
            <v>253.583</v>
          </cell>
          <cell r="R86">
            <v>349.62799999999999</v>
          </cell>
          <cell r="W86">
            <v>485.58699999999999</v>
          </cell>
        </row>
        <row r="87">
          <cell r="A87">
            <v>2007.08</v>
          </cell>
          <cell r="B87">
            <v>2007</v>
          </cell>
          <cell r="C87" t="str">
            <v>Agosto</v>
          </cell>
          <cell r="D87">
            <v>183.8</v>
          </cell>
          <cell r="E87">
            <v>177.143</v>
          </cell>
          <cell r="G87">
            <v>196.64599999999999</v>
          </cell>
          <cell r="H87">
            <v>146.93199999999999</v>
          </cell>
          <cell r="I87">
            <v>180.63800000000001</v>
          </cell>
          <cell r="J87">
            <v>174.91800000000001</v>
          </cell>
          <cell r="K87">
            <v>107.895</v>
          </cell>
          <cell r="L87">
            <v>153.79599999999999</v>
          </cell>
          <cell r="M87">
            <v>172.30799999999999</v>
          </cell>
          <cell r="N87">
            <v>241.72499999999999</v>
          </cell>
          <cell r="O87">
            <v>267.262</v>
          </cell>
          <cell r="P87">
            <v>224.929</v>
          </cell>
          <cell r="Q87">
            <v>253.321</v>
          </cell>
          <cell r="R87">
            <v>354.495</v>
          </cell>
          <cell r="W87">
            <v>488.21499999999997</v>
          </cell>
        </row>
        <row r="88">
          <cell r="A88">
            <v>2007.09</v>
          </cell>
          <cell r="B88">
            <v>2007</v>
          </cell>
          <cell r="C88" t="str">
            <v>Setembro</v>
          </cell>
          <cell r="D88">
            <v>184.15799999999999</v>
          </cell>
          <cell r="E88">
            <v>178.21199999999999</v>
          </cell>
          <cell r="G88">
            <v>197.881</v>
          </cell>
          <cell r="H88">
            <v>147.18700000000001</v>
          </cell>
          <cell r="I88">
            <v>181.66399999999999</v>
          </cell>
          <cell r="J88">
            <v>175.23500000000001</v>
          </cell>
          <cell r="K88">
            <v>108.86</v>
          </cell>
          <cell r="L88">
            <v>156.41999999999999</v>
          </cell>
          <cell r="M88">
            <v>173.262</v>
          </cell>
          <cell r="N88">
            <v>241.72499999999999</v>
          </cell>
          <cell r="O88">
            <v>267.262</v>
          </cell>
          <cell r="P88">
            <v>224.929</v>
          </cell>
          <cell r="Q88">
            <v>253.321</v>
          </cell>
          <cell r="R88">
            <v>358.63299999999998</v>
          </cell>
          <cell r="W88">
            <v>490.12099999999998</v>
          </cell>
        </row>
        <row r="89">
          <cell r="A89">
            <v>2007.1</v>
          </cell>
          <cell r="B89">
            <v>2007</v>
          </cell>
          <cell r="C89" t="str">
            <v>Outubro</v>
          </cell>
          <cell r="D89">
            <v>183.42599999999999</v>
          </cell>
          <cell r="E89">
            <v>179.255</v>
          </cell>
          <cell r="G89">
            <v>197.637</v>
          </cell>
          <cell r="H89">
            <v>147.43</v>
          </cell>
          <cell r="I89">
            <v>182.25899999999999</v>
          </cell>
          <cell r="J89">
            <v>175.64699999999999</v>
          </cell>
          <cell r="K89">
            <v>109.032</v>
          </cell>
          <cell r="L89">
            <v>161.626</v>
          </cell>
          <cell r="M89">
            <v>174.07400000000001</v>
          </cell>
          <cell r="N89">
            <v>241.72499999999999</v>
          </cell>
          <cell r="O89">
            <v>267.262</v>
          </cell>
          <cell r="P89">
            <v>224.929</v>
          </cell>
          <cell r="Q89">
            <v>253.321</v>
          </cell>
          <cell r="R89">
            <v>361.30799999999999</v>
          </cell>
          <cell r="W89">
            <v>489.91899999999998</v>
          </cell>
        </row>
        <row r="90">
          <cell r="A90">
            <v>2007.11</v>
          </cell>
          <cell r="B90">
            <v>2007</v>
          </cell>
          <cell r="C90" t="str">
            <v>Novembro</v>
          </cell>
          <cell r="D90">
            <v>183.559</v>
          </cell>
          <cell r="E90">
            <v>180.08099999999999</v>
          </cell>
          <cell r="G90">
            <v>197.995</v>
          </cell>
          <cell r="H90">
            <v>147.52600000000001</v>
          </cell>
          <cell r="I90">
            <v>182.87700000000001</v>
          </cell>
          <cell r="J90">
            <v>175.26900000000001</v>
          </cell>
          <cell r="K90">
            <v>109.508</v>
          </cell>
          <cell r="L90">
            <v>165.185</v>
          </cell>
          <cell r="M90">
            <v>174.81399999999999</v>
          </cell>
          <cell r="N90">
            <v>243.459</v>
          </cell>
          <cell r="O90">
            <v>269.76100000000002</v>
          </cell>
          <cell r="P90">
            <v>228.27600000000001</v>
          </cell>
          <cell r="Q90">
            <v>253.65299999999999</v>
          </cell>
          <cell r="R90">
            <v>365.1</v>
          </cell>
          <cell r="W90">
            <v>487.916</v>
          </cell>
        </row>
        <row r="91">
          <cell r="A91">
            <v>2007.12</v>
          </cell>
          <cell r="B91">
            <v>2007</v>
          </cell>
          <cell r="C91" t="str">
            <v>Dezembro</v>
          </cell>
          <cell r="D91">
            <v>184.125</v>
          </cell>
          <cell r="E91">
            <v>180.70500000000001</v>
          </cell>
          <cell r="G91">
            <v>198.61699999999999</v>
          </cell>
          <cell r="H91">
            <v>148.03299999999999</v>
          </cell>
          <cell r="I91">
            <v>183.58199999999999</v>
          </cell>
          <cell r="J91">
            <v>175.63800000000001</v>
          </cell>
          <cell r="K91">
            <v>109.624</v>
          </cell>
          <cell r="L91">
            <v>165.41900000000001</v>
          </cell>
          <cell r="M91">
            <v>175.49799999999999</v>
          </cell>
          <cell r="N91">
            <v>244.465</v>
          </cell>
          <cell r="O91">
            <v>270.34399999999999</v>
          </cell>
          <cell r="P91">
            <v>227.76599999999999</v>
          </cell>
          <cell r="Q91">
            <v>255.952</v>
          </cell>
          <cell r="R91">
            <v>370.48500000000001</v>
          </cell>
          <cell r="W91">
            <v>487.904</v>
          </cell>
        </row>
        <row r="92">
          <cell r="A92">
            <v>2008.01</v>
          </cell>
          <cell r="B92">
            <v>2008</v>
          </cell>
          <cell r="C92" t="str">
            <v>Janeiro</v>
          </cell>
          <cell r="D92">
            <v>185.8</v>
          </cell>
          <cell r="E92">
            <v>180.99199999999999</v>
          </cell>
          <cell r="G92">
            <v>199.988</v>
          </cell>
          <cell r="H92">
            <v>148.45099999999999</v>
          </cell>
          <cell r="I92">
            <v>184.02799999999999</v>
          </cell>
          <cell r="J92">
            <v>178.29599999999999</v>
          </cell>
          <cell r="K92">
            <v>110.422</v>
          </cell>
          <cell r="L92">
            <v>164.91800000000001</v>
          </cell>
          <cell r="M92">
            <v>175.63</v>
          </cell>
          <cell r="N92">
            <v>254.42</v>
          </cell>
          <cell r="O92">
            <v>282.59899999999999</v>
          </cell>
          <cell r="P92">
            <v>230.22200000000001</v>
          </cell>
          <cell r="Q92">
            <v>271.95299999999997</v>
          </cell>
          <cell r="R92">
            <v>374.13900000000001</v>
          </cell>
          <cell r="W92">
            <v>492.47300000000001</v>
          </cell>
        </row>
        <row r="93">
          <cell r="A93">
            <v>2008.02</v>
          </cell>
          <cell r="B93">
            <v>2008</v>
          </cell>
          <cell r="C93" t="str">
            <v>Fevereiro</v>
          </cell>
          <cell r="D93">
            <v>185.74299999999999</v>
          </cell>
          <cell r="E93">
            <v>181.56800000000001</v>
          </cell>
          <cell r="G93">
            <v>199.477</v>
          </cell>
          <cell r="H93">
            <v>148.126</v>
          </cell>
          <cell r="I93">
            <v>184.428</v>
          </cell>
          <cell r="J93">
            <v>178.14099999999999</v>
          </cell>
          <cell r="K93">
            <v>110.215</v>
          </cell>
          <cell r="L93">
            <v>165.114</v>
          </cell>
          <cell r="M93">
            <v>175.768</v>
          </cell>
          <cell r="N93">
            <v>255.28200000000001</v>
          </cell>
          <cell r="O93">
            <v>283.58600000000001</v>
          </cell>
          <cell r="P93">
            <v>231.881</v>
          </cell>
          <cell r="Q93">
            <v>272.11500000000001</v>
          </cell>
          <cell r="R93">
            <v>375.55799999999999</v>
          </cell>
          <cell r="W93">
            <v>498.834</v>
          </cell>
        </row>
        <row r="94">
          <cell r="A94">
            <v>2008.03</v>
          </cell>
          <cell r="B94">
            <v>2008</v>
          </cell>
          <cell r="C94" t="str">
            <v>março</v>
          </cell>
          <cell r="D94">
            <v>185.59100000000001</v>
          </cell>
          <cell r="E94">
            <v>182.34399999999999</v>
          </cell>
          <cell r="G94">
            <v>199.572</v>
          </cell>
          <cell r="H94">
            <v>148.27099999999999</v>
          </cell>
          <cell r="I94">
            <v>185.196</v>
          </cell>
          <cell r="J94">
            <v>178.27099999999999</v>
          </cell>
          <cell r="K94">
            <v>111.006</v>
          </cell>
          <cell r="L94">
            <v>165.54300000000001</v>
          </cell>
          <cell r="M94">
            <v>176.215</v>
          </cell>
          <cell r="N94">
            <v>255.26</v>
          </cell>
          <cell r="O94">
            <v>283.08999999999997</v>
          </cell>
          <cell r="P94">
            <v>231.881</v>
          </cell>
          <cell r="Q94">
            <v>272.11500000000001</v>
          </cell>
          <cell r="R94">
            <v>378.19400000000002</v>
          </cell>
          <cell r="W94">
            <v>509.678</v>
          </cell>
        </row>
        <row r="95">
          <cell r="A95">
            <v>2008.04</v>
          </cell>
          <cell r="B95">
            <v>2008</v>
          </cell>
          <cell r="C95" t="str">
            <v>Abril</v>
          </cell>
          <cell r="D95">
            <v>186.51499999999999</v>
          </cell>
          <cell r="E95">
            <v>183.32599999999999</v>
          </cell>
          <cell r="G95">
            <v>201.13499999999999</v>
          </cell>
          <cell r="H95">
            <v>148.452</v>
          </cell>
          <cell r="I95">
            <v>186.22200000000001</v>
          </cell>
          <cell r="J95">
            <v>178.62</v>
          </cell>
          <cell r="K95">
            <v>111.81699999999999</v>
          </cell>
          <cell r="L95">
            <v>166.761</v>
          </cell>
          <cell r="M95">
            <v>177.21100000000001</v>
          </cell>
          <cell r="N95">
            <v>256.565</v>
          </cell>
          <cell r="O95">
            <v>287.43099999999998</v>
          </cell>
          <cell r="P95">
            <v>234.221</v>
          </cell>
          <cell r="Q95">
            <v>272.28500000000003</v>
          </cell>
          <cell r="R95">
            <v>382.41399999999999</v>
          </cell>
          <cell r="W95">
            <v>527.70799999999997</v>
          </cell>
        </row>
        <row r="96">
          <cell r="A96">
            <v>2008.05</v>
          </cell>
          <cell r="B96">
            <v>2008</v>
          </cell>
          <cell r="C96" t="str">
            <v>Maio</v>
          </cell>
          <cell r="D96">
            <v>189.71700000000001</v>
          </cell>
          <cell r="E96">
            <v>186.87899999999999</v>
          </cell>
          <cell r="G96">
            <v>207.386</v>
          </cell>
          <cell r="H96">
            <v>149.167</v>
          </cell>
          <cell r="I96">
            <v>190.375</v>
          </cell>
          <cell r="J96">
            <v>179.727</v>
          </cell>
          <cell r="K96">
            <v>113.62</v>
          </cell>
          <cell r="L96">
            <v>170.947</v>
          </cell>
          <cell r="M96">
            <v>180.45099999999999</v>
          </cell>
          <cell r="N96">
            <v>256.565</v>
          </cell>
          <cell r="O96">
            <v>287.43099999999998</v>
          </cell>
          <cell r="P96">
            <v>234.221</v>
          </cell>
          <cell r="Q96">
            <v>272.28500000000003</v>
          </cell>
          <cell r="R96">
            <v>389.58499999999998</v>
          </cell>
          <cell r="W96">
            <v>556.99900000000002</v>
          </cell>
        </row>
        <row r="97">
          <cell r="A97">
            <v>2008.06</v>
          </cell>
          <cell r="B97">
            <v>2008</v>
          </cell>
          <cell r="C97" t="str">
            <v>Junho</v>
          </cell>
          <cell r="D97">
            <v>191.429</v>
          </cell>
          <cell r="E97">
            <v>190.17</v>
          </cell>
          <cell r="G97">
            <v>209.559</v>
          </cell>
          <cell r="H97">
            <v>151.51300000000001</v>
          </cell>
          <cell r="I97">
            <v>193.60300000000001</v>
          </cell>
          <cell r="J97">
            <v>181.49799999999999</v>
          </cell>
          <cell r="K97">
            <v>115.977</v>
          </cell>
          <cell r="L97">
            <v>173.66900000000001</v>
          </cell>
          <cell r="M97">
            <v>183.578</v>
          </cell>
          <cell r="N97">
            <v>256.565</v>
          </cell>
          <cell r="O97">
            <v>287.43099999999998</v>
          </cell>
          <cell r="P97">
            <v>234.221</v>
          </cell>
          <cell r="Q97">
            <v>272.28500000000003</v>
          </cell>
          <cell r="R97">
            <v>396.95400000000001</v>
          </cell>
          <cell r="W97">
            <v>595.322</v>
          </cell>
        </row>
        <row r="98">
          <cell r="A98">
            <v>2008.07</v>
          </cell>
          <cell r="B98">
            <v>2008</v>
          </cell>
          <cell r="C98" t="str">
            <v>Julho</v>
          </cell>
          <cell r="D98">
            <v>193.691</v>
          </cell>
          <cell r="E98">
            <v>194.874</v>
          </cell>
          <cell r="G98">
            <v>214.09800000000001</v>
          </cell>
          <cell r="H98">
            <v>152.41800000000001</v>
          </cell>
          <cell r="I98">
            <v>197.404</v>
          </cell>
          <cell r="J98">
            <v>184.012</v>
          </cell>
          <cell r="K98">
            <v>118.29</v>
          </cell>
          <cell r="L98">
            <v>176.69200000000001</v>
          </cell>
          <cell r="M98">
            <v>186.49799999999999</v>
          </cell>
          <cell r="N98">
            <v>255.53200000000001</v>
          </cell>
          <cell r="O98">
            <v>286.80700000000002</v>
          </cell>
          <cell r="P98">
            <v>234.399</v>
          </cell>
          <cell r="Q98">
            <v>270.18400000000003</v>
          </cell>
          <cell r="R98">
            <v>401.40600000000001</v>
          </cell>
          <cell r="W98">
            <v>617.52200000000005</v>
          </cell>
        </row>
        <row r="99">
          <cell r="A99">
            <v>2008.08</v>
          </cell>
          <cell r="B99">
            <v>2008</v>
          </cell>
          <cell r="C99" t="str">
            <v>Agosto</v>
          </cell>
          <cell r="D99">
            <v>194.63</v>
          </cell>
          <cell r="E99">
            <v>198.58</v>
          </cell>
          <cell r="G99">
            <v>217.321</v>
          </cell>
          <cell r="H99">
            <v>153.066</v>
          </cell>
          <cell r="I99">
            <v>200.12</v>
          </cell>
          <cell r="J99">
            <v>185.042</v>
          </cell>
          <cell r="K99">
            <v>121.89100000000001</v>
          </cell>
          <cell r="L99">
            <v>182.29599999999999</v>
          </cell>
          <cell r="M99">
            <v>188.47300000000001</v>
          </cell>
          <cell r="N99">
            <v>263.149</v>
          </cell>
          <cell r="O99">
            <v>301.096</v>
          </cell>
          <cell r="P99">
            <v>240.03700000000001</v>
          </cell>
          <cell r="Q99">
            <v>278.88499999999999</v>
          </cell>
          <cell r="R99">
            <v>399.87</v>
          </cell>
          <cell r="W99">
            <v>653.63699999999994</v>
          </cell>
        </row>
        <row r="100">
          <cell r="A100">
            <v>2008.09</v>
          </cell>
          <cell r="B100">
            <v>2008</v>
          </cell>
          <cell r="C100" t="str">
            <v>Setembro</v>
          </cell>
          <cell r="D100">
            <v>196.898</v>
          </cell>
          <cell r="E100">
            <v>201.071</v>
          </cell>
          <cell r="G100">
            <v>219.17500000000001</v>
          </cell>
          <cell r="H100">
            <v>153.81200000000001</v>
          </cell>
          <cell r="I100">
            <v>202.34</v>
          </cell>
          <cell r="J100">
            <v>187.667</v>
          </cell>
          <cell r="K100">
            <v>124.268</v>
          </cell>
          <cell r="L100">
            <v>187.607</v>
          </cell>
          <cell r="M100">
            <v>190.01400000000001</v>
          </cell>
          <cell r="N100">
            <v>273.74299999999999</v>
          </cell>
          <cell r="O100">
            <v>309.58300000000003</v>
          </cell>
          <cell r="P100">
            <v>252.09299999999999</v>
          </cell>
          <cell r="Q100">
            <v>288.464</v>
          </cell>
          <cell r="R100">
            <v>401.327</v>
          </cell>
          <cell r="W100">
            <v>653.47199999999998</v>
          </cell>
        </row>
        <row r="101">
          <cell r="A101">
            <v>2008.1</v>
          </cell>
          <cell r="B101">
            <v>2008</v>
          </cell>
          <cell r="C101" t="str">
            <v>Outubro</v>
          </cell>
          <cell r="D101">
            <v>197.506</v>
          </cell>
          <cell r="E101">
            <v>202.80799999999999</v>
          </cell>
          <cell r="G101">
            <v>220.08199999999999</v>
          </cell>
          <cell r="H101">
            <v>153.767</v>
          </cell>
          <cell r="I101">
            <v>203.887</v>
          </cell>
          <cell r="J101">
            <v>190.40299999999999</v>
          </cell>
          <cell r="K101">
            <v>124.705</v>
          </cell>
          <cell r="L101">
            <v>192.875</v>
          </cell>
          <cell r="M101">
            <v>191.43199999999999</v>
          </cell>
          <cell r="N101">
            <v>274.101</v>
          </cell>
          <cell r="O101">
            <v>306.67399999999998</v>
          </cell>
          <cell r="P101">
            <v>250.67599999999999</v>
          </cell>
          <cell r="Q101">
            <v>290.572</v>
          </cell>
          <cell r="R101">
            <v>405.70699999999999</v>
          </cell>
          <cell r="W101">
            <v>641.26199999999994</v>
          </cell>
        </row>
        <row r="102">
          <cell r="A102">
            <v>2008.11</v>
          </cell>
          <cell r="B102">
            <v>2008</v>
          </cell>
          <cell r="C102" t="str">
            <v>Novembro</v>
          </cell>
          <cell r="D102">
            <v>199.37</v>
          </cell>
          <cell r="E102">
            <v>203.27500000000001</v>
          </cell>
          <cell r="G102">
            <v>223.97300000000001</v>
          </cell>
          <cell r="H102">
            <v>154.51900000000001</v>
          </cell>
          <cell r="I102">
            <v>204.459</v>
          </cell>
          <cell r="J102">
            <v>192.67599999999999</v>
          </cell>
          <cell r="K102">
            <v>128.196</v>
          </cell>
          <cell r="L102">
            <v>193.46100000000001</v>
          </cell>
          <cell r="M102">
            <v>192.023</v>
          </cell>
          <cell r="N102">
            <v>270.05500000000001</v>
          </cell>
          <cell r="O102">
            <v>306.67399999999998</v>
          </cell>
          <cell r="P102">
            <v>250.67599999999999</v>
          </cell>
          <cell r="Q102">
            <v>282.83499999999998</v>
          </cell>
          <cell r="R102">
            <v>405.98200000000003</v>
          </cell>
          <cell r="W102">
            <v>637.96</v>
          </cell>
        </row>
        <row r="103">
          <cell r="A103">
            <v>2008.12</v>
          </cell>
          <cell r="B103">
            <v>2008</v>
          </cell>
          <cell r="C103" t="str">
            <v>Dezembro</v>
          </cell>
          <cell r="D103">
            <v>201.48599999999999</v>
          </cell>
          <cell r="E103">
            <v>204.75700000000001</v>
          </cell>
          <cell r="G103">
            <v>224.898</v>
          </cell>
          <cell r="H103">
            <v>155.82300000000001</v>
          </cell>
          <cell r="I103">
            <v>205.78299999999999</v>
          </cell>
          <cell r="J103">
            <v>197.46600000000001</v>
          </cell>
          <cell r="K103">
            <v>129.893</v>
          </cell>
          <cell r="L103">
            <v>193.19800000000001</v>
          </cell>
          <cell r="M103">
            <v>193.95400000000001</v>
          </cell>
          <cell r="N103">
            <v>268.666</v>
          </cell>
          <cell r="O103">
            <v>306.67399999999998</v>
          </cell>
          <cell r="P103">
            <v>250.67599999999999</v>
          </cell>
          <cell r="Q103">
            <v>280.15800000000002</v>
          </cell>
          <cell r="R103">
            <v>404.185</v>
          </cell>
          <cell r="W103">
            <v>634.91099999999994</v>
          </cell>
        </row>
        <row r="104">
          <cell r="A104">
            <v>2009.01</v>
          </cell>
          <cell r="B104">
            <v>2009</v>
          </cell>
          <cell r="C104" t="str">
            <v>Janeiro</v>
          </cell>
          <cell r="D104">
            <v>201.953</v>
          </cell>
          <cell r="E104">
            <v>204.77699999999999</v>
          </cell>
          <cell r="G104">
            <v>224.886</v>
          </cell>
          <cell r="H104">
            <v>156.197</v>
          </cell>
          <cell r="I104">
            <v>206.214</v>
          </cell>
          <cell r="J104">
            <v>199.215</v>
          </cell>
          <cell r="K104">
            <v>131.173</v>
          </cell>
          <cell r="L104">
            <v>194.10599999999999</v>
          </cell>
          <cell r="M104">
            <v>193.91499999999999</v>
          </cell>
          <cell r="N104">
            <v>286.44499999999999</v>
          </cell>
          <cell r="O104">
            <v>298.238</v>
          </cell>
          <cell r="P104">
            <v>242.51499999999999</v>
          </cell>
          <cell r="Q104">
            <v>321.70999999999998</v>
          </cell>
          <cell r="R104">
            <v>404.24400000000003</v>
          </cell>
          <cell r="W104">
            <v>631.71500000000003</v>
          </cell>
        </row>
        <row r="105">
          <cell r="A105">
            <v>2009.02</v>
          </cell>
          <cell r="B105">
            <v>2009</v>
          </cell>
          <cell r="C105" t="str">
            <v>Fevereiro</v>
          </cell>
          <cell r="D105">
            <v>201.506</v>
          </cell>
          <cell r="E105">
            <v>203.9</v>
          </cell>
          <cell r="G105">
            <v>223.941</v>
          </cell>
          <cell r="H105">
            <v>156.22499999999999</v>
          </cell>
          <cell r="I105">
            <v>205.619</v>
          </cell>
          <cell r="J105">
            <v>199.21199999999999</v>
          </cell>
          <cell r="K105">
            <v>127.476</v>
          </cell>
          <cell r="L105">
            <v>192.77199999999999</v>
          </cell>
          <cell r="M105">
            <v>193.85599999999999</v>
          </cell>
          <cell r="N105">
            <v>286.47199999999998</v>
          </cell>
          <cell r="O105">
            <v>298.238</v>
          </cell>
          <cell r="P105">
            <v>242.51499999999999</v>
          </cell>
          <cell r="Q105">
            <v>321.76100000000002</v>
          </cell>
          <cell r="R105">
            <v>403.73700000000002</v>
          </cell>
          <cell r="W105">
            <v>623.86699999999996</v>
          </cell>
        </row>
        <row r="106">
          <cell r="A106">
            <v>2009.03</v>
          </cell>
          <cell r="B106">
            <v>2009</v>
          </cell>
          <cell r="C106" t="str">
            <v>Março</v>
          </cell>
          <cell r="D106">
            <v>201.45500000000001</v>
          </cell>
          <cell r="E106">
            <v>203.245</v>
          </cell>
          <cell r="G106">
            <v>223.86799999999999</v>
          </cell>
          <cell r="H106">
            <v>156.43600000000001</v>
          </cell>
          <cell r="I106">
            <v>205.678</v>
          </cell>
          <cell r="J106">
            <v>199.01599999999999</v>
          </cell>
          <cell r="K106">
            <v>126.407</v>
          </cell>
          <cell r="L106">
            <v>192.214</v>
          </cell>
          <cell r="M106">
            <v>194.35</v>
          </cell>
          <cell r="N106">
            <v>261.75900000000001</v>
          </cell>
          <cell r="O106">
            <v>297.666</v>
          </cell>
          <cell r="P106">
            <v>241.959</v>
          </cell>
          <cell r="Q106">
            <v>274.94600000000003</v>
          </cell>
          <cell r="R106">
            <v>400.35300000000001</v>
          </cell>
          <cell r="W106">
            <v>596.85900000000004</v>
          </cell>
        </row>
        <row r="107">
          <cell r="A107">
            <v>2009.04</v>
          </cell>
          <cell r="B107">
            <v>2009</v>
          </cell>
          <cell r="C107" t="str">
            <v>Abril</v>
          </cell>
          <cell r="D107">
            <v>201.96799999999999</v>
          </cell>
          <cell r="E107">
            <v>202.09399999999999</v>
          </cell>
          <cell r="G107">
            <v>223.02500000000001</v>
          </cell>
          <cell r="H107">
            <v>156.41399999999999</v>
          </cell>
          <cell r="I107">
            <v>204.95599999999999</v>
          </cell>
          <cell r="J107">
            <v>198.977</v>
          </cell>
          <cell r="K107">
            <v>124.96299999999999</v>
          </cell>
          <cell r="L107">
            <v>188.22300000000001</v>
          </cell>
          <cell r="M107">
            <v>193.90299999999999</v>
          </cell>
          <cell r="N107">
            <v>259.40499999999997</v>
          </cell>
          <cell r="O107">
            <v>296.75799999999998</v>
          </cell>
          <cell r="P107">
            <v>240.131</v>
          </cell>
          <cell r="Q107">
            <v>272.01400000000001</v>
          </cell>
          <cell r="R107">
            <v>400.53</v>
          </cell>
          <cell r="W107">
            <v>583.36</v>
          </cell>
        </row>
        <row r="108">
          <cell r="A108">
            <v>2009.05</v>
          </cell>
          <cell r="B108">
            <v>2009</v>
          </cell>
          <cell r="C108" t="str">
            <v>Maio</v>
          </cell>
          <cell r="D108">
            <v>200.92</v>
          </cell>
          <cell r="E108">
            <v>202.00700000000001</v>
          </cell>
          <cell r="G108">
            <v>223.31700000000001</v>
          </cell>
          <cell r="H108">
            <v>157.30000000000001</v>
          </cell>
          <cell r="I108">
            <v>204.923</v>
          </cell>
          <cell r="J108">
            <v>198.333</v>
          </cell>
          <cell r="K108">
            <v>123.79</v>
          </cell>
          <cell r="L108">
            <v>186.99100000000001</v>
          </cell>
          <cell r="M108">
            <v>194.22200000000001</v>
          </cell>
          <cell r="N108">
            <v>259.40499999999997</v>
          </cell>
          <cell r="O108">
            <v>296.75799999999998</v>
          </cell>
          <cell r="P108">
            <v>240.131</v>
          </cell>
          <cell r="Q108">
            <v>272.01400000000001</v>
          </cell>
          <cell r="R108">
            <v>401.23200000000003</v>
          </cell>
          <cell r="W108">
            <v>573.27200000000005</v>
          </cell>
        </row>
        <row r="109">
          <cell r="A109">
            <v>2009.06</v>
          </cell>
          <cell r="B109">
            <v>2009</v>
          </cell>
          <cell r="C109" t="str">
            <v>Junho</v>
          </cell>
          <cell r="D109">
            <v>199.255</v>
          </cell>
          <cell r="E109">
            <v>201.65600000000001</v>
          </cell>
          <cell r="G109">
            <v>222.54400000000001</v>
          </cell>
          <cell r="H109">
            <v>158.32300000000001</v>
          </cell>
          <cell r="I109">
            <v>204.43</v>
          </cell>
          <cell r="J109">
            <v>199.26599999999999</v>
          </cell>
          <cell r="K109">
            <v>121.73099999999999</v>
          </cell>
          <cell r="L109">
            <v>186.46199999999999</v>
          </cell>
          <cell r="M109">
            <v>194.21100000000001</v>
          </cell>
          <cell r="N109">
            <v>253.393</v>
          </cell>
          <cell r="O109">
            <v>297.74099999999999</v>
          </cell>
          <cell r="P109">
            <v>242.41800000000001</v>
          </cell>
          <cell r="Q109">
            <v>258.47399999999999</v>
          </cell>
          <cell r="R109">
            <v>399.96600000000001</v>
          </cell>
          <cell r="W109">
            <v>566.82399999999996</v>
          </cell>
        </row>
        <row r="110">
          <cell r="A110">
            <v>2009.07</v>
          </cell>
          <cell r="B110">
            <v>2009</v>
          </cell>
          <cell r="C110" t="str">
            <v>Julho</v>
          </cell>
          <cell r="D110">
            <v>198.13200000000001</v>
          </cell>
          <cell r="E110">
            <v>201.25700000000001</v>
          </cell>
          <cell r="G110">
            <v>221.28899999999999</v>
          </cell>
          <cell r="H110">
            <v>159.40199999999999</v>
          </cell>
          <cell r="I110">
            <v>203.86099999999999</v>
          </cell>
          <cell r="J110">
            <v>196.73099999999999</v>
          </cell>
          <cell r="K110">
            <v>119.218</v>
          </cell>
          <cell r="L110">
            <v>186.38800000000001</v>
          </cell>
          <cell r="M110">
            <v>194.63300000000001</v>
          </cell>
          <cell r="N110">
            <v>252.405</v>
          </cell>
          <cell r="O110">
            <v>295.988</v>
          </cell>
          <cell r="P110">
            <v>241.67699999999999</v>
          </cell>
          <cell r="Q110">
            <v>257.34699999999998</v>
          </cell>
          <cell r="R110">
            <v>397.39299999999997</v>
          </cell>
        </row>
        <row r="111">
          <cell r="A111">
            <v>2009.08</v>
          </cell>
          <cell r="B111">
            <v>2009</v>
          </cell>
          <cell r="C111" t="str">
            <v>Agosto</v>
          </cell>
          <cell r="D111">
            <v>196.554</v>
          </cell>
          <cell r="E111">
            <v>201.57900000000001</v>
          </cell>
          <cell r="G111">
            <v>220.31399999999999</v>
          </cell>
          <cell r="H111">
            <v>160.547</v>
          </cell>
          <cell r="I111">
            <v>203.79400000000001</v>
          </cell>
          <cell r="J111">
            <v>195.33099999999999</v>
          </cell>
          <cell r="K111">
            <v>118.616</v>
          </cell>
          <cell r="L111">
            <v>186.036</v>
          </cell>
          <cell r="M111">
            <v>195.11699999999999</v>
          </cell>
          <cell r="N111">
            <v>250.56700000000001</v>
          </cell>
          <cell r="O111">
            <v>294.12</v>
          </cell>
          <cell r="P111">
            <v>234.62700000000001</v>
          </cell>
          <cell r="Q111">
            <v>259.94799999999998</v>
          </cell>
          <cell r="R111">
            <v>397.75799999999998</v>
          </cell>
        </row>
        <row r="112">
          <cell r="A112">
            <v>2009.09</v>
          </cell>
          <cell r="B112">
            <v>2009</v>
          </cell>
          <cell r="C112" t="str">
            <v>Setembro</v>
          </cell>
          <cell r="D112">
            <v>195.87700000000001</v>
          </cell>
          <cell r="E112">
            <v>201.98400000000001</v>
          </cell>
          <cell r="G112">
            <v>220.41399999999999</v>
          </cell>
          <cell r="H112">
            <v>161.251</v>
          </cell>
          <cell r="I112">
            <v>204.285</v>
          </cell>
          <cell r="J112">
            <v>195.46</v>
          </cell>
          <cell r="K112">
            <v>119.57599999999999</v>
          </cell>
          <cell r="L112">
            <v>186.084</v>
          </cell>
          <cell r="M112">
            <v>195.79499999999999</v>
          </cell>
          <cell r="N112">
            <v>251.93600000000001</v>
          </cell>
          <cell r="O112">
            <v>295.53399999999999</v>
          </cell>
          <cell r="P112">
            <v>237.92099999999999</v>
          </cell>
          <cell r="Q112">
            <v>259.67399999999998</v>
          </cell>
          <cell r="R112">
            <v>398.738</v>
          </cell>
        </row>
        <row r="113">
          <cell r="A113">
            <v>2009.1</v>
          </cell>
          <cell r="B113">
            <v>2009</v>
          </cell>
          <cell r="C113" t="str">
            <v>Outubro</v>
          </cell>
          <cell r="D113">
            <v>195.36699999999999</v>
          </cell>
          <cell r="E113">
            <v>203.02600000000001</v>
          </cell>
          <cell r="G113">
            <v>220.77</v>
          </cell>
          <cell r="H113">
            <v>161.642</v>
          </cell>
          <cell r="I113">
            <v>204.99299999999999</v>
          </cell>
          <cell r="J113">
            <v>195.79599999999999</v>
          </cell>
          <cell r="K113">
            <v>119.626</v>
          </cell>
          <cell r="L113">
            <v>185.994</v>
          </cell>
          <cell r="M113">
            <v>196.465</v>
          </cell>
          <cell r="N113">
            <v>251.744</v>
          </cell>
          <cell r="O113">
            <v>295.38799999999998</v>
          </cell>
          <cell r="P113">
            <v>237.774</v>
          </cell>
          <cell r="Q113">
            <v>259.44</v>
          </cell>
          <cell r="R113">
            <v>398.57499999999999</v>
          </cell>
        </row>
        <row r="114">
          <cell r="A114">
            <v>2009.11</v>
          </cell>
          <cell r="B114">
            <v>2009</v>
          </cell>
          <cell r="C114" t="str">
            <v>Novembro</v>
          </cell>
          <cell r="D114">
            <v>195.761</v>
          </cell>
          <cell r="E114">
            <v>203.441</v>
          </cell>
          <cell r="G114">
            <v>221.42500000000001</v>
          </cell>
          <cell r="H114">
            <v>162.24100000000001</v>
          </cell>
          <cell r="I114">
            <v>205.59100000000001</v>
          </cell>
          <cell r="J114">
            <v>195.98699999999999</v>
          </cell>
          <cell r="K114">
            <v>120.05500000000001</v>
          </cell>
          <cell r="L114">
            <v>186.458</v>
          </cell>
          <cell r="M114">
            <v>197.13300000000001</v>
          </cell>
          <cell r="N114">
            <v>251.38399999999999</v>
          </cell>
          <cell r="O114">
            <v>295.10199999999998</v>
          </cell>
          <cell r="P114">
            <v>237.476</v>
          </cell>
          <cell r="Q114">
            <v>259.02100000000002</v>
          </cell>
          <cell r="R114">
            <v>398.85700000000003</v>
          </cell>
        </row>
        <row r="115">
          <cell r="A115">
            <v>2009.12</v>
          </cell>
          <cell r="B115">
            <v>2009</v>
          </cell>
          <cell r="C115" t="str">
            <v>Dezembro</v>
          </cell>
          <cell r="D115">
            <v>195.72200000000001</v>
          </cell>
          <cell r="E115">
            <v>203.4</v>
          </cell>
          <cell r="G115">
            <v>221.434</v>
          </cell>
          <cell r="H115">
            <v>162.446</v>
          </cell>
          <cell r="I115">
            <v>205.376</v>
          </cell>
          <cell r="J115">
            <v>196.28800000000001</v>
          </cell>
          <cell r="K115">
            <v>120.20399999999999</v>
          </cell>
          <cell r="L115">
            <v>186.47499999999999</v>
          </cell>
          <cell r="M115">
            <v>197.261</v>
          </cell>
          <cell r="N115">
            <v>251.96899999999999</v>
          </cell>
          <cell r="O115">
            <v>296.43299999999999</v>
          </cell>
          <cell r="P115">
            <v>239.05199999999999</v>
          </cell>
          <cell r="Q115">
            <v>258.702</v>
          </cell>
          <cell r="R115">
            <v>398.40699999999998</v>
          </cell>
        </row>
        <row r="116">
          <cell r="A116">
            <v>2010.01</v>
          </cell>
          <cell r="B116">
            <v>2010</v>
          </cell>
          <cell r="C116" t="str">
            <v>Janeiro</v>
          </cell>
          <cell r="D116">
            <v>196.70099999999999</v>
          </cell>
          <cell r="E116">
            <v>203.71299999999999</v>
          </cell>
          <cell r="F116">
            <v>193.61</v>
          </cell>
          <cell r="G116">
            <v>222.27199999999999</v>
          </cell>
          <cell r="H116">
            <v>162.648</v>
          </cell>
          <cell r="I116">
            <v>205.751</v>
          </cell>
          <cell r="J116">
            <v>196.267</v>
          </cell>
          <cell r="K116">
            <v>120.245</v>
          </cell>
          <cell r="L116">
            <v>186.75200000000001</v>
          </cell>
          <cell r="M116">
            <v>197.93899999999999</v>
          </cell>
          <cell r="N116">
            <v>251.83099999999999</v>
          </cell>
          <cell r="O116">
            <v>296.27100000000002</v>
          </cell>
          <cell r="P116">
            <v>238.92599999999999</v>
          </cell>
          <cell r="Q116">
            <v>258.55500000000001</v>
          </cell>
          <cell r="R116">
            <v>402.42500000000001</v>
          </cell>
          <cell r="S116">
            <v>423.74</v>
          </cell>
          <cell r="T116">
            <v>562.49400000000003</v>
          </cell>
          <cell r="U116">
            <v>117.233</v>
          </cell>
          <cell r="V116">
            <v>282.995</v>
          </cell>
          <cell r="W116">
            <v>0</v>
          </cell>
        </row>
        <row r="117">
          <cell r="A117">
            <v>2010.02</v>
          </cell>
          <cell r="B117">
            <v>2010</v>
          </cell>
          <cell r="C117" t="str">
            <v>Fevereiro</v>
          </cell>
          <cell r="D117">
            <v>197.93600000000001</v>
          </cell>
          <cell r="E117">
            <v>204.90600000000001</v>
          </cell>
          <cell r="F117">
            <v>194.80699999999999</v>
          </cell>
          <cell r="G117">
            <v>223.21600000000001</v>
          </cell>
          <cell r="H117">
            <v>163.10900000000001</v>
          </cell>
          <cell r="I117">
            <v>206.73500000000001</v>
          </cell>
          <cell r="J117">
            <v>197.33</v>
          </cell>
          <cell r="K117">
            <v>120.45699999999999</v>
          </cell>
          <cell r="L117">
            <v>187.39500000000001</v>
          </cell>
          <cell r="M117">
            <v>199.482</v>
          </cell>
          <cell r="N117">
            <v>251.70099999999999</v>
          </cell>
          <cell r="O117">
            <v>296.12</v>
          </cell>
          <cell r="P117">
            <v>238.79900000000001</v>
          </cell>
          <cell r="Q117">
            <v>258.42399999999998</v>
          </cell>
          <cell r="R117">
            <v>406.82600000000002</v>
          </cell>
          <cell r="S117">
            <v>425.26799999999997</v>
          </cell>
          <cell r="T117">
            <v>565.51700000000005</v>
          </cell>
          <cell r="U117">
            <v>117.203</v>
          </cell>
          <cell r="V117">
            <v>283.04700000000003</v>
          </cell>
          <cell r="W117">
            <v>0</v>
          </cell>
        </row>
        <row r="118">
          <cell r="A118">
            <v>2010.03</v>
          </cell>
          <cell r="B118">
            <v>2010</v>
          </cell>
          <cell r="C118" t="str">
            <v>Março</v>
          </cell>
          <cell r="D118">
            <v>198.625</v>
          </cell>
          <cell r="E118">
            <v>204.92400000000001</v>
          </cell>
          <cell r="F118">
            <v>195.023</v>
          </cell>
          <cell r="G118">
            <v>223.43</v>
          </cell>
          <cell r="H118">
            <v>163.452</v>
          </cell>
          <cell r="I118">
            <v>206.93199999999999</v>
          </cell>
          <cell r="J118">
            <v>198.89400000000001</v>
          </cell>
          <cell r="K118">
            <v>120.438</v>
          </cell>
          <cell r="L118">
            <v>188.125</v>
          </cell>
          <cell r="M118">
            <v>199.57599999999999</v>
          </cell>
          <cell r="N118">
            <v>256.61099999999999</v>
          </cell>
          <cell r="O118">
            <v>297.12700000000001</v>
          </cell>
          <cell r="P118">
            <v>250.191</v>
          </cell>
          <cell r="Q118">
            <v>258.37200000000001</v>
          </cell>
          <cell r="R118">
            <v>409.399</v>
          </cell>
          <cell r="S118">
            <v>428.476</v>
          </cell>
          <cell r="T118">
            <v>563.40599999999995</v>
          </cell>
          <cell r="U118">
            <v>117.575</v>
          </cell>
          <cell r="V118">
            <v>283.39</v>
          </cell>
          <cell r="W118">
            <v>0</v>
          </cell>
        </row>
        <row r="119">
          <cell r="A119">
            <v>2010.04</v>
          </cell>
          <cell r="B119">
            <v>2010</v>
          </cell>
          <cell r="C119" t="str">
            <v>Abril</v>
          </cell>
          <cell r="D119">
            <v>198.74299999999999</v>
          </cell>
          <cell r="E119">
            <v>205.48599999999999</v>
          </cell>
          <cell r="F119">
            <v>195.83600000000001</v>
          </cell>
          <cell r="G119">
            <v>223.953</v>
          </cell>
          <cell r="H119">
            <v>164.34299999999999</v>
          </cell>
          <cell r="I119">
            <v>207.53899999999999</v>
          </cell>
          <cell r="J119">
            <v>199.53299999999999</v>
          </cell>
          <cell r="K119">
            <v>121.895</v>
          </cell>
          <cell r="L119">
            <v>189.053</v>
          </cell>
          <cell r="M119">
            <v>200.10499999999999</v>
          </cell>
          <cell r="N119">
            <v>256.64</v>
          </cell>
          <cell r="O119">
            <v>297.464</v>
          </cell>
          <cell r="P119">
            <v>250.059</v>
          </cell>
          <cell r="Q119">
            <v>258.50299999999999</v>
          </cell>
          <cell r="R119">
            <v>412.34100000000001</v>
          </cell>
          <cell r="S119">
            <v>432.07900000000001</v>
          </cell>
          <cell r="T119">
            <v>556.06899999999996</v>
          </cell>
          <cell r="U119">
            <v>120.247</v>
          </cell>
          <cell r="V119">
            <v>283.5</v>
          </cell>
          <cell r="W119">
            <v>0</v>
          </cell>
        </row>
        <row r="120">
          <cell r="A120">
            <v>2010.05</v>
          </cell>
          <cell r="B120">
            <v>2010</v>
          </cell>
          <cell r="C120" t="str">
            <v>Maio</v>
          </cell>
          <cell r="D120">
            <v>199.85499999999999</v>
          </cell>
          <cell r="E120">
            <v>206.697</v>
          </cell>
          <cell r="F120">
            <v>197.36799999999999</v>
          </cell>
          <cell r="G120">
            <v>224.65600000000001</v>
          </cell>
          <cell r="H120">
            <v>165.03200000000001</v>
          </cell>
          <cell r="I120">
            <v>208.727</v>
          </cell>
          <cell r="J120">
            <v>199.6</v>
          </cell>
          <cell r="K120">
            <v>122.492</v>
          </cell>
          <cell r="L120">
            <v>191.05199999999999</v>
          </cell>
          <cell r="M120">
            <v>201.67699999999999</v>
          </cell>
          <cell r="N120">
            <v>256.60500000000002</v>
          </cell>
          <cell r="O120">
            <v>297.464</v>
          </cell>
          <cell r="P120">
            <v>250.059</v>
          </cell>
          <cell r="Q120">
            <v>258.43599999999998</v>
          </cell>
          <cell r="R120">
            <v>418.81099999999998</v>
          </cell>
          <cell r="S120">
            <v>439.91399999999999</v>
          </cell>
          <cell r="T120">
            <v>553.18700000000001</v>
          </cell>
          <cell r="U120">
            <v>123.682</v>
          </cell>
          <cell r="V120">
            <v>283.97899999999998</v>
          </cell>
          <cell r="W120">
            <v>0</v>
          </cell>
        </row>
        <row r="121">
          <cell r="A121">
            <v>2010.06</v>
          </cell>
          <cell r="B121">
            <v>2010</v>
          </cell>
          <cell r="C121" t="str">
            <v>Junho</v>
          </cell>
          <cell r="D121">
            <v>200.66800000000001</v>
          </cell>
          <cell r="E121">
            <v>208.82300000000001</v>
          </cell>
          <cell r="F121">
            <v>199.172</v>
          </cell>
          <cell r="G121">
            <v>225.761</v>
          </cell>
          <cell r="H121">
            <v>167.005</v>
          </cell>
          <cell r="I121">
            <v>211.06700000000001</v>
          </cell>
          <cell r="J121">
            <v>201.24700000000001</v>
          </cell>
          <cell r="K121">
            <v>123.173</v>
          </cell>
          <cell r="L121">
            <v>193.25299999999999</v>
          </cell>
          <cell r="M121">
            <v>203.756</v>
          </cell>
          <cell r="N121">
            <v>256.79000000000002</v>
          </cell>
          <cell r="O121">
            <v>297.858</v>
          </cell>
          <cell r="P121">
            <v>250.441</v>
          </cell>
          <cell r="Q121">
            <v>258.43599999999998</v>
          </cell>
          <cell r="R121">
            <v>420.24099999999999</v>
          </cell>
          <cell r="S121">
            <v>444.71800000000002</v>
          </cell>
          <cell r="T121">
            <v>568.42399999999998</v>
          </cell>
          <cell r="U121">
            <v>125.571</v>
          </cell>
          <cell r="V121">
            <v>284.99599999999998</v>
          </cell>
          <cell r="W121">
            <v>0</v>
          </cell>
        </row>
        <row r="122">
          <cell r="A122">
            <v>2010.07</v>
          </cell>
          <cell r="B122">
            <v>2010</v>
          </cell>
          <cell r="C122" t="str">
            <v>Julho</v>
          </cell>
          <cell r="D122">
            <v>201.114</v>
          </cell>
          <cell r="E122">
            <v>210.81</v>
          </cell>
          <cell r="F122">
            <v>201.37299999999999</v>
          </cell>
          <cell r="G122">
            <v>226.84700000000001</v>
          </cell>
          <cell r="H122">
            <v>168.82400000000001</v>
          </cell>
          <cell r="I122">
            <v>212.952</v>
          </cell>
          <cell r="J122">
            <v>200.88900000000001</v>
          </cell>
          <cell r="K122">
            <v>123.328</v>
          </cell>
          <cell r="L122">
            <v>194.55699999999999</v>
          </cell>
          <cell r="M122">
            <v>206.17400000000001</v>
          </cell>
          <cell r="N122">
            <v>256.79000000000002</v>
          </cell>
          <cell r="O122">
            <v>297.858</v>
          </cell>
          <cell r="P122">
            <v>250.441</v>
          </cell>
          <cell r="Q122">
            <v>258.43599999999998</v>
          </cell>
          <cell r="R122">
            <v>421.154</v>
          </cell>
          <cell r="S122">
            <v>446.68799999999999</v>
          </cell>
          <cell r="T122">
            <v>575.44899999999996</v>
          </cell>
          <cell r="U122">
            <v>126.149</v>
          </cell>
          <cell r="V122">
            <v>285.29599999999999</v>
          </cell>
          <cell r="W122">
            <v>0</v>
          </cell>
        </row>
        <row r="123">
          <cell r="A123">
            <v>2010.08</v>
          </cell>
          <cell r="B123">
            <v>2010</v>
          </cell>
          <cell r="C123" t="str">
            <v>Agosto</v>
          </cell>
          <cell r="D123">
            <v>201.57300000000001</v>
          </cell>
          <cell r="E123">
            <v>211.51900000000001</v>
          </cell>
          <cell r="F123">
            <v>202.274</v>
          </cell>
          <cell r="G123">
            <v>227.33199999999999</v>
          </cell>
          <cell r="H123">
            <v>170.32300000000001</v>
          </cell>
          <cell r="I123">
            <v>213.62100000000001</v>
          </cell>
          <cell r="J123">
            <v>206.29599999999999</v>
          </cell>
          <cell r="K123">
            <v>122.76600000000001</v>
          </cell>
          <cell r="L123">
            <v>195.05799999999999</v>
          </cell>
          <cell r="M123">
            <v>207.47300000000001</v>
          </cell>
          <cell r="N123">
            <v>256.94</v>
          </cell>
          <cell r="O123">
            <v>298.01799999999997</v>
          </cell>
          <cell r="P123">
            <v>250.57599999999999</v>
          </cell>
          <cell r="Q123">
            <v>258.59699999999998</v>
          </cell>
          <cell r="R123">
            <v>425.78800000000001</v>
          </cell>
          <cell r="S123">
            <v>447.29599999999999</v>
          </cell>
          <cell r="T123">
            <v>571.78700000000003</v>
          </cell>
          <cell r="U123">
            <v>125.66800000000001</v>
          </cell>
          <cell r="V123">
            <v>285.851</v>
          </cell>
          <cell r="W123">
            <v>0</v>
          </cell>
        </row>
        <row r="124">
          <cell r="A124">
            <v>2010.09</v>
          </cell>
          <cell r="B124">
            <v>2010</v>
          </cell>
          <cell r="C124" t="str">
            <v>Setembro</v>
          </cell>
          <cell r="D124">
            <v>202.584</v>
          </cell>
          <cell r="E124">
            <v>211.91900000000001</v>
          </cell>
          <cell r="F124">
            <v>203.53299999999999</v>
          </cell>
          <cell r="G124">
            <v>228.702</v>
          </cell>
          <cell r="H124">
            <v>169.357</v>
          </cell>
          <cell r="I124">
            <v>214.50399999999999</v>
          </cell>
          <cell r="J124">
            <v>206.285</v>
          </cell>
          <cell r="K124">
            <v>121.423</v>
          </cell>
          <cell r="L124">
            <v>195.94900000000001</v>
          </cell>
          <cell r="M124">
            <v>208.83099999999999</v>
          </cell>
          <cell r="N124">
            <v>257.02100000000002</v>
          </cell>
          <cell r="O124">
            <v>299.24599999999998</v>
          </cell>
          <cell r="P124">
            <v>250.57599999999999</v>
          </cell>
          <cell r="Q124">
            <v>258.64800000000002</v>
          </cell>
          <cell r="R124">
            <v>430.45299999999997</v>
          </cell>
          <cell r="S124">
            <v>448.22199999999998</v>
          </cell>
          <cell r="T124">
            <v>567.10299999999995</v>
          </cell>
          <cell r="U124">
            <v>122.553</v>
          </cell>
          <cell r="V124">
            <v>285.38400000000001</v>
          </cell>
          <cell r="W124">
            <v>0</v>
          </cell>
        </row>
        <row r="125">
          <cell r="A125">
            <v>2010.1</v>
          </cell>
          <cell r="B125">
            <v>2010</v>
          </cell>
          <cell r="C125" t="str">
            <v>Outubro</v>
          </cell>
          <cell r="D125">
            <v>202.38900000000001</v>
          </cell>
          <cell r="E125">
            <v>211.86099999999999</v>
          </cell>
          <cell r="F125">
            <v>204.10499999999999</v>
          </cell>
          <cell r="G125">
            <v>229.36099999999999</v>
          </cell>
          <cell r="H125">
            <v>169.72200000000001</v>
          </cell>
          <cell r="I125">
            <v>214.33500000000001</v>
          </cell>
          <cell r="J125">
            <v>206.24799999999999</v>
          </cell>
          <cell r="K125">
            <v>121.351</v>
          </cell>
          <cell r="L125">
            <v>196.94800000000001</v>
          </cell>
          <cell r="M125">
            <v>209.119</v>
          </cell>
          <cell r="N125">
            <v>257.37799999999999</v>
          </cell>
          <cell r="O125">
            <v>298.67700000000002</v>
          </cell>
          <cell r="P125">
            <v>251.65600000000001</v>
          </cell>
          <cell r="Q125">
            <v>258.476</v>
          </cell>
          <cell r="R125">
            <v>434.88200000000001</v>
          </cell>
          <cell r="S125">
            <v>449.10300000000001</v>
          </cell>
          <cell r="T125">
            <v>550.19899999999996</v>
          </cell>
          <cell r="U125">
            <v>120.696</v>
          </cell>
          <cell r="V125">
            <v>284.68799999999999</v>
          </cell>
          <cell r="W125">
            <v>0</v>
          </cell>
        </row>
        <row r="126">
          <cell r="A126">
            <v>2010.11</v>
          </cell>
          <cell r="B126">
            <v>2010</v>
          </cell>
          <cell r="C126" t="str">
            <v>Novembro</v>
          </cell>
          <cell r="D126">
            <v>202.84899999999999</v>
          </cell>
          <cell r="E126">
            <v>211.60300000000001</v>
          </cell>
          <cell r="F126">
            <v>204.50700000000001</v>
          </cell>
          <cell r="G126">
            <v>229.464</v>
          </cell>
          <cell r="H126">
            <v>170.166</v>
          </cell>
          <cell r="I126">
            <v>214.16399999999999</v>
          </cell>
          <cell r="J126">
            <v>206.38399999999999</v>
          </cell>
          <cell r="K126">
            <v>120.998</v>
          </cell>
          <cell r="L126">
            <v>196.47300000000001</v>
          </cell>
          <cell r="M126">
            <v>209.571</v>
          </cell>
          <cell r="N126">
            <v>258.23099999999999</v>
          </cell>
          <cell r="O126">
            <v>298.86700000000002</v>
          </cell>
          <cell r="P126">
            <v>252.71899999999999</v>
          </cell>
          <cell r="Q126">
            <v>259.20400000000001</v>
          </cell>
          <cell r="R126">
            <v>441.75400000000002</v>
          </cell>
          <cell r="S126">
            <v>450.76299999999998</v>
          </cell>
          <cell r="T126">
            <v>538.495</v>
          </cell>
          <cell r="U126">
            <v>119.24</v>
          </cell>
          <cell r="V126">
            <v>284.41000000000003</v>
          </cell>
          <cell r="W126">
            <v>0</v>
          </cell>
        </row>
        <row r="127">
          <cell r="A127">
            <v>2010.12</v>
          </cell>
          <cell r="B127">
            <v>2010</v>
          </cell>
          <cell r="C127" t="str">
            <v>Dezembro</v>
          </cell>
          <cell r="D127">
            <v>203.102</v>
          </cell>
          <cell r="E127">
            <v>211.71</v>
          </cell>
          <cell r="F127">
            <v>204.96600000000001</v>
          </cell>
          <cell r="G127">
            <v>230.03100000000001</v>
          </cell>
          <cell r="H127">
            <v>170.44</v>
          </cell>
          <cell r="I127">
            <v>214.35400000000001</v>
          </cell>
          <cell r="J127">
            <v>206.46700000000001</v>
          </cell>
          <cell r="K127">
            <v>120.955</v>
          </cell>
          <cell r="L127">
            <v>196.98400000000001</v>
          </cell>
          <cell r="M127">
            <v>210.02600000000001</v>
          </cell>
          <cell r="N127">
            <v>258.67599999999999</v>
          </cell>
          <cell r="O127">
            <v>298.91399999999999</v>
          </cell>
          <cell r="P127">
            <v>253.72399999999999</v>
          </cell>
          <cell r="Q127">
            <v>259.20600000000002</v>
          </cell>
          <cell r="R127">
            <v>443.42700000000002</v>
          </cell>
          <cell r="S127">
            <v>453.76600000000002</v>
          </cell>
          <cell r="T127">
            <v>528.03200000000004</v>
          </cell>
          <cell r="U127">
            <v>117.467</v>
          </cell>
          <cell r="V127">
            <v>283.31299999999999</v>
          </cell>
          <cell r="W127">
            <v>0</v>
          </cell>
        </row>
        <row r="128">
          <cell r="A128">
            <v>2011.01</v>
          </cell>
          <cell r="B128">
            <v>2011</v>
          </cell>
          <cell r="C128" t="str">
            <v>Janeiro</v>
          </cell>
          <cell r="D128">
            <v>203.31299999999999</v>
          </cell>
          <cell r="E128">
            <v>212.17</v>
          </cell>
          <cell r="F128">
            <v>205.48400000000001</v>
          </cell>
          <cell r="G128">
            <v>231.428</v>
          </cell>
          <cell r="H128">
            <v>170.65</v>
          </cell>
          <cell r="I128">
            <v>214.78899999999999</v>
          </cell>
          <cell r="J128">
            <v>206.78399999999999</v>
          </cell>
          <cell r="K128">
            <v>121.253</v>
          </cell>
          <cell r="L128">
            <v>196.88399999999999</v>
          </cell>
          <cell r="M128">
            <v>210.33099999999999</v>
          </cell>
          <cell r="N128">
            <v>258.67599999999999</v>
          </cell>
          <cell r="O128">
            <v>298.91399999999999</v>
          </cell>
          <cell r="P128">
            <v>253.72399999999999</v>
          </cell>
          <cell r="Q128">
            <v>259.20600000000002</v>
          </cell>
          <cell r="R128">
            <v>447.76400000000001</v>
          </cell>
          <cell r="S128">
            <v>455.61900000000003</v>
          </cell>
          <cell r="T128">
            <v>521.69000000000005</v>
          </cell>
          <cell r="U128">
            <v>115.11</v>
          </cell>
          <cell r="V128">
            <v>283.37099999999998</v>
          </cell>
          <cell r="W128">
            <v>0</v>
          </cell>
        </row>
        <row r="129">
          <cell r="A129">
            <v>2011.02</v>
          </cell>
          <cell r="B129">
            <v>2011</v>
          </cell>
          <cell r="C129" t="str">
            <v>Fevereiro</v>
          </cell>
          <cell r="D129">
            <v>203.917</v>
          </cell>
          <cell r="E129">
            <v>212.44499999999999</v>
          </cell>
          <cell r="F129">
            <v>205.74799999999999</v>
          </cell>
          <cell r="G129">
            <v>232.88900000000001</v>
          </cell>
          <cell r="H129">
            <v>170.83699999999999</v>
          </cell>
          <cell r="I129">
            <v>215.26599999999999</v>
          </cell>
          <cell r="J129">
            <v>207.32499999999999</v>
          </cell>
          <cell r="K129">
            <v>122.43</v>
          </cell>
          <cell r="L129">
            <v>197.245</v>
          </cell>
          <cell r="M129">
            <v>210.649</v>
          </cell>
          <cell r="N129">
            <v>258.702</v>
          </cell>
          <cell r="O129">
            <v>298.91399999999999</v>
          </cell>
          <cell r="P129">
            <v>253.72399999999999</v>
          </cell>
          <cell r="Q129">
            <v>259.255</v>
          </cell>
          <cell r="R129">
            <v>452.04700000000003</v>
          </cell>
          <cell r="S129">
            <v>456.91699999999997</v>
          </cell>
          <cell r="T129">
            <v>528.95899999999995</v>
          </cell>
          <cell r="U129">
            <v>114.465</v>
          </cell>
          <cell r="V129">
            <v>283.10700000000003</v>
          </cell>
        </row>
        <row r="130">
          <cell r="A130">
            <v>2011.03</v>
          </cell>
          <cell r="B130">
            <v>2011</v>
          </cell>
          <cell r="C130" t="str">
            <v>Março</v>
          </cell>
          <cell r="D130">
            <v>204.429</v>
          </cell>
          <cell r="E130">
            <v>213.27199999999999</v>
          </cell>
          <cell r="F130">
            <v>206.274</v>
          </cell>
          <cell r="G130">
            <v>234.00399999999999</v>
          </cell>
          <cell r="H130">
            <v>171.14599999999999</v>
          </cell>
          <cell r="I130">
            <v>216.15899999999999</v>
          </cell>
          <cell r="J130">
            <v>207.489</v>
          </cell>
          <cell r="K130">
            <v>123.587</v>
          </cell>
          <cell r="L130">
            <v>197.59</v>
          </cell>
          <cell r="M130">
            <v>211.24</v>
          </cell>
          <cell r="N130">
            <v>258.35000000000002</v>
          </cell>
          <cell r="O130">
            <v>298.91699999999997</v>
          </cell>
          <cell r="P130">
            <v>252.922</v>
          </cell>
          <cell r="Q130">
            <v>259.255</v>
          </cell>
          <cell r="R130">
            <v>454.80500000000001</v>
          </cell>
          <cell r="S130">
            <v>458.887</v>
          </cell>
          <cell r="T130">
            <v>542.29899999999998</v>
          </cell>
          <cell r="U130">
            <v>112.398</v>
          </cell>
          <cell r="V130">
            <v>283.29700000000003</v>
          </cell>
          <cell r="W130">
            <v>0</v>
          </cell>
        </row>
        <row r="131">
          <cell r="A131">
            <v>2011.04</v>
          </cell>
          <cell r="B131">
            <v>2011</v>
          </cell>
          <cell r="C131" t="str">
            <v>Abril</v>
          </cell>
          <cell r="D131">
            <v>204.70699999999999</v>
          </cell>
          <cell r="E131">
            <v>213.86600000000001</v>
          </cell>
          <cell r="F131">
            <v>206.869</v>
          </cell>
          <cell r="G131">
            <v>234.56100000000001</v>
          </cell>
          <cell r="H131">
            <v>171.82</v>
          </cell>
          <cell r="I131">
            <v>216.71799999999999</v>
          </cell>
          <cell r="J131">
            <v>207.661</v>
          </cell>
          <cell r="K131">
            <v>123.678</v>
          </cell>
          <cell r="L131">
            <v>198.642</v>
          </cell>
          <cell r="M131">
            <v>211.77099999999999</v>
          </cell>
          <cell r="N131">
            <v>258.971</v>
          </cell>
          <cell r="O131">
            <v>299.67099999999999</v>
          </cell>
          <cell r="P131">
            <v>253.38900000000001</v>
          </cell>
          <cell r="Q131">
            <v>259.99799999999999</v>
          </cell>
          <cell r="R131">
            <v>457.05900000000003</v>
          </cell>
          <cell r="S131">
            <v>463.76600000000002</v>
          </cell>
          <cell r="T131">
            <v>544.43299999999999</v>
          </cell>
          <cell r="U131">
            <v>111.84</v>
          </cell>
          <cell r="V131">
            <v>283.637</v>
          </cell>
          <cell r="W131">
            <v>0</v>
          </cell>
        </row>
        <row r="132">
          <cell r="A132">
            <v>2011.05</v>
          </cell>
          <cell r="B132">
            <v>2011</v>
          </cell>
          <cell r="C132" t="str">
            <v>Maio</v>
          </cell>
          <cell r="D132">
            <v>206.006</v>
          </cell>
          <cell r="E132">
            <v>215.47</v>
          </cell>
          <cell r="F132">
            <v>208.804</v>
          </cell>
          <cell r="G132">
            <v>235.167</v>
          </cell>
          <cell r="H132">
            <v>173.40799999999999</v>
          </cell>
          <cell r="I132">
            <v>218.33799999999999</v>
          </cell>
          <cell r="J132">
            <v>210.429</v>
          </cell>
          <cell r="K132">
            <v>124.14</v>
          </cell>
          <cell r="L132">
            <v>200.20500000000001</v>
          </cell>
          <cell r="M132">
            <v>214.131</v>
          </cell>
          <cell r="N132">
            <v>258.19400000000002</v>
          </cell>
          <cell r="O132">
            <v>299.82799999999997</v>
          </cell>
          <cell r="P132">
            <v>255.33699999999999</v>
          </cell>
          <cell r="Q132">
            <v>256.92899999999997</v>
          </cell>
          <cell r="R132">
            <v>457.09</v>
          </cell>
          <cell r="S132">
            <v>477.40499999999997</v>
          </cell>
          <cell r="T132">
            <v>544.09</v>
          </cell>
          <cell r="U132">
            <v>113.089</v>
          </cell>
          <cell r="V132">
            <v>283.23500000000001</v>
          </cell>
          <cell r="W132">
            <v>0</v>
          </cell>
        </row>
        <row r="133">
          <cell r="A133">
            <v>2011.06</v>
          </cell>
          <cell r="B133">
            <v>2011</v>
          </cell>
          <cell r="C133" t="str">
            <v>Junho</v>
          </cell>
          <cell r="D133">
            <v>206.25899999999999</v>
          </cell>
          <cell r="E133">
            <v>216.904</v>
          </cell>
          <cell r="F133">
            <v>210.56700000000001</v>
          </cell>
          <cell r="G133">
            <v>235.22200000000001</v>
          </cell>
          <cell r="H133">
            <v>175.232</v>
          </cell>
          <cell r="I133">
            <v>219.923</v>
          </cell>
          <cell r="J133">
            <v>211.14400000000001</v>
          </cell>
          <cell r="K133">
            <v>125.129</v>
          </cell>
          <cell r="L133">
            <v>201.33099999999999</v>
          </cell>
          <cell r="M133">
            <v>216.04</v>
          </cell>
          <cell r="N133">
            <v>258.13499999999999</v>
          </cell>
          <cell r="O133">
            <v>298.71899999999999</v>
          </cell>
          <cell r="P133">
            <v>255.68899999999999</v>
          </cell>
          <cell r="Q133">
            <v>256.62099999999998</v>
          </cell>
          <cell r="R133">
            <v>456.49</v>
          </cell>
          <cell r="S133">
            <v>479.18299999999999</v>
          </cell>
          <cell r="T133">
            <v>544.524</v>
          </cell>
          <cell r="U133">
            <v>113.965</v>
          </cell>
          <cell r="V133">
            <v>283.512</v>
          </cell>
          <cell r="W133">
            <v>0</v>
          </cell>
        </row>
        <row r="134">
          <cell r="A134">
            <v>2011.07</v>
          </cell>
          <cell r="B134">
            <v>2011</v>
          </cell>
          <cell r="C134" t="str">
            <v>Julho</v>
          </cell>
          <cell r="D134">
            <v>207.19800000000001</v>
          </cell>
          <cell r="E134">
            <v>217.87200000000001</v>
          </cell>
          <cell r="F134">
            <v>211.816</v>
          </cell>
          <cell r="G134">
            <v>236.10300000000001</v>
          </cell>
          <cell r="H134">
            <v>175.40899999999999</v>
          </cell>
          <cell r="I134">
            <v>221.04400000000001</v>
          </cell>
          <cell r="J134">
            <v>211.30099999999999</v>
          </cell>
          <cell r="K134">
            <v>124.73699999999999</v>
          </cell>
          <cell r="L134">
            <v>202.33</v>
          </cell>
          <cell r="M134">
            <v>217.11600000000001</v>
          </cell>
          <cell r="N134">
            <v>258.13499999999999</v>
          </cell>
          <cell r="O134">
            <v>298.71899999999999</v>
          </cell>
          <cell r="P134">
            <v>255.68899999999999</v>
          </cell>
          <cell r="Q134">
            <v>256.62099999999998</v>
          </cell>
          <cell r="R134">
            <v>456.25799999999998</v>
          </cell>
          <cell r="S134">
            <v>481.33</v>
          </cell>
          <cell r="T134">
            <v>542.774</v>
          </cell>
          <cell r="U134">
            <v>112.505</v>
          </cell>
          <cell r="V134">
            <v>283.51</v>
          </cell>
          <cell r="W134">
            <v>0</v>
          </cell>
        </row>
        <row r="135">
          <cell r="A135">
            <v>2011.08</v>
          </cell>
          <cell r="B135">
            <v>2011</v>
          </cell>
          <cell r="C135" t="str">
            <v>Agosto</v>
          </cell>
          <cell r="D135">
            <v>207.357</v>
          </cell>
          <cell r="E135">
            <v>217.47300000000001</v>
          </cell>
          <cell r="F135">
            <v>211.64099999999999</v>
          </cell>
          <cell r="G135">
            <v>235.83500000000001</v>
          </cell>
          <cell r="H135">
            <v>176.167</v>
          </cell>
          <cell r="I135">
            <v>220.65</v>
          </cell>
          <cell r="J135">
            <v>211.71600000000001</v>
          </cell>
          <cell r="K135">
            <v>123.85599999999999</v>
          </cell>
          <cell r="L135">
            <v>202.43600000000001</v>
          </cell>
          <cell r="M135">
            <v>217.11500000000001</v>
          </cell>
          <cell r="N135">
            <v>258.48899999999998</v>
          </cell>
          <cell r="O135">
            <v>298.71899999999999</v>
          </cell>
          <cell r="P135">
            <v>255.68899999999999</v>
          </cell>
          <cell r="Q135">
            <v>257.274</v>
          </cell>
          <cell r="R135">
            <v>459.05500000000001</v>
          </cell>
          <cell r="S135">
            <v>481.96600000000001</v>
          </cell>
          <cell r="T135">
            <v>537.80200000000002</v>
          </cell>
          <cell r="U135">
            <v>111.777</v>
          </cell>
          <cell r="V135">
            <v>284.02</v>
          </cell>
          <cell r="W135">
            <v>0</v>
          </cell>
        </row>
        <row r="136">
          <cell r="A136">
            <v>2011.09</v>
          </cell>
          <cell r="B136">
            <v>2011</v>
          </cell>
          <cell r="C136" t="str">
            <v>Setembro</v>
          </cell>
          <cell r="D136">
            <v>209.01499999999999</v>
          </cell>
          <cell r="E136">
            <v>218.78800000000001</v>
          </cell>
          <cell r="F136">
            <v>212.93100000000001</v>
          </cell>
          <cell r="G136">
            <v>236.548</v>
          </cell>
          <cell r="H136">
            <v>177.232</v>
          </cell>
          <cell r="I136">
            <v>221.798</v>
          </cell>
          <cell r="J136">
            <v>211.74799999999999</v>
          </cell>
          <cell r="K136">
            <v>124.404</v>
          </cell>
          <cell r="L136">
            <v>202.94300000000001</v>
          </cell>
          <cell r="M136">
            <v>218.239</v>
          </cell>
          <cell r="N136">
            <v>259.51799999999997</v>
          </cell>
          <cell r="O136">
            <v>298.92500000000001</v>
          </cell>
          <cell r="P136">
            <v>255.25299999999999</v>
          </cell>
          <cell r="Q136">
            <v>259.59800000000001</v>
          </cell>
          <cell r="R136">
            <v>462.50900000000001</v>
          </cell>
          <cell r="S136">
            <v>482.65800000000002</v>
          </cell>
          <cell r="T136">
            <v>538.40499999999997</v>
          </cell>
          <cell r="U136">
            <v>110.053</v>
          </cell>
          <cell r="V136">
            <v>283.66699999999997</v>
          </cell>
          <cell r="W136">
            <v>0</v>
          </cell>
        </row>
        <row r="137">
          <cell r="A137">
            <v>2011.1</v>
          </cell>
          <cell r="B137">
            <v>2011</v>
          </cell>
          <cell r="C137" t="str">
            <v>Outubro</v>
          </cell>
          <cell r="D137">
            <v>209.30500000000001</v>
          </cell>
          <cell r="E137">
            <v>219.06100000000001</v>
          </cell>
          <cell r="F137">
            <v>213.08199999999999</v>
          </cell>
          <cell r="G137">
            <v>236.869</v>
          </cell>
          <cell r="H137">
            <v>177.50399999999999</v>
          </cell>
          <cell r="I137">
            <v>221.911</v>
          </cell>
          <cell r="J137">
            <v>212.262</v>
          </cell>
          <cell r="K137">
            <v>124.307</v>
          </cell>
          <cell r="L137">
            <v>203.55799999999999</v>
          </cell>
          <cell r="M137">
            <v>218.38300000000001</v>
          </cell>
          <cell r="N137">
            <v>260.09399999999999</v>
          </cell>
          <cell r="O137">
            <v>300.06099999999998</v>
          </cell>
          <cell r="P137">
            <v>256.45499999999998</v>
          </cell>
          <cell r="Q137">
            <v>259.59800000000001</v>
          </cell>
          <cell r="R137">
            <v>464.34899999999999</v>
          </cell>
          <cell r="S137">
            <v>483.75799999999998</v>
          </cell>
          <cell r="T137">
            <v>541.83100000000002</v>
          </cell>
          <cell r="U137">
            <v>110.337</v>
          </cell>
          <cell r="V137">
            <v>283.54399999999998</v>
          </cell>
          <cell r="W137">
            <v>0</v>
          </cell>
        </row>
        <row r="138">
          <cell r="A138">
            <v>2011.11</v>
          </cell>
          <cell r="B138">
            <v>2011</v>
          </cell>
          <cell r="C138" t="str">
            <v>Novembro</v>
          </cell>
          <cell r="D138">
            <v>210.02</v>
          </cell>
          <cell r="E138">
            <v>219.85300000000001</v>
          </cell>
          <cell r="F138">
            <v>213.77699999999999</v>
          </cell>
          <cell r="G138">
            <v>234.059</v>
          </cell>
          <cell r="H138">
            <v>178.04</v>
          </cell>
          <cell r="I138">
            <v>222.761</v>
          </cell>
          <cell r="J138">
            <v>212.803</v>
          </cell>
          <cell r="K138">
            <v>124.64700000000001</v>
          </cell>
          <cell r="L138">
            <v>202.76499999999999</v>
          </cell>
          <cell r="M138">
            <v>219.61</v>
          </cell>
          <cell r="N138">
            <v>259.548</v>
          </cell>
          <cell r="O138">
            <v>292.84199999999998</v>
          </cell>
          <cell r="P138">
            <v>256.10000000000002</v>
          </cell>
          <cell r="Q138">
            <v>259.459</v>
          </cell>
          <cell r="R138">
            <v>466.33100000000002</v>
          </cell>
          <cell r="S138">
            <v>487.221</v>
          </cell>
          <cell r="T138">
            <v>542.09</v>
          </cell>
          <cell r="U138">
            <v>110.255</v>
          </cell>
          <cell r="V138">
            <v>283.50400000000002</v>
          </cell>
          <cell r="W138">
            <v>0</v>
          </cell>
        </row>
        <row r="139">
          <cell r="A139">
            <v>2011.12</v>
          </cell>
          <cell r="B139">
            <v>2011</v>
          </cell>
          <cell r="C139" t="str">
            <v>Dezembro</v>
          </cell>
          <cell r="D139">
            <v>210.39599999999999</v>
          </cell>
          <cell r="E139">
            <v>219.9</v>
          </cell>
          <cell r="F139">
            <v>213.858</v>
          </cell>
          <cell r="G139">
            <v>234.29900000000001</v>
          </cell>
          <cell r="H139">
            <v>178.012</v>
          </cell>
          <cell r="I139">
            <v>222.87299999999999</v>
          </cell>
          <cell r="J139">
            <v>214.15799999999999</v>
          </cell>
          <cell r="K139">
            <v>124.547</v>
          </cell>
          <cell r="L139">
            <v>202.72800000000001</v>
          </cell>
          <cell r="M139">
            <v>219.7</v>
          </cell>
          <cell r="N139">
            <v>260.07600000000002</v>
          </cell>
          <cell r="O139">
            <v>299.66699999999997</v>
          </cell>
          <cell r="P139">
            <v>255.78200000000001</v>
          </cell>
          <cell r="Q139">
            <v>260.13900000000001</v>
          </cell>
          <cell r="R139">
            <v>465.58600000000001</v>
          </cell>
          <cell r="S139">
            <v>487.74900000000002</v>
          </cell>
          <cell r="T139">
            <v>539.90099999999995</v>
          </cell>
          <cell r="U139">
            <v>110.42400000000001</v>
          </cell>
          <cell r="V139">
            <v>282.35399999999998</v>
          </cell>
          <cell r="W139">
            <v>0</v>
          </cell>
        </row>
        <row r="140">
          <cell r="A140">
            <v>2012.01</v>
          </cell>
          <cell r="B140">
            <v>2012</v>
          </cell>
          <cell r="C140" t="str">
            <v>Janeiro</v>
          </cell>
          <cell r="D140">
            <v>210.84200000000001</v>
          </cell>
          <cell r="E140">
            <v>220.274</v>
          </cell>
          <cell r="F140">
            <v>220.274</v>
          </cell>
          <cell r="G140">
            <v>234.93199999999999</v>
          </cell>
          <cell r="H140">
            <v>178.82900000000001</v>
          </cell>
          <cell r="I140">
            <v>223.37899999999999</v>
          </cell>
          <cell r="J140">
            <v>220.54900000000001</v>
          </cell>
          <cell r="K140">
            <v>124.453</v>
          </cell>
          <cell r="L140">
            <v>203.18700000000001</v>
          </cell>
          <cell r="M140">
            <v>220.07</v>
          </cell>
          <cell r="N140">
            <v>261.89600000000002</v>
          </cell>
          <cell r="O140">
            <v>299.916</v>
          </cell>
          <cell r="P140">
            <v>257.69799999999998</v>
          </cell>
          <cell r="Q140">
            <v>262</v>
          </cell>
          <cell r="R140">
            <v>466.97899999999998</v>
          </cell>
          <cell r="S140">
            <v>492.10599999999999</v>
          </cell>
          <cell r="T140">
            <v>543.01700000000005</v>
          </cell>
          <cell r="U140">
            <v>110.542</v>
          </cell>
          <cell r="V140">
            <v>282.44</v>
          </cell>
          <cell r="W140">
            <v>0</v>
          </cell>
        </row>
        <row r="141">
          <cell r="A141">
            <v>2012.02</v>
          </cell>
          <cell r="B141">
            <v>2012</v>
          </cell>
          <cell r="C141" t="str">
            <v>Fevereiro</v>
          </cell>
          <cell r="D141">
            <v>209.92</v>
          </cell>
          <cell r="E141">
            <v>220.49799999999999</v>
          </cell>
          <cell r="F141">
            <v>220.49799999999999</v>
          </cell>
          <cell r="G141">
            <v>234.36799999999999</v>
          </cell>
          <cell r="H141">
            <v>178.45599999999999</v>
          </cell>
          <cell r="I141">
            <v>223.44300000000001</v>
          </cell>
          <cell r="J141">
            <v>220.74199999999999</v>
          </cell>
          <cell r="K141">
            <v>124.628</v>
          </cell>
          <cell r="L141">
            <v>203.667</v>
          </cell>
          <cell r="M141">
            <v>220.32499999999999</v>
          </cell>
          <cell r="N141">
            <v>261.91899999999998</v>
          </cell>
          <cell r="O141">
            <v>299.93599999999998</v>
          </cell>
          <cell r="P141">
            <v>257.69799999999998</v>
          </cell>
          <cell r="Q141">
            <v>262.04199999999997</v>
          </cell>
          <cell r="R141">
            <v>467.30799999999999</v>
          </cell>
          <cell r="S141">
            <v>493.584</v>
          </cell>
          <cell r="T141">
            <v>551.80899999999997</v>
          </cell>
          <cell r="U141">
            <v>109.73099999999999</v>
          </cell>
          <cell r="V141">
            <v>282.04000000000002</v>
          </cell>
          <cell r="W141">
            <v>0</v>
          </cell>
        </row>
        <row r="142">
          <cell r="A142">
            <v>2012.03</v>
          </cell>
          <cell r="B142">
            <v>2012</v>
          </cell>
          <cell r="C142" t="str">
            <v>Março</v>
          </cell>
          <cell r="D142">
            <v>210.65199999999999</v>
          </cell>
          <cell r="E142">
            <v>220.70099999999999</v>
          </cell>
          <cell r="F142">
            <v>220.70099999999999</v>
          </cell>
          <cell r="G142">
            <v>234.65600000000001</v>
          </cell>
          <cell r="H142">
            <v>178.73</v>
          </cell>
          <cell r="I142">
            <v>223.85599999999999</v>
          </cell>
          <cell r="J142">
            <v>220.21100000000001</v>
          </cell>
          <cell r="K142">
            <v>124.89</v>
          </cell>
          <cell r="L142">
            <v>203.89500000000001</v>
          </cell>
          <cell r="M142">
            <v>220.57300000000001</v>
          </cell>
          <cell r="N142">
            <v>261.98700000000002</v>
          </cell>
          <cell r="O142">
            <v>299.93599999999998</v>
          </cell>
          <cell r="P142">
            <v>257.69799999999998</v>
          </cell>
          <cell r="Q142">
            <v>262.17599999999999</v>
          </cell>
          <cell r="R142">
            <v>469.91</v>
          </cell>
          <cell r="S142">
            <v>496.07900000000001</v>
          </cell>
          <cell r="T142">
            <v>558.40599999999995</v>
          </cell>
          <cell r="U142">
            <v>110.276</v>
          </cell>
          <cell r="V142">
            <v>282.70299999999997</v>
          </cell>
          <cell r="W142">
            <v>0</v>
          </cell>
        </row>
        <row r="143">
          <cell r="A143">
            <v>2012.04</v>
          </cell>
          <cell r="B143">
            <v>2012</v>
          </cell>
          <cell r="C143" t="str">
            <v>Abril</v>
          </cell>
          <cell r="D143">
            <v>212.00299999999999</v>
          </cell>
          <cell r="E143">
            <v>222.00899999999999</v>
          </cell>
          <cell r="F143">
            <v>222.00899999999999</v>
          </cell>
          <cell r="G143">
            <v>235.03100000000001</v>
          </cell>
          <cell r="H143">
            <v>178.98699999999999</v>
          </cell>
          <cell r="I143">
            <v>224.786</v>
          </cell>
          <cell r="J143">
            <v>224.82</v>
          </cell>
          <cell r="K143">
            <v>124.949</v>
          </cell>
          <cell r="L143">
            <v>204.99</v>
          </cell>
          <cell r="M143">
            <v>221.364</v>
          </cell>
          <cell r="N143">
            <v>262.298</v>
          </cell>
          <cell r="O143">
            <v>299.952</v>
          </cell>
          <cell r="P143">
            <v>258.63</v>
          </cell>
          <cell r="Q143">
            <v>261.98599999999999</v>
          </cell>
          <cell r="R143">
            <v>474.68299999999999</v>
          </cell>
          <cell r="S143">
            <v>499.791</v>
          </cell>
          <cell r="T143">
            <v>560.45500000000004</v>
          </cell>
          <cell r="U143">
            <v>110.334</v>
          </cell>
          <cell r="V143">
            <v>282.79300000000001</v>
          </cell>
          <cell r="W143">
            <v>0</v>
          </cell>
        </row>
        <row r="144">
          <cell r="A144">
            <v>2012.05</v>
          </cell>
          <cell r="B144">
            <v>2012</v>
          </cell>
          <cell r="C144" t="str">
            <v>Maio</v>
          </cell>
          <cell r="D144">
            <v>213.82599999999999</v>
          </cell>
          <cell r="E144">
            <v>224.11699999999999</v>
          </cell>
          <cell r="F144">
            <v>224.11699999999999</v>
          </cell>
          <cell r="G144">
            <v>235.184</v>
          </cell>
          <cell r="H144">
            <v>180.119</v>
          </cell>
          <cell r="I144">
            <v>227.19900000000001</v>
          </cell>
          <cell r="J144">
            <v>225.46700000000001</v>
          </cell>
          <cell r="K144">
            <v>124.899</v>
          </cell>
          <cell r="L144">
            <v>205.56100000000001</v>
          </cell>
          <cell r="M144">
            <v>223.69900000000001</v>
          </cell>
          <cell r="N144">
            <v>265.154</v>
          </cell>
          <cell r="O144">
            <v>299.952</v>
          </cell>
          <cell r="P144">
            <v>258.63</v>
          </cell>
          <cell r="Q144">
            <v>267.46499999999997</v>
          </cell>
          <cell r="R144">
            <v>479.01900000000001</v>
          </cell>
          <cell r="S144">
            <v>509.18400000000003</v>
          </cell>
          <cell r="T144">
            <v>558.86900000000003</v>
          </cell>
          <cell r="U144">
            <v>109.666</v>
          </cell>
          <cell r="V144">
            <v>282.64400000000001</v>
          </cell>
          <cell r="W144">
            <v>0</v>
          </cell>
        </row>
        <row r="145">
          <cell r="A145">
            <v>2012.06</v>
          </cell>
          <cell r="B145">
            <v>2012</v>
          </cell>
          <cell r="C145" t="str">
            <v>Junho</v>
          </cell>
          <cell r="D145">
            <v>215.24299999999999</v>
          </cell>
          <cell r="E145">
            <v>224.89</v>
          </cell>
          <cell r="F145">
            <v>224.89</v>
          </cell>
          <cell r="G145">
            <v>234.84200000000001</v>
          </cell>
          <cell r="H145">
            <v>181.55799999999999</v>
          </cell>
          <cell r="I145">
            <v>228.024</v>
          </cell>
          <cell r="J145">
            <v>224.42500000000001</v>
          </cell>
          <cell r="K145">
            <v>125.691</v>
          </cell>
          <cell r="L145">
            <v>205.703</v>
          </cell>
          <cell r="M145">
            <v>224.607</v>
          </cell>
          <cell r="N145">
            <v>264.99799999999999</v>
          </cell>
          <cell r="O145">
            <v>299.952</v>
          </cell>
          <cell r="P145">
            <v>258.63</v>
          </cell>
          <cell r="Q145">
            <v>267.16800000000001</v>
          </cell>
          <cell r="R145">
            <v>482.31099999999998</v>
          </cell>
          <cell r="S145">
            <v>512.90300000000002</v>
          </cell>
          <cell r="T145">
            <v>565.36300000000006</v>
          </cell>
          <cell r="U145">
            <v>110.639</v>
          </cell>
          <cell r="V145">
            <v>282.87</v>
          </cell>
          <cell r="W145">
            <v>0</v>
          </cell>
        </row>
        <row r="146">
          <cell r="A146">
            <v>2012.07</v>
          </cell>
          <cell r="B146">
            <v>2012</v>
          </cell>
          <cell r="C146" t="str">
            <v>Julho</v>
          </cell>
          <cell r="D146">
            <v>217.29300000000001</v>
          </cell>
          <cell r="E146">
            <v>227.90899999999999</v>
          </cell>
          <cell r="F146">
            <v>227.90899999999999</v>
          </cell>
          <cell r="G146">
            <v>239.489</v>
          </cell>
          <cell r="H146">
            <v>184.512</v>
          </cell>
          <cell r="I146">
            <v>231.16</v>
          </cell>
          <cell r="J146">
            <v>224.286</v>
          </cell>
          <cell r="K146">
            <v>126.65600000000001</v>
          </cell>
          <cell r="L146">
            <v>207.48699999999999</v>
          </cell>
          <cell r="M146">
            <v>227.971</v>
          </cell>
          <cell r="N146">
            <v>265.27800000000002</v>
          </cell>
          <cell r="O146">
            <v>299.952</v>
          </cell>
          <cell r="P146">
            <v>258.63</v>
          </cell>
          <cell r="Q146">
            <v>267.70499999999998</v>
          </cell>
          <cell r="R146">
            <v>489.62099999999998</v>
          </cell>
          <cell r="S146">
            <v>516.31799999999998</v>
          </cell>
          <cell r="T146">
            <v>587.54100000000005</v>
          </cell>
          <cell r="U146">
            <v>112.306</v>
          </cell>
          <cell r="V146">
            <v>282.47500000000002</v>
          </cell>
          <cell r="W146">
            <v>0</v>
          </cell>
        </row>
        <row r="147">
          <cell r="A147">
            <v>2012.08</v>
          </cell>
          <cell r="B147">
            <v>2012</v>
          </cell>
          <cell r="C147" t="str">
            <v>Agosto</v>
          </cell>
          <cell r="D147">
            <v>218.524</v>
          </cell>
          <cell r="E147">
            <v>229.137</v>
          </cell>
          <cell r="F147">
            <v>229.137</v>
          </cell>
          <cell r="G147">
            <v>242.261</v>
          </cell>
          <cell r="H147">
            <v>184.67500000000001</v>
          </cell>
          <cell r="I147">
            <v>232.53</v>
          </cell>
          <cell r="J147">
            <v>224.78200000000001</v>
          </cell>
          <cell r="K147">
            <v>126.589</v>
          </cell>
          <cell r="L147">
            <v>208.45400000000001</v>
          </cell>
          <cell r="M147">
            <v>229.17699999999999</v>
          </cell>
          <cell r="N147">
            <v>263.47199999999998</v>
          </cell>
          <cell r="O147">
            <v>300.04700000000003</v>
          </cell>
          <cell r="P147">
            <v>258.16300000000001</v>
          </cell>
          <cell r="Q147">
            <v>264.60000000000002</v>
          </cell>
          <cell r="R147">
            <v>495.94900000000001</v>
          </cell>
          <cell r="S147">
            <v>517.65700000000004</v>
          </cell>
          <cell r="T147">
            <v>591.226</v>
          </cell>
          <cell r="U147">
            <v>112.742</v>
          </cell>
          <cell r="V147">
            <v>283.11</v>
          </cell>
          <cell r="W147">
            <v>0</v>
          </cell>
        </row>
        <row r="148">
          <cell r="A148">
            <v>2012.09</v>
          </cell>
          <cell r="B148">
            <v>2012</v>
          </cell>
          <cell r="C148" t="str">
            <v>Setembro</v>
          </cell>
          <cell r="D148">
            <v>219.02</v>
          </cell>
          <cell r="E148">
            <v>229.54499999999999</v>
          </cell>
          <cell r="F148">
            <v>229.54499999999999</v>
          </cell>
          <cell r="G148">
            <v>242.76900000000001</v>
          </cell>
          <cell r="H148">
            <v>184.971</v>
          </cell>
          <cell r="I148">
            <v>233.131</v>
          </cell>
          <cell r="J148">
            <v>225.392</v>
          </cell>
          <cell r="K148">
            <v>127.211</v>
          </cell>
          <cell r="L148">
            <v>209.28100000000001</v>
          </cell>
          <cell r="M148">
            <v>229.99600000000001</v>
          </cell>
          <cell r="N148">
            <v>263.47199999999998</v>
          </cell>
          <cell r="O148">
            <v>300.04700000000003</v>
          </cell>
          <cell r="P148">
            <v>258.16300000000001</v>
          </cell>
          <cell r="Q148">
            <v>264.60000000000002</v>
          </cell>
          <cell r="R148">
            <v>500.31400000000002</v>
          </cell>
          <cell r="S148">
            <v>518.81600000000003</v>
          </cell>
          <cell r="T148">
            <v>592.15</v>
          </cell>
          <cell r="U148">
            <v>112.309</v>
          </cell>
          <cell r="V148">
            <v>282.88</v>
          </cell>
          <cell r="W148">
            <v>0</v>
          </cell>
        </row>
        <row r="149">
          <cell r="A149">
            <v>2012.1</v>
          </cell>
          <cell r="B149">
            <v>2012</v>
          </cell>
          <cell r="C149" t="str">
            <v>Outubro</v>
          </cell>
          <cell r="D149">
            <v>219.66399999999999</v>
          </cell>
          <cell r="E149">
            <v>229.767</v>
          </cell>
          <cell r="F149">
            <v>229.767</v>
          </cell>
          <cell r="G149">
            <v>242.636</v>
          </cell>
          <cell r="H149">
            <v>184.59200000000001</v>
          </cell>
          <cell r="I149">
            <v>233.25399999999999</v>
          </cell>
          <cell r="J149">
            <v>225.57300000000001</v>
          </cell>
          <cell r="K149">
            <v>126.92</v>
          </cell>
          <cell r="L149">
            <v>209.49</v>
          </cell>
          <cell r="M149">
            <v>230.15600000000001</v>
          </cell>
          <cell r="N149">
            <v>269.78100000000001</v>
          </cell>
          <cell r="O149">
            <v>304.46199999999999</v>
          </cell>
          <cell r="P149">
            <v>260.95</v>
          </cell>
          <cell r="Q149">
            <v>274.00700000000001</v>
          </cell>
          <cell r="R149">
            <v>498.73899999999998</v>
          </cell>
          <cell r="S149">
            <v>519.90700000000004</v>
          </cell>
          <cell r="T149">
            <v>592.298</v>
          </cell>
          <cell r="U149">
            <v>112.992</v>
          </cell>
          <cell r="V149">
            <v>284.26299999999998</v>
          </cell>
          <cell r="W149">
            <v>0</v>
          </cell>
        </row>
        <row r="150">
          <cell r="A150">
            <v>2012.11</v>
          </cell>
          <cell r="B150">
            <v>2012</v>
          </cell>
          <cell r="C150" t="str">
            <v>Novembro</v>
          </cell>
          <cell r="D150">
            <v>220.31</v>
          </cell>
          <cell r="E150">
            <v>230.041</v>
          </cell>
          <cell r="F150">
            <v>230.041</v>
          </cell>
          <cell r="G150">
            <v>243.41800000000001</v>
          </cell>
          <cell r="H150">
            <v>184.67099999999999</v>
          </cell>
          <cell r="I150">
            <v>233.60900000000001</v>
          </cell>
          <cell r="J150">
            <v>226.16900000000001</v>
          </cell>
          <cell r="K150">
            <v>127.089</v>
          </cell>
          <cell r="L150">
            <v>209.52500000000001</v>
          </cell>
          <cell r="M150">
            <v>230.459</v>
          </cell>
          <cell r="N150">
            <v>266.44299999999998</v>
          </cell>
          <cell r="O150">
            <v>303.50599999999997</v>
          </cell>
          <cell r="P150">
            <v>259.63499999999999</v>
          </cell>
          <cell r="Q150">
            <v>268.73899999999998</v>
          </cell>
          <cell r="R150">
            <v>499.98899999999998</v>
          </cell>
          <cell r="S150">
            <v>521.63800000000003</v>
          </cell>
          <cell r="T150">
            <v>591.73400000000004</v>
          </cell>
          <cell r="U150">
            <v>113.205</v>
          </cell>
          <cell r="V150">
            <v>284.233</v>
          </cell>
          <cell r="W150">
            <v>0</v>
          </cell>
        </row>
        <row r="151">
          <cell r="A151">
            <v>2012.12</v>
          </cell>
          <cell r="B151">
            <v>2012</v>
          </cell>
          <cell r="C151" t="str">
            <v>Dezembro</v>
          </cell>
          <cell r="D151">
            <v>221.327</v>
          </cell>
          <cell r="E151">
            <v>230.423</v>
          </cell>
          <cell r="F151">
            <v>230.423</v>
          </cell>
          <cell r="G151">
            <v>244.89400000000001</v>
          </cell>
          <cell r="H151">
            <v>185.184</v>
          </cell>
          <cell r="I151">
            <v>234.011</v>
          </cell>
          <cell r="J151">
            <v>226.268</v>
          </cell>
          <cell r="K151">
            <v>127.2</v>
          </cell>
          <cell r="L151">
            <v>209.68600000000001</v>
          </cell>
          <cell r="M151">
            <v>230.595</v>
          </cell>
          <cell r="N151">
            <v>266.50299999999999</v>
          </cell>
          <cell r="O151">
            <v>303.50599999999997</v>
          </cell>
          <cell r="P151">
            <v>259.63499999999999</v>
          </cell>
          <cell r="Q151">
            <v>268.85500000000002</v>
          </cell>
          <cell r="R151">
            <v>503.28300000000002</v>
          </cell>
          <cell r="S151">
            <v>522.47400000000005</v>
          </cell>
          <cell r="T151">
            <v>591.66399999999999</v>
          </cell>
          <cell r="U151">
            <v>113.19799999999999</v>
          </cell>
          <cell r="V151">
            <v>284.036</v>
          </cell>
          <cell r="W151">
            <v>0</v>
          </cell>
        </row>
        <row r="152">
          <cell r="A152">
            <v>2013.01</v>
          </cell>
          <cell r="B152">
            <v>2013</v>
          </cell>
          <cell r="C152" t="str">
            <v>Janeiro</v>
          </cell>
          <cell r="D152">
            <v>222.60400000000001</v>
          </cell>
          <cell r="E152">
            <v>231.36500000000001</v>
          </cell>
          <cell r="F152">
            <v>231.36500000000001</v>
          </cell>
          <cell r="G152">
            <v>246.191</v>
          </cell>
          <cell r="H152">
            <v>185.32499999999999</v>
          </cell>
          <cell r="I152">
            <v>235.35400000000001</v>
          </cell>
          <cell r="J152">
            <v>227.37100000000001</v>
          </cell>
          <cell r="K152">
            <v>127.846</v>
          </cell>
          <cell r="L152">
            <v>210.178</v>
          </cell>
          <cell r="M152">
            <v>231.309</v>
          </cell>
          <cell r="N152">
            <v>269.87099999999998</v>
          </cell>
          <cell r="O152">
            <v>304.46199999999999</v>
          </cell>
          <cell r="P152">
            <v>261.36900000000003</v>
          </cell>
          <cell r="Q152">
            <v>273.82799999999997</v>
          </cell>
          <cell r="R152">
            <v>504.83</v>
          </cell>
          <cell r="S152">
            <v>525.85</v>
          </cell>
          <cell r="T152">
            <v>591.84900000000005</v>
          </cell>
          <cell r="U152">
            <v>114.31</v>
          </cell>
          <cell r="V152">
            <v>285.05099999999999</v>
          </cell>
          <cell r="W152">
            <v>0</v>
          </cell>
        </row>
        <row r="153">
          <cell r="A153">
            <v>2013.02</v>
          </cell>
          <cell r="B153">
            <v>2013</v>
          </cell>
          <cell r="C153" t="str">
            <v>Fevereiro</v>
          </cell>
          <cell r="D153">
            <v>225.732</v>
          </cell>
          <cell r="E153">
            <v>232.79400000000001</v>
          </cell>
          <cell r="F153">
            <v>232.79400000000001</v>
          </cell>
          <cell r="G153">
            <v>250.42599999999999</v>
          </cell>
          <cell r="H153">
            <v>185.47399999999999</v>
          </cell>
          <cell r="I153">
            <v>237.27699999999999</v>
          </cell>
          <cell r="J153">
            <v>221.99600000000001</v>
          </cell>
          <cell r="K153">
            <v>128.46100000000001</v>
          </cell>
          <cell r="L153">
            <v>210.90799999999999</v>
          </cell>
          <cell r="M153">
            <v>232.38200000000001</v>
          </cell>
          <cell r="N153">
            <v>266.82400000000001</v>
          </cell>
          <cell r="O153">
            <v>303.50599999999997</v>
          </cell>
          <cell r="P153">
            <v>260.05399999999997</v>
          </cell>
          <cell r="Q153">
            <v>269.12099999999998</v>
          </cell>
          <cell r="R153">
            <v>505.83199999999999</v>
          </cell>
          <cell r="S153">
            <v>529.029</v>
          </cell>
          <cell r="T153">
            <v>590.83100000000002</v>
          </cell>
          <cell r="U153">
            <v>114.739</v>
          </cell>
          <cell r="V153">
            <v>285.33300000000003</v>
          </cell>
          <cell r="W153">
            <v>0</v>
          </cell>
        </row>
        <row r="154">
          <cell r="A154">
            <v>2013.03</v>
          </cell>
          <cell r="B154">
            <v>2013</v>
          </cell>
          <cell r="C154" t="str">
            <v>Março</v>
          </cell>
          <cell r="D154">
            <v>227.13200000000001</v>
          </cell>
          <cell r="E154">
            <v>233.87899999999999</v>
          </cell>
          <cell r="F154">
            <v>233.87899999999999</v>
          </cell>
          <cell r="G154">
            <v>252.535</v>
          </cell>
          <cell r="H154">
            <v>185.97399999999999</v>
          </cell>
          <cell r="I154">
            <v>238.583</v>
          </cell>
          <cell r="J154">
            <v>222.20699999999999</v>
          </cell>
          <cell r="K154">
            <v>129.904</v>
          </cell>
          <cell r="L154">
            <v>212.01300000000001</v>
          </cell>
          <cell r="M154">
            <v>233.12299999999999</v>
          </cell>
          <cell r="N154">
            <v>267.476</v>
          </cell>
          <cell r="O154">
            <v>303.928</v>
          </cell>
          <cell r="P154">
            <v>260.05399999999997</v>
          </cell>
          <cell r="Q154">
            <v>270.31400000000002</v>
          </cell>
          <cell r="R154">
            <v>507.375</v>
          </cell>
          <cell r="S154">
            <v>531.69100000000003</v>
          </cell>
          <cell r="T154">
            <v>597.97900000000004</v>
          </cell>
          <cell r="U154">
            <v>115.392</v>
          </cell>
          <cell r="V154">
            <v>284.94499999999999</v>
          </cell>
          <cell r="W154">
            <v>0</v>
          </cell>
        </row>
        <row r="155">
          <cell r="A155">
            <v>2013.04</v>
          </cell>
          <cell r="B155">
            <v>2013</v>
          </cell>
          <cell r="C155" t="str">
            <v>Abril</v>
          </cell>
          <cell r="D155">
            <v>228.40199999999999</v>
          </cell>
          <cell r="E155">
            <v>235.142</v>
          </cell>
          <cell r="F155">
            <v>235.142</v>
          </cell>
          <cell r="G155">
            <v>254.14599999999999</v>
          </cell>
          <cell r="H155">
            <v>186.15700000000001</v>
          </cell>
          <cell r="I155">
            <v>240.006</v>
          </cell>
          <cell r="J155">
            <v>222.94399999999999</v>
          </cell>
          <cell r="K155">
            <v>132.18299999999999</v>
          </cell>
          <cell r="L155">
            <v>213.512</v>
          </cell>
          <cell r="M155">
            <v>234.38399999999999</v>
          </cell>
          <cell r="N155">
            <v>271.00200000000001</v>
          </cell>
          <cell r="O155">
            <v>304.88400000000001</v>
          </cell>
          <cell r="P155">
            <v>261.38299999999998</v>
          </cell>
          <cell r="Q155">
            <v>275.93299999999999</v>
          </cell>
          <cell r="R155">
            <v>507.08699999999999</v>
          </cell>
          <cell r="S155">
            <v>535.601</v>
          </cell>
          <cell r="T155">
            <v>602.73800000000006</v>
          </cell>
          <cell r="U155">
            <v>116.94799999999999</v>
          </cell>
          <cell r="V155">
            <v>284.71899999999999</v>
          </cell>
          <cell r="W155">
            <v>0</v>
          </cell>
        </row>
        <row r="156">
          <cell r="A156">
            <v>2013.05</v>
          </cell>
          <cell r="B156">
            <v>2013</v>
          </cell>
          <cell r="C156" t="str">
            <v>Maio</v>
          </cell>
          <cell r="D156">
            <v>229.035</v>
          </cell>
          <cell r="E156">
            <v>236.58199999999999</v>
          </cell>
          <cell r="F156">
            <v>236.58199999999999</v>
          </cell>
          <cell r="G156">
            <v>254.63800000000001</v>
          </cell>
          <cell r="H156">
            <v>186.46700000000001</v>
          </cell>
          <cell r="I156">
            <v>241.304</v>
          </cell>
          <cell r="J156">
            <v>228.643</v>
          </cell>
          <cell r="K156">
            <v>132.374</v>
          </cell>
          <cell r="L156">
            <v>215.11500000000001</v>
          </cell>
          <cell r="M156">
            <v>235.50899999999999</v>
          </cell>
          <cell r="N156">
            <v>270.68799999999999</v>
          </cell>
          <cell r="O156">
            <v>304.46199999999999</v>
          </cell>
          <cell r="P156">
            <v>261.38299999999998</v>
          </cell>
          <cell r="Q156">
            <v>275.37700000000001</v>
          </cell>
          <cell r="R156">
            <v>508.71499999999997</v>
          </cell>
          <cell r="S156">
            <v>547.65499999999997</v>
          </cell>
          <cell r="T156">
            <v>623.46699999999998</v>
          </cell>
          <cell r="U156">
            <v>117.907</v>
          </cell>
          <cell r="V156">
            <v>284.47300000000001</v>
          </cell>
          <cell r="W156">
            <v>0</v>
          </cell>
        </row>
        <row r="157">
          <cell r="A157">
            <v>2013.06</v>
          </cell>
          <cell r="B157">
            <v>2013</v>
          </cell>
          <cell r="C157" t="str">
            <v>Junho</v>
          </cell>
        </row>
        <row r="158">
          <cell r="A158">
            <v>2013.07</v>
          </cell>
          <cell r="B158">
            <v>2013</v>
          </cell>
          <cell r="C158" t="str">
            <v>Julho</v>
          </cell>
        </row>
        <row r="159">
          <cell r="A159">
            <v>2013.08</v>
          </cell>
          <cell r="B159">
            <v>2013</v>
          </cell>
          <cell r="C159" t="str">
            <v>Agosto</v>
          </cell>
        </row>
        <row r="160">
          <cell r="A160">
            <v>2013.09</v>
          </cell>
          <cell r="B160">
            <v>2013</v>
          </cell>
          <cell r="C160" t="str">
            <v>Setembro</v>
          </cell>
        </row>
        <row r="161">
          <cell r="A161">
            <v>2013.1</v>
          </cell>
          <cell r="B161">
            <v>2013</v>
          </cell>
          <cell r="C161" t="str">
            <v>Outubro</v>
          </cell>
        </row>
        <row r="162">
          <cell r="A162">
            <v>2013.11</v>
          </cell>
          <cell r="B162">
            <v>2013</v>
          </cell>
          <cell r="C162" t="str">
            <v>Novembro</v>
          </cell>
        </row>
        <row r="163">
          <cell r="A163">
            <v>2013.12</v>
          </cell>
          <cell r="B163">
            <v>2013</v>
          </cell>
          <cell r="C163" t="str">
            <v>Dezembro</v>
          </cell>
        </row>
      </sheetData>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 GERAL"/>
      <sheetName val="Loc 03_ok"/>
      <sheetName val="Loc 12_ok"/>
      <sheetName val="Loc 13_ok"/>
      <sheetName val="Loc 14_ok"/>
      <sheetName val="Loc 15_ok"/>
      <sheetName val="Loc 16_ok"/>
      <sheetName val="Loc 17_ok"/>
      <sheetName val="Loc 18_ok"/>
      <sheetName val="Loc 19_ok"/>
      <sheetName val="Loc 20_ok"/>
      <sheetName val="Loc 21_ok"/>
      <sheetName val="Loc 22_ok_N"/>
      <sheetName val="Loc 23_ok"/>
      <sheetName val="Loc 24_ok"/>
      <sheetName val="Loc 25_ok"/>
      <sheetName val="Loc 26_ok_N"/>
      <sheetName val="Loc 27_ok_N"/>
      <sheetName val="Loc 28_ok"/>
      <sheetName val="Loc 30_ok"/>
      <sheetName val="LIG Loc 37-38_ok"/>
      <sheetName val="Loc 38_ok"/>
      <sheetName val="Loc 44_ok"/>
      <sheetName val="Loc 46_ok_N"/>
      <sheetName val="Loc 48_ok"/>
      <sheetName val="Loc 49_ok"/>
      <sheetName val="Loc 50_ok"/>
      <sheetName val="Loc 51_ok"/>
      <sheetName val="Loc 52_ok"/>
      <sheetName val="Loc 54_ok"/>
      <sheetName val="Loc 56_ok"/>
    </sheetNames>
    <sheetDataSet>
      <sheetData sheetId="0"/>
      <sheetData sheetId="1">
        <row r="104">
          <cell r="C104" t="str">
            <v>________________________________
CONTRATANTE
VALE - Companhia Vale do Rio Doce
Marconi Nobrega
Matrícula 01738328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 02 900 00"/>
      <sheetName val="2 S 02 110 00"/>
      <sheetName val="2 S 02 200 00"/>
      <sheetName val="2 S 02 241 01"/>
      <sheetName val="2 S 02 300 00"/>
      <sheetName val="2 S 02 540 01"/>
      <sheetName val="CG"/>
      <sheetName val="Qd DNIT"/>
      <sheetName val="DNIT A3"/>
      <sheetName val="R DNIT"/>
      <sheetName val="CRON-FF"/>
      <sheetName val="CRON-FF (2)"/>
      <sheetName val="1LT"/>
      <sheetName val="2LP"/>
      <sheetName val="3LD"/>
      <sheetName val="4LOAC"/>
      <sheetName val="5LMA"/>
      <sheetName val="6SINA"/>
      <sheetName val="7OC"/>
      <sheetName val="8DU"/>
      <sheetName val="9OAE"/>
      <sheetName val="LG"/>
      <sheetName val="VPA"/>
      <sheetName val="VPC"/>
      <sheetName val="DPS LE"/>
      <sheetName val="DPS LD"/>
      <sheetName val="ST"/>
      <sheetName val=" MFC"/>
      <sheetName val=" DA"/>
      <sheetName val="TSS(D) "/>
      <sheetName val="CD"/>
      <sheetName val="DEFENSA"/>
      <sheetName val="Hn"/>
      <sheetName val="DNIT-1996"/>
      <sheetName val="DNIT-TECNAPAV"/>
      <sheetName val="ISCp"/>
      <sheetName val="BD"/>
    </sheetNames>
    <sheetDataSet>
      <sheetData sheetId="0" refreshError="1"/>
      <sheetData sheetId="1" refreshError="1"/>
      <sheetData sheetId="2" refreshError="1"/>
      <sheetData sheetId="3" refreshError="1"/>
      <sheetData sheetId="4" refreshError="1"/>
      <sheetData sheetId="5" refreshError="1"/>
      <sheetData sheetId="6">
        <row r="3">
          <cell r="B3" t="str">
            <v>CONSTRUÇÃO RODOVIÁRIA</v>
          </cell>
        </row>
        <row r="4">
          <cell r="B4" t="str">
            <v xml:space="preserve">REFORÇO DO SUBLEITO </v>
          </cell>
        </row>
        <row r="5">
          <cell r="B5" t="str">
            <v xml:space="preserve">REGULARIZAÇÃO DO SUBLEITO </v>
          </cell>
        </row>
        <row r="6">
          <cell r="B6" t="str">
            <v xml:space="preserve">REGUL. SUBLEITO C/ FRES. CORTE CONTR.AUTOM. GREIDE </v>
          </cell>
        </row>
        <row r="7">
          <cell r="B7" t="str">
            <v xml:space="preserve">SUB-BASE SOLO ESTABILIZADO GRANUL. S/ MISTURA </v>
          </cell>
        </row>
        <row r="8">
          <cell r="B8" t="str">
            <v xml:space="preserve">BASE SOLO ESTABILIZADO GRANUL. S/ MISTURA </v>
          </cell>
        </row>
        <row r="9">
          <cell r="B9" t="str">
            <v xml:space="preserve">SUB-BASE ESTAB. GRANUL. C/ MISTURA SOLO NA PISTA </v>
          </cell>
        </row>
        <row r="10">
          <cell r="B10" t="str">
            <v xml:space="preserve">SUB-BASE ESTAB. GRANUL. C/ MIST. SOLO-AREIA PISTA </v>
          </cell>
        </row>
        <row r="11">
          <cell r="B11" t="str">
            <v xml:space="preserve">BASE ESTAB.GRANUL.C/ MIST.SOLO - AREIA NA PISTA </v>
          </cell>
        </row>
        <row r="12">
          <cell r="B12" t="str">
            <v xml:space="preserve">BASE ESTAB.GRANUL.C/ MISTURA SOLO - BRITA </v>
          </cell>
        </row>
        <row r="13">
          <cell r="B13" t="str">
            <v xml:space="preserve">BASE DE BRITA GRADUADA </v>
          </cell>
        </row>
        <row r="14">
          <cell r="B14" t="str">
            <v>BASE BRITA GRAD. C/ DIST. AGREG. CONTR. DE GREIDE</v>
          </cell>
        </row>
        <row r="15">
          <cell r="B15" t="str">
            <v xml:space="preserve">BASE DE MACADAME HIDRÁULICO </v>
          </cell>
        </row>
        <row r="16">
          <cell r="B16" t="str">
            <v>BASE DE SOLO CIMENTO C/ MISTURA NA PISTA</v>
          </cell>
        </row>
        <row r="17">
          <cell r="B17" t="str">
            <v>SUB-BASE DE SOLO MELHOR. C/ CIMENTO MIST. EM USINA</v>
          </cell>
        </row>
        <row r="18">
          <cell r="B18" t="str">
            <v>IMPRIMAÇÃO</v>
          </cell>
        </row>
        <row r="19">
          <cell r="B19" t="str">
            <v xml:space="preserve">PINTURA DE LIGAÇÃO </v>
          </cell>
        </row>
        <row r="20">
          <cell r="B20" t="str">
            <v>TRATAMENTO SUPERFICIAL SIMPLES C/ CAP</v>
          </cell>
        </row>
        <row r="21">
          <cell r="B21" t="str">
            <v>TRATAMENTO SUPERFICIAL SIMPLES C/ EMULSÃO</v>
          </cell>
        </row>
        <row r="22">
          <cell r="B22" t="str">
            <v xml:space="preserve">TRATAMENTO SUPERFICIAL SIMPLES C/ BANHO DILUÍDO </v>
          </cell>
        </row>
        <row r="23">
          <cell r="B23" t="str">
            <v>TRATAMENTO SUPERFICIAL DUPLO C/ CAP</v>
          </cell>
        </row>
        <row r="24">
          <cell r="B24" t="str">
            <v>TRATAMENTO SUPERFICIAL DUPLO C/ EMULSÃO</v>
          </cell>
        </row>
        <row r="25">
          <cell r="B25" t="str">
            <v xml:space="preserve">TRATAMENTO SUPERFICIAL DUPLO C/ BANHO DILUÍDO </v>
          </cell>
        </row>
        <row r="26">
          <cell r="B26" t="str">
            <v>TRATAMENTO SUPERFICIAL TRIPLO C/ CAP</v>
          </cell>
        </row>
        <row r="27">
          <cell r="B27" t="str">
            <v>TRATAMENTO SUPERFICIAL TRIPLO C/ EMULSÃO</v>
          </cell>
        </row>
        <row r="28">
          <cell r="B28" t="str">
            <v xml:space="preserve">TRATAMENTO SUPERFICIAL TRIPLO C/ BANHO DILUÍDO </v>
          </cell>
        </row>
        <row r="29">
          <cell r="B29" t="str">
            <v xml:space="preserve">PRÉ-MISTURADO A FRIO </v>
          </cell>
        </row>
        <row r="30">
          <cell r="B30" t="str">
            <v xml:space="preserve">MACADAME BETUMINOSO POR PENETRAÇÃO </v>
          </cell>
        </row>
        <row r="31">
          <cell r="B31" t="str">
            <v xml:space="preserve">AREIA-ASFALTO A QUENTE </v>
          </cell>
        </row>
        <row r="32">
          <cell r="B32" t="str">
            <v>CONC. BETUMINOSO USINADO A QUENTE - CAPA ROLAMENTO FX "B/C"</v>
          </cell>
        </row>
        <row r="33">
          <cell r="B33" t="str">
            <v>CONCRETO BETUMINOSO USINADO A QUENTE - "BINDER" FX "A"</v>
          </cell>
        </row>
        <row r="34">
          <cell r="B34" t="str">
            <v xml:space="preserve">SUB-BASE DE CONCRETO ROLADO </v>
          </cell>
        </row>
        <row r="35">
          <cell r="B35" t="str">
            <v xml:space="preserve">SUB-BASE DE CONCRETO DE CIMENTO PORTLAND </v>
          </cell>
        </row>
        <row r="36">
          <cell r="B36" t="str">
            <v xml:space="preserve">CONCRETO DE CIMENTO PORTLAND COM FÔRMA DESLIZANTE </v>
          </cell>
        </row>
        <row r="37">
          <cell r="B37" t="str">
            <v xml:space="preserve">CONCRETO CIMENTO PORTLAND C/ EQUIP. PEQUENO PORTE </v>
          </cell>
        </row>
        <row r="38">
          <cell r="B38" t="str">
            <v xml:space="preserve">EXECUÇÃO PAVIM. C/ PEÇAS PRÉ-MOLDADAS CONCR. </v>
          </cell>
        </row>
        <row r="39">
          <cell r="B39" t="str">
            <v>LIMPEZA E ENCHIMENTO DE JUNTA DE PAVIMENTO DE CONC</v>
          </cell>
        </row>
        <row r="40">
          <cell r="B40" t="str">
            <v>CONSERVAÇÃO RODOVIÁRIA</v>
          </cell>
        </row>
        <row r="41">
          <cell r="B41" t="str">
            <v xml:space="preserve"> ESCAVAÇÃO E CARGA MAT. JAZIDA (CONSV)</v>
          </cell>
        </row>
        <row r="42">
          <cell r="B42" t="str">
            <v xml:space="preserve"> RECOMPOSIÇÃO DE REVESTIMENTO PRIMÁRIO</v>
          </cell>
        </row>
        <row r="43">
          <cell r="B43" t="str">
            <v xml:space="preserve"> REGULARIZAÇÃO MECÂNICA DA FAIXA DE DOMÍNIO</v>
          </cell>
        </row>
        <row r="44">
          <cell r="B44" t="str">
            <v xml:space="preserve"> SOLO P/ BASE DE REMENDO PROFUNDO</v>
          </cell>
        </row>
        <row r="45">
          <cell r="B45" t="str">
            <v xml:space="preserve"> RECOMPOSIÇÃO DE CAMADA GRANULAR DO PAVIMENTO</v>
          </cell>
        </row>
        <row r="46">
          <cell r="B46" t="str">
            <v xml:space="preserve"> SOLO BRITA P/ BASE DE REM. PROFUNDO</v>
          </cell>
        </row>
        <row r="47">
          <cell r="B47" t="str">
            <v xml:space="preserve"> BRITA PARA BASE DE REMENDO PROFUNDO</v>
          </cell>
        </row>
        <row r="48">
          <cell r="B48" t="str">
            <v xml:space="preserve"> SOLO MELHORADO C/ CIMENTO P/ BASE REM. PROFUNDO</v>
          </cell>
        </row>
        <row r="49">
          <cell r="B49" t="str">
            <v xml:space="preserve"> IMPRIMAÇÃO</v>
          </cell>
        </row>
        <row r="50">
          <cell r="B50" t="str">
            <v xml:space="preserve"> PINTURA DE LIGAÇÃO</v>
          </cell>
        </row>
        <row r="51">
          <cell r="B51" t="str">
            <v xml:space="preserve"> CAPA SELANTE COM PEDRISCO</v>
          </cell>
        </row>
        <row r="52">
          <cell r="B52" t="str">
            <v xml:space="preserve"> CAPA SELANTE COM AREIA</v>
          </cell>
        </row>
        <row r="53">
          <cell r="B53" t="str">
            <v xml:space="preserve"> TRATAMENTO SUPERFICIAL SIMPLES COM CAP</v>
          </cell>
        </row>
        <row r="54">
          <cell r="B54" t="str">
            <v xml:space="preserve"> TRATAMENTO SUPERFICIAL SIMPLES COM EMULSÃO</v>
          </cell>
        </row>
        <row r="55">
          <cell r="B55" t="str">
            <v xml:space="preserve"> TRATAMENTO SUPERFICIAL SIMPLES C/ BANHO DILUÍDO</v>
          </cell>
        </row>
        <row r="56">
          <cell r="B56" t="str">
            <v xml:space="preserve"> TRATAMENTO SUPERFICIAL DUPLO C/ CAP</v>
          </cell>
        </row>
        <row r="57">
          <cell r="B57" t="str">
            <v xml:space="preserve"> TRATAMENTO SUPERFICIAL DUPLO COM EMULSÃO</v>
          </cell>
        </row>
        <row r="58">
          <cell r="B58" t="str">
            <v xml:space="preserve"> TRATAMENTO SUPERFICIAL DUPLO COM BANHO DILUÍDO</v>
          </cell>
        </row>
        <row r="59">
          <cell r="B59" t="str">
            <v xml:space="preserve"> TRATAMENTO SUPERFICIAL TRIPLO COM C.A.P.</v>
          </cell>
        </row>
        <row r="60">
          <cell r="B60" t="str">
            <v xml:space="preserve"> TRATAMENTO SUPERFICIAL TRIPLO COM EMULSÃO</v>
          </cell>
        </row>
        <row r="61">
          <cell r="B61" t="str">
            <v xml:space="preserve"> TRATAMENTO SUPERFICIAL TRIPLO COM BANHO DILUÍDO</v>
          </cell>
        </row>
        <row r="62">
          <cell r="B62" t="str">
            <v xml:space="preserve"> LAMA ASFÁLTICA FINA (GRANULOMETRIAS I E II )</v>
          </cell>
        </row>
        <row r="63">
          <cell r="B63" t="str">
            <v xml:space="preserve"> LAMA ASFÁLTICA GROSSA (GRANULOMETRIAS III E IV)</v>
          </cell>
        </row>
        <row r="64">
          <cell r="B64" t="str">
            <v xml:space="preserve"> MISTURA AREIA-ASFALTO EM BETONEIRA</v>
          </cell>
        </row>
        <row r="65">
          <cell r="B65" t="str">
            <v xml:space="preserve"> MISTURA AREIA-ASFALTO USINADA A FRIO</v>
          </cell>
        </row>
        <row r="66">
          <cell r="B66" t="str">
            <v xml:space="preserve"> REC.DO REV. COM AREIA ASFALTO A FRIO</v>
          </cell>
        </row>
        <row r="67">
          <cell r="B67" t="str">
            <v xml:space="preserve"> MISTURA AREIA-ASFALTO USINADA A QUENTE</v>
          </cell>
        </row>
        <row r="68">
          <cell r="B68" t="str">
            <v xml:space="preserve"> REC. DO REV. COM AREIA ASFALTO A QUENTE</v>
          </cell>
        </row>
        <row r="69">
          <cell r="B69" t="str">
            <v xml:space="preserve"> MISTURA BETUMINOSA EM BETONEIRA</v>
          </cell>
        </row>
        <row r="70">
          <cell r="B70" t="str">
            <v xml:space="preserve"> MISTURA BETUMINOSA USINADA A FRIO</v>
          </cell>
        </row>
        <row r="71">
          <cell r="B71" t="str">
            <v xml:space="preserve"> REC.DO REV. COM MISTURA BETUMINOSA A FRIO</v>
          </cell>
        </row>
        <row r="72">
          <cell r="B72" t="str">
            <v xml:space="preserve"> MISTURA BETUMINOSA USINADA A QUENTE</v>
          </cell>
        </row>
        <row r="73">
          <cell r="B73" t="str">
            <v xml:space="preserve"> REC.DO REV.COM MISTURA BETUMINOSA A QUENTE</v>
          </cell>
        </row>
        <row r="74">
          <cell r="B74" t="str">
            <v xml:space="preserve"> RECOMPOSIÇÃO DE PLACA DE CONCRETO</v>
          </cell>
        </row>
        <row r="75">
          <cell r="B75" t="str">
            <v xml:space="preserve"> REMOÇÃO MECANIZADA DE REVESTIMENTO BETUMINOSO</v>
          </cell>
        </row>
        <row r="76">
          <cell r="B76" t="str">
            <v xml:space="preserve"> REMOÇÃO MANUAL DE REVESTIMENTO BETUMINOSO</v>
          </cell>
        </row>
        <row r="77">
          <cell r="B77" t="str">
            <v xml:space="preserve"> REMOÇÃO MECANIZADA DA CAMADA GRANULAR DO PAVIMENTO</v>
          </cell>
        </row>
        <row r="78">
          <cell r="B78" t="str">
            <v xml:space="preserve"> REMOÇÃO MANUAL DA CAMADA GRANULAR DO PAVIMENTO</v>
          </cell>
        </row>
        <row r="79">
          <cell r="B79" t="str">
            <v xml:space="preserve"> PENEIRAMENTO</v>
          </cell>
        </row>
        <row r="80">
          <cell r="B80" t="str">
            <v xml:space="preserve"> RECONFORMAÇÃO DA PLATAFORMA</v>
          </cell>
        </row>
        <row r="81">
          <cell r="B81" t="str">
            <v xml:space="preserve"> TAPA BURACO</v>
          </cell>
        </row>
        <row r="82">
          <cell r="B82" t="str">
            <v xml:space="preserve"> REMENDO PROFUNDO COM DEMOLIÇÃO MANUAL</v>
          </cell>
        </row>
        <row r="83">
          <cell r="B83" t="str">
            <v xml:space="preserve"> REMENDO PROFUNDO COM DEMOLIÇÃO MECANIZADA</v>
          </cell>
        </row>
        <row r="84">
          <cell r="B84" t="str">
            <v xml:space="preserve"> LIMPEZA ENCH. JUNTAS PAV. CONCR. A QUENTE (CONSV)</v>
          </cell>
        </row>
        <row r="85">
          <cell r="B85" t="str">
            <v xml:space="preserve"> LIMPEZA ENCH. JUNTAS PAV. CONCR. A FRIO (CONSV)</v>
          </cell>
        </row>
        <row r="86">
          <cell r="B86" t="str">
            <v xml:space="preserve"> SELAGEM DE TRINCA</v>
          </cell>
        </row>
        <row r="87">
          <cell r="B87" t="str">
            <v xml:space="preserve"> COMBATE À EXSUDAÇÃO COM AREIA</v>
          </cell>
        </row>
        <row r="88">
          <cell r="B88" t="str">
            <v xml:space="preserve"> COMBATE À EXSUDAÇÃO COM PEDRISCO</v>
          </cell>
        </row>
        <row r="89">
          <cell r="B89" t="str">
            <v xml:space="preserve"> CORREÇÃO DE DEFEITOS COM MISTURA BETUMINOSA</v>
          </cell>
        </row>
        <row r="90">
          <cell r="B90" t="str">
            <v xml:space="preserve"> CORREÇÃO DE DEFEITOS POR FRESAGEM DESCONTÍNUA</v>
          </cell>
        </row>
        <row r="91">
          <cell r="B91" t="str">
            <v xml:space="preserve"> CORREÇÃO DE DEFEITOS POR PENETRAÇÃO</v>
          </cell>
        </row>
        <row r="92">
          <cell r="B92" t="str">
            <v>RESTAURAÇÃO RODOVIÁRIA</v>
          </cell>
        </row>
        <row r="93">
          <cell r="B93" t="str">
            <v xml:space="preserve"> CONC. BETUMIN.USINADO A QUENTE - CAPA DE ROLAMENTO - FAIXA "C" COM POLÍMERO</v>
          </cell>
        </row>
        <row r="94">
          <cell r="B94" t="str">
            <v xml:space="preserve"> TRATAMENTO SUPERFICIAL DUPLO C/ EMULSÃO ADITIVADA COM POLÍMERO (RR-2C)</v>
          </cell>
        </row>
        <row r="95">
          <cell r="B95" t="str">
            <v xml:space="preserve"> REFORÇO DO SUBLEITO</v>
          </cell>
        </row>
        <row r="96">
          <cell r="B96" t="str">
            <v xml:space="preserve"> REGULARIZAÇÃO DO SUBLEITO</v>
          </cell>
        </row>
        <row r="97">
          <cell r="B97" t="str">
            <v xml:space="preserve"> REGUL. SUBLEITO C/ FRESA. CORTE CONTR. AUT. GREIDE</v>
          </cell>
        </row>
        <row r="98">
          <cell r="B98" t="str">
            <v xml:space="preserve"> SUB-BASE SOLO ESTABILIZADO GRANUL. S/ MISTURA</v>
          </cell>
        </row>
        <row r="99">
          <cell r="B99" t="str">
            <v xml:space="preserve"> BASE SOLO ESTABILIZADO GRANUL. S/ MISTURA</v>
          </cell>
        </row>
        <row r="100">
          <cell r="B100" t="str">
            <v xml:space="preserve"> RECOMPOSIÇÃO CAMADA DE BASE S/ ADIÇÃO DE MATERIAL</v>
          </cell>
        </row>
        <row r="101">
          <cell r="B101" t="str">
            <v xml:space="preserve"> SUB-BASE ESTABILIZ. GRANUL. C/ MIST. SOLO NA PISTA</v>
          </cell>
        </row>
        <row r="102">
          <cell r="B102" t="str">
            <v xml:space="preserve"> SUB-BASE ESTAB. GRANUL.C/MIST. SOLO-AREIA NA PISTA</v>
          </cell>
        </row>
        <row r="103">
          <cell r="B103" t="str">
            <v xml:space="preserve"> BASE ESTABILIZ.GRANUL.C/ MIST. SOLO AREIA NA PISTA</v>
          </cell>
        </row>
        <row r="104">
          <cell r="B104" t="str">
            <v xml:space="preserve"> BASE ESTABILIZADA GRANUL. C/ MISTURA SOLO-BRITA</v>
          </cell>
        </row>
        <row r="105">
          <cell r="B105" t="str">
            <v xml:space="preserve"> BASE DE BRITA GRADUADA</v>
          </cell>
        </row>
        <row r="106">
          <cell r="B106" t="str">
            <v xml:space="preserve"> BASE BRITA GRAD.C/DISTR.AGREG. CONTR. AUTOM.GREIDE</v>
          </cell>
        </row>
        <row r="107">
          <cell r="B107" t="str">
            <v xml:space="preserve"> BASE DE MACADAME HIDRAÚLICO</v>
          </cell>
        </row>
        <row r="108">
          <cell r="B108" t="str">
            <v xml:space="preserve"> RECOMPOSIÇÃO CAMADA DE BASE C/ ADIÇÃO DE CIMENTO</v>
          </cell>
        </row>
        <row r="109">
          <cell r="B109" t="str">
            <v xml:space="preserve"> BASE DE SOLO CIMENTO COM MISTURA EM USINA</v>
          </cell>
        </row>
        <row r="110">
          <cell r="B110" t="str">
            <v xml:space="preserve"> SUB-BASE SOLO MELHORADO C/CIMENTO C/MIST. EM USINA</v>
          </cell>
        </row>
        <row r="111">
          <cell r="B111" t="str">
            <v xml:space="preserve"> RECOMP. BASE C/ DEMOL. DO REV. E INCORP. À BASE</v>
          </cell>
        </row>
        <row r="112">
          <cell r="B112" t="str">
            <v xml:space="preserve"> IMPRIMAÇÃO</v>
          </cell>
        </row>
        <row r="113">
          <cell r="B113" t="str">
            <v xml:space="preserve"> PINTURA DE LIGAÇÃO</v>
          </cell>
        </row>
        <row r="114">
          <cell r="B114" t="str">
            <v xml:space="preserve"> TRATAMENTO SUPERFICIAL SIMPLES C/ CAP</v>
          </cell>
        </row>
        <row r="115">
          <cell r="B115" t="str">
            <v xml:space="preserve"> TRATAMENTO SUPERFICIAL SIMPLES C/ EMULSÃO</v>
          </cell>
        </row>
        <row r="116">
          <cell r="B116" t="str">
            <v xml:space="preserve"> TRATAMENTO SUPERFICIAL SIMPLES C/ BANHO DILUÍDO</v>
          </cell>
        </row>
        <row r="117">
          <cell r="B117" t="str">
            <v xml:space="preserve"> TRATAMENTO SUPERFICIAL DUPLO C/ CAP</v>
          </cell>
        </row>
        <row r="118">
          <cell r="B118" t="str">
            <v xml:space="preserve"> TRATAMENTO SUPERFICIAL DUPLO C/ EMULSÃO</v>
          </cell>
        </row>
        <row r="119">
          <cell r="B119" t="str">
            <v xml:space="preserve"> TRATAMENTO SUPERFICIAL DUPLO C/ BANHO DILUÍDO</v>
          </cell>
        </row>
        <row r="120">
          <cell r="B120" t="str">
            <v xml:space="preserve"> TRATAMENTO SUPERFICIAL TRIPLO C/ CAP</v>
          </cell>
        </row>
        <row r="121">
          <cell r="B121" t="str">
            <v xml:space="preserve"> TRATAMENTO SUPERFICIAL TRIPLO C/ EMULSÃO</v>
          </cell>
        </row>
        <row r="122">
          <cell r="B122" t="str">
            <v xml:space="preserve"> TRATAMENTO SUPERFICIAL TRIPLO C/ BANHO DILUÍDO</v>
          </cell>
        </row>
        <row r="123">
          <cell r="B123" t="str">
            <v xml:space="preserve"> MICRO-REVESTIMENTO A FRIO - MICROFLEX 0,8CM</v>
          </cell>
        </row>
        <row r="124">
          <cell r="B124" t="str">
            <v xml:space="preserve"> MICRO-REVESTIMENTO A FRIO - MICROFLEX 1,5 CM</v>
          </cell>
        </row>
        <row r="125">
          <cell r="B125" t="str">
            <v xml:space="preserve"> MICRO-REVESTIMENTO A FRIO - MICROFLEX 2,0 CM</v>
          </cell>
        </row>
        <row r="126">
          <cell r="B126" t="str">
            <v xml:space="preserve"> MICRO-REVESTIMENTO A FRIO - MICROFLEX - 2,5 CM</v>
          </cell>
        </row>
        <row r="127">
          <cell r="B127" t="str">
            <v xml:space="preserve"> LAMA ASFÁLTICA FINA (GRANULOMETRIAS I E II)</v>
          </cell>
        </row>
        <row r="128">
          <cell r="B128" t="str">
            <v xml:space="preserve"> LAMA ASFÁLTICA GROSSA (GRANULOMETRIAS III E IV)</v>
          </cell>
        </row>
        <row r="129">
          <cell r="B129" t="str">
            <v xml:space="preserve"> PRÉ-MISTURADO A FRIO</v>
          </cell>
        </row>
        <row r="130">
          <cell r="B130" t="str">
            <v xml:space="preserve"> MACADAME BETUMINOSO POR PENETRAÇÃO</v>
          </cell>
        </row>
        <row r="131">
          <cell r="B131" t="str">
            <v xml:space="preserve"> AREIA-ASFALTO A QUENTE</v>
          </cell>
        </row>
        <row r="132">
          <cell r="B132" t="str">
            <v xml:space="preserve"> CONC. BETUMIN.USINADO A QUENTE - CAPA DE ROLAMENTO</v>
          </cell>
        </row>
        <row r="133">
          <cell r="B133" t="str">
            <v xml:space="preserve"> CONCRETO BETUMINOSO USINADO A QUENTE - BINDER</v>
          </cell>
        </row>
        <row r="134">
          <cell r="B134" t="str">
            <v xml:space="preserve"> CBUQ RECICLADO A QUENTE NO LOCAL</v>
          </cell>
        </row>
        <row r="135">
          <cell r="B135" t="str">
            <v xml:space="preserve"> CBUQ RECICLADO EM USINA FIXA</v>
          </cell>
        </row>
        <row r="136">
          <cell r="B136" t="str">
            <v xml:space="preserve"> MANTA SINTÉT. P/ RECAP.ASFÁL.- FORNEC. E APLICAÇÃO</v>
          </cell>
        </row>
        <row r="137">
          <cell r="B137" t="str">
            <v xml:space="preserve"> CONCRETO CIMENTO PORTLAND C/ EQUIP. PEQUENO PORTE</v>
          </cell>
        </row>
        <row r="138">
          <cell r="B138" t="str">
            <v xml:space="preserve"> LIMPEZA E ENCHIMENTO DE JUNTA DE PAVIMENTO DE CONC</v>
          </cell>
        </row>
        <row r="139">
          <cell r="B139" t="str">
            <v xml:space="preserve"> REMOÇÃO MECANIZADA DE REVESTIMENTO BETUMINOSO</v>
          </cell>
        </row>
        <row r="140">
          <cell r="B140" t="str">
            <v xml:space="preserve"> REMOÇÃO MANUAL DE REVESTIMENTO BETUMINOSO</v>
          </cell>
        </row>
        <row r="141">
          <cell r="B141" t="str">
            <v xml:space="preserve"> REMOÇÃO MECANIZADA DA CAMADA GRANULAR PAVIMENTO</v>
          </cell>
        </row>
        <row r="142">
          <cell r="B142" t="str">
            <v xml:space="preserve"> REMOÇÃO MANUAL DA CAMADA GRANULAR DO PAVIMENTO</v>
          </cell>
        </row>
        <row r="143">
          <cell r="B143" t="str">
            <v xml:space="preserve"> REMOÇÃO MECANIZADA MATERIAL DE BAIXA CAPAC.SUPORTE</v>
          </cell>
        </row>
        <row r="144">
          <cell r="B144" t="str">
            <v xml:space="preserve"> REMOÇÃO MANUAL DE MATERIAL DE BAIXA CAPAC.SUPORTE</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4 A"/>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sheetName val="349"/>
      <sheetName val="350"/>
      <sheetName val="351"/>
      <sheetName val="352"/>
      <sheetName val="353"/>
      <sheetName val="354"/>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s>
    <sheetDataSet>
      <sheetData sheetId="0" refreshError="1"/>
      <sheetData sheetId="1" refreshError="1"/>
      <sheetData sheetId="2" refreshError="1">
        <row r="4">
          <cell r="A4">
            <v>5</v>
          </cell>
          <cell r="B4" t="str">
            <v>6115</v>
          </cell>
          <cell r="C4" t="str">
            <v>AJUDANTE</v>
          </cell>
          <cell r="F4">
            <v>4.8600000000000003</v>
          </cell>
          <cell r="G4">
            <v>5.28</v>
          </cell>
          <cell r="L4" t="str">
            <v>H</v>
          </cell>
          <cell r="M4">
            <v>0.41999999999999993</v>
          </cell>
        </row>
        <row r="5">
          <cell r="A5">
            <v>33</v>
          </cell>
          <cell r="B5" t="str">
            <v>2436</v>
          </cell>
          <cell r="C5" t="str">
            <v>ELETRICISTA OU OFICIAL ELETRICISTA</v>
          </cell>
          <cell r="F5">
            <v>6.77</v>
          </cell>
          <cell r="G5">
            <v>7.43</v>
          </cell>
          <cell r="L5" t="str">
            <v>H</v>
          </cell>
          <cell r="M5">
            <v>0.66000000000000014</v>
          </cell>
        </row>
        <row r="6">
          <cell r="A6">
            <v>34</v>
          </cell>
          <cell r="B6" t="str">
            <v>-</v>
          </cell>
          <cell r="C6" t="str">
            <v>ELETROTECNICO MONTADOR</v>
          </cell>
          <cell r="F6">
            <v>17.14</v>
          </cell>
          <cell r="G6">
            <v>14.53</v>
          </cell>
          <cell r="L6" t="str">
            <v>H</v>
          </cell>
          <cell r="M6">
            <v>-2.6100000000000012</v>
          </cell>
        </row>
        <row r="7">
          <cell r="A7">
            <v>35</v>
          </cell>
          <cell r="B7" t="str">
            <v>2696</v>
          </cell>
          <cell r="C7" t="str">
            <v>ENCANADOR OU BOMBEIRO HIDRAULICO</v>
          </cell>
          <cell r="F7">
            <v>6.77</v>
          </cell>
          <cell r="G7">
            <v>7.43</v>
          </cell>
          <cell r="L7" t="str">
            <v>H</v>
          </cell>
          <cell r="M7">
            <v>0.66000000000000014</v>
          </cell>
        </row>
        <row r="8">
          <cell r="A8">
            <v>55</v>
          </cell>
          <cell r="B8" t="str">
            <v>2700</v>
          </cell>
          <cell r="C8" t="str">
            <v>MONTADOR</v>
          </cell>
          <cell r="F8">
            <v>9.33</v>
          </cell>
          <cell r="G8">
            <v>10.96</v>
          </cell>
          <cell r="L8" t="str">
            <v>H</v>
          </cell>
          <cell r="M8">
            <v>1.6300000000000008</v>
          </cell>
        </row>
        <row r="9">
          <cell r="A9">
            <v>65</v>
          </cell>
          <cell r="B9" t="str">
            <v>4750</v>
          </cell>
          <cell r="C9" t="str">
            <v>PEDREIRO</v>
          </cell>
          <cell r="F9">
            <v>6.77</v>
          </cell>
          <cell r="G9">
            <v>7.43</v>
          </cell>
          <cell r="L9" t="str">
            <v>H</v>
          </cell>
          <cell r="M9">
            <v>0.66000000000000014</v>
          </cell>
        </row>
        <row r="10">
          <cell r="A10">
            <v>71</v>
          </cell>
          <cell r="B10" t="str">
            <v>6111</v>
          </cell>
          <cell r="C10" t="str">
            <v>SERVENTE OU OPERARIO NAO QUALIFICADO</v>
          </cell>
          <cell r="F10">
            <v>4.78</v>
          </cell>
          <cell r="G10">
            <v>5.28</v>
          </cell>
          <cell r="L10" t="str">
            <v>H</v>
          </cell>
          <cell r="M10">
            <v>0.5</v>
          </cell>
        </row>
        <row r="11">
          <cell r="A11">
            <v>74</v>
          </cell>
          <cell r="B11">
            <v>6160</v>
          </cell>
          <cell r="C11" t="str">
            <v>SOLDADOR</v>
          </cell>
          <cell r="F11">
            <v>7.34</v>
          </cell>
          <cell r="G11">
            <v>7.81</v>
          </cell>
          <cell r="L11" t="str">
            <v>H</v>
          </cell>
          <cell r="M11">
            <v>0.46999999999999975</v>
          </cell>
        </row>
        <row r="16">
          <cell r="B16" t="str">
            <v>Custo Horário de Equipamentos</v>
          </cell>
          <cell r="H16">
            <v>0.3</v>
          </cell>
        </row>
        <row r="17">
          <cell r="B17" t="str">
            <v>Código</v>
          </cell>
          <cell r="C17" t="str">
            <v>Equipamento</v>
          </cell>
          <cell r="F17" t="str">
            <v>Operativo</v>
          </cell>
          <cell r="G17" t="str">
            <v>PREÇO SINAPI</v>
          </cell>
          <cell r="M17" t="str">
            <v>SINAPI - CMT</v>
          </cell>
        </row>
        <row r="18">
          <cell r="A18">
            <v>108</v>
          </cell>
          <cell r="B18" t="str">
            <v>-</v>
          </cell>
          <cell r="C18" t="str">
            <v>CAMINHÃO C/CARROCERIA DE MADEIRA</v>
          </cell>
          <cell r="F18">
            <v>52.320000000000007</v>
          </cell>
          <cell r="G18">
            <v>41.92</v>
          </cell>
          <cell r="H18">
            <v>1.5</v>
          </cell>
          <cell r="J18">
            <v>43.6</v>
          </cell>
          <cell r="L18" t="str">
            <v>H</v>
          </cell>
          <cell r="M18">
            <v>-10.400000000000006</v>
          </cell>
        </row>
        <row r="19">
          <cell r="A19">
            <v>109</v>
          </cell>
          <cell r="B19" t="str">
            <v>3356</v>
          </cell>
          <cell r="C19" t="str">
            <v>GUINCHO TIPO MUNCK CAP * 6T * MONTADO EM CAMINHAO CARROCERIA, OU EQUIV</v>
          </cell>
          <cell r="F19">
            <v>62.496000000000009</v>
          </cell>
          <cell r="G19">
            <v>135</v>
          </cell>
          <cell r="H19">
            <v>1.8</v>
          </cell>
          <cell r="J19">
            <v>43.4</v>
          </cell>
          <cell r="L19" t="str">
            <v>H</v>
          </cell>
          <cell r="M19">
            <v>72.503999999999991</v>
          </cell>
        </row>
        <row r="20">
          <cell r="A20">
            <v>132</v>
          </cell>
          <cell r="B20" t="str">
            <v>-</v>
          </cell>
          <cell r="C20" t="str">
            <v>GUINDASTE HIDRÁULICO SOBRE PNEUS</v>
          </cell>
          <cell r="F20">
            <v>45.683999999999997</v>
          </cell>
          <cell r="H20">
            <v>1.5</v>
          </cell>
          <cell r="J20">
            <v>38.07</v>
          </cell>
          <cell r="L20" t="str">
            <v>H</v>
          </cell>
        </row>
        <row r="21">
          <cell r="A21">
            <v>146</v>
          </cell>
          <cell r="B21">
            <v>7373</v>
          </cell>
          <cell r="C21" t="str">
            <v>GUINCHO MANUAL DE ARRASTE CAP. * 3T * C/ 20M DE CABO DE ACO, TIPO TIRFOR OU EQUIV</v>
          </cell>
          <cell r="F21">
            <v>0.63</v>
          </cell>
          <cell r="G21">
            <v>1.46</v>
          </cell>
          <cell r="H21">
            <v>1</v>
          </cell>
          <cell r="J21">
            <v>0.63</v>
          </cell>
          <cell r="L21" t="str">
            <v>H</v>
          </cell>
          <cell r="M21">
            <v>0.83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zação-Desmob.158 L1"/>
      <sheetName val="Instalação Canteiro 158 L1"/>
      <sheetName val="Lay-out 158 L1"/>
      <sheetName val="Quant e custos"/>
      <sheetName val="EXTENSO (2)"/>
      <sheetName val="Resumo dos Preços"/>
      <sheetName val="Cronog"/>
      <sheetName val="TABELA DE RECURSOS"/>
      <sheetName val="(18) Concreto Magro"/>
      <sheetName val="(3)Desmatamento"/>
      <sheetName val="(4)Destocamento"/>
      <sheetName val="(5)Remoção da camada vegetal"/>
      <sheetName val="(6)Remoção de Solo Mole"/>
      <sheetName val="(7)Escavação 1ª cat"/>
      <sheetName val="(8)Escavação 2ª cat"/>
      <sheetName val="(9) Transp. Basc.10m3 "/>
      <sheetName val="(10)Escavação 1ª cat (reat.gab)"/>
      <sheetName val="(19) Concreto CP-32"/>
      <sheetName val="(20) Concreto CP-32"/>
      <sheetName val="(17) Forma Comum de Madeira"/>
      <sheetName val="(16) Reaterro Apiloado"/>
      <sheetName val=" (13) ESCAV MANUAL"/>
      <sheetName val="(26) Dreno Profundo"/>
      <sheetName val="(21)AÇO CA-25 "/>
      <sheetName val="(22)AÇO CA-50"/>
      <sheetName val="(11) Comp. Manual de Aterro "/>
      <sheetName val="(12) Comp. Mecan. de Aterro"/>
      <sheetName val="(14) Estaca TR-68"/>
      <sheetName val="(15) ESTACA RAIZ"/>
      <sheetName val="(23)Junta de Transferencia"/>
      <sheetName val="(24)Gabião CX 1x1x1x"/>
      <sheetName val="(25)Gabião MANTA 1x1x0,17"/>
      <sheetName val="(27)12 CALHA DE 40cm"/>
      <sheetName val="(28)12 CALHA DE 1,00m"/>
      <sheetName val="(29)Caixa de retenção"/>
      <sheetName val="(30)Revestimento Vegetal"/>
      <sheetName val="(31)Meio fio com sarjeta"/>
      <sheetName val="Módulo2"/>
      <sheetName val="Módulo1"/>
      <sheetName val="PLANILHA"/>
      <sheetName val="LUELKENS"/>
      <sheetName val="PO ENC SOC"/>
      <sheetName val="PO BDI"/>
      <sheetName val="PLAN SERVIÇOS"/>
      <sheetName val="INVENT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 xml:space="preserve">   JULHO/2013   -   REGIÃO PARÁ</v>
          </cell>
          <cell r="G3" t="str">
            <v>BDI</v>
          </cell>
        </row>
        <row r="4">
          <cell r="B4" t="str">
            <v>(Valores em R$)</v>
          </cell>
          <cell r="C4" t="str">
            <v>Custo Unitário da Mão-de-obra</v>
          </cell>
          <cell r="G4">
            <v>0.35020000000000001</v>
          </cell>
        </row>
        <row r="5">
          <cell r="A5" t="str">
            <v>PARÁ</v>
          </cell>
          <cell r="G5">
            <v>0.35020000000000001</v>
          </cell>
        </row>
        <row r="6">
          <cell r="A6" t="str">
            <v>Item</v>
          </cell>
          <cell r="B6" t="str">
            <v>Código</v>
          </cell>
          <cell r="C6" t="str">
            <v>Denominação</v>
          </cell>
          <cell r="D6" t="str">
            <v>Valor mensal</v>
          </cell>
          <cell r="E6" t="str">
            <v>Encargos</v>
          </cell>
          <cell r="F6" t="str">
            <v>Custo Unitário</v>
          </cell>
          <cell r="G6" t="str">
            <v>Julho/2013</v>
          </cell>
        </row>
        <row r="7">
          <cell r="A7">
            <v>1</v>
          </cell>
          <cell r="C7" t="str">
            <v>Salário Minimo</v>
          </cell>
          <cell r="D7">
            <v>678</v>
          </cell>
          <cell r="F7">
            <v>6.9741363636363634</v>
          </cell>
          <cell r="G7">
            <v>126.3</v>
          </cell>
          <cell r="H7">
            <v>856.31</v>
          </cell>
        </row>
        <row r="8">
          <cell r="A8">
            <v>2</v>
          </cell>
          <cell r="B8" t="str">
            <v>T301</v>
          </cell>
          <cell r="C8" t="str">
            <v>Motorista de veiculo leve</v>
          </cell>
          <cell r="D8">
            <v>1966.2</v>
          </cell>
          <cell r="E8">
            <v>2.9</v>
          </cell>
          <cell r="F8">
            <v>20.225045454545455</v>
          </cell>
          <cell r="H8">
            <v>2483.31</v>
          </cell>
        </row>
        <row r="9">
          <cell r="A9">
            <v>3</v>
          </cell>
          <cell r="B9" t="str">
            <v>T302</v>
          </cell>
          <cell r="C9" t="str">
            <v>Motorista de caminhão</v>
          </cell>
          <cell r="D9">
            <v>2169.6</v>
          </cell>
          <cell r="E9">
            <v>3.2</v>
          </cell>
          <cell r="F9">
            <v>22.317272727272723</v>
          </cell>
          <cell r="H9">
            <v>2740.2</v>
          </cell>
        </row>
        <row r="10">
          <cell r="A10">
            <v>4</v>
          </cell>
          <cell r="B10" t="str">
            <v>T303</v>
          </cell>
          <cell r="C10" t="str">
            <v>Motorista de veiculo especial</v>
          </cell>
          <cell r="D10">
            <v>2305.1999999999998</v>
          </cell>
          <cell r="E10">
            <v>3.4</v>
          </cell>
          <cell r="F10">
            <v>23.712090909090907</v>
          </cell>
          <cell r="H10">
            <v>2911.46</v>
          </cell>
        </row>
        <row r="11">
          <cell r="A11">
            <v>5</v>
          </cell>
          <cell r="B11" t="str">
            <v>T311</v>
          </cell>
          <cell r="C11" t="str">
            <v>Operador de equipamento leve 1</v>
          </cell>
          <cell r="D11">
            <v>1627.2</v>
          </cell>
          <cell r="E11">
            <v>2.4</v>
          </cell>
          <cell r="F11">
            <v>16.737954545454546</v>
          </cell>
          <cell r="H11">
            <v>2055.15</v>
          </cell>
        </row>
        <row r="12">
          <cell r="A12">
            <v>6</v>
          </cell>
          <cell r="B12" t="str">
            <v>T312</v>
          </cell>
          <cell r="C12" t="str">
            <v>Operador de equipamento leve 2</v>
          </cell>
          <cell r="D12">
            <v>1830.6000000000001</v>
          </cell>
          <cell r="E12">
            <v>2.7</v>
          </cell>
          <cell r="F12">
            <v>18.830181818181821</v>
          </cell>
          <cell r="H12">
            <v>2312.04</v>
          </cell>
        </row>
        <row r="13">
          <cell r="A13">
            <v>7</v>
          </cell>
          <cell r="B13" t="str">
            <v>T313</v>
          </cell>
          <cell r="C13" t="str">
            <v>Operador de equip. pesado</v>
          </cell>
          <cell r="D13">
            <v>2373</v>
          </cell>
          <cell r="E13">
            <v>3.5</v>
          </cell>
          <cell r="F13">
            <v>24.409500000000001</v>
          </cell>
          <cell r="H13">
            <v>2997.09</v>
          </cell>
        </row>
        <row r="14">
          <cell r="A14">
            <v>8</v>
          </cell>
          <cell r="B14" t="str">
            <v>T314</v>
          </cell>
          <cell r="C14" t="str">
            <v>Operador de equip. especial</v>
          </cell>
          <cell r="D14">
            <v>2508.6</v>
          </cell>
          <cell r="E14">
            <v>3.7</v>
          </cell>
          <cell r="F14">
            <v>25.804363636363636</v>
          </cell>
          <cell r="H14">
            <v>3168.36</v>
          </cell>
        </row>
        <row r="15">
          <cell r="A15">
            <v>9</v>
          </cell>
          <cell r="B15" t="str">
            <v>T401</v>
          </cell>
          <cell r="C15" t="str">
            <v>Pré-marcador</v>
          </cell>
          <cell r="D15">
            <v>2508.6</v>
          </cell>
          <cell r="E15">
            <v>3.7</v>
          </cell>
          <cell r="F15">
            <v>25.804363636363636</v>
          </cell>
          <cell r="H15">
            <v>3168.36</v>
          </cell>
        </row>
        <row r="16">
          <cell r="A16">
            <v>10</v>
          </cell>
          <cell r="B16" t="str">
            <v>T501</v>
          </cell>
          <cell r="C16" t="str">
            <v>Encarregado de turma</v>
          </cell>
          <cell r="D16">
            <v>2508.6</v>
          </cell>
          <cell r="E16">
            <v>3.7</v>
          </cell>
          <cell r="F16">
            <v>25.804363636363636</v>
          </cell>
          <cell r="H16">
            <v>3168.36</v>
          </cell>
        </row>
        <row r="17">
          <cell r="A17">
            <v>11</v>
          </cell>
          <cell r="B17" t="str">
            <v>T511</v>
          </cell>
          <cell r="C17" t="str">
            <v>Encarregado de pavimentação</v>
          </cell>
          <cell r="D17">
            <v>4746</v>
          </cell>
          <cell r="E17">
            <v>7</v>
          </cell>
          <cell r="F17">
            <v>48.819045454545446</v>
          </cell>
          <cell r="H17">
            <v>5994.19</v>
          </cell>
        </row>
        <row r="18">
          <cell r="A18">
            <v>12</v>
          </cell>
          <cell r="B18" t="str">
            <v>T512</v>
          </cell>
          <cell r="C18" t="str">
            <v>Encarregado de britagem</v>
          </cell>
          <cell r="D18">
            <v>4746</v>
          </cell>
          <cell r="E18">
            <v>7</v>
          </cell>
          <cell r="F18">
            <v>48.819045454545446</v>
          </cell>
          <cell r="H18">
            <v>5994.19</v>
          </cell>
        </row>
        <row r="19">
          <cell r="A19">
            <v>13</v>
          </cell>
          <cell r="B19" t="str">
            <v>T601</v>
          </cell>
          <cell r="C19" t="str">
            <v>Blaster</v>
          </cell>
          <cell r="D19">
            <v>2779.7999999999997</v>
          </cell>
          <cell r="E19">
            <v>4.0999999999999996</v>
          </cell>
          <cell r="F19">
            <v>28.594000000000001</v>
          </cell>
          <cell r="H19">
            <v>3510.88</v>
          </cell>
        </row>
        <row r="20">
          <cell r="A20">
            <v>14</v>
          </cell>
          <cell r="B20" t="str">
            <v>T602</v>
          </cell>
          <cell r="C20" t="str">
            <v>Montador</v>
          </cell>
          <cell r="D20">
            <v>1098.3600000000001</v>
          </cell>
          <cell r="E20">
            <v>1.62</v>
          </cell>
          <cell r="F20">
            <v>11.298090909090909</v>
          </cell>
          <cell r="H20">
            <v>1387.22</v>
          </cell>
        </row>
        <row r="21">
          <cell r="A21">
            <v>15</v>
          </cell>
          <cell r="B21" t="str">
            <v>T603</v>
          </cell>
          <cell r="C21" t="str">
            <v>Carpinteiro</v>
          </cell>
          <cell r="D21">
            <v>1023.78</v>
          </cell>
          <cell r="E21">
            <v>1.51</v>
          </cell>
          <cell r="F21">
            <v>10.530954545454545</v>
          </cell>
          <cell r="H21">
            <v>1293.03</v>
          </cell>
        </row>
        <row r="22">
          <cell r="A22">
            <v>16</v>
          </cell>
          <cell r="B22" t="str">
            <v>T604</v>
          </cell>
          <cell r="C22" t="str">
            <v>Pedreiro</v>
          </cell>
          <cell r="D22">
            <v>1023.78</v>
          </cell>
          <cell r="E22">
            <v>1.51</v>
          </cell>
          <cell r="F22">
            <v>10.530954545454545</v>
          </cell>
          <cell r="H22">
            <v>1293.03</v>
          </cell>
        </row>
        <row r="23">
          <cell r="A23">
            <v>17</v>
          </cell>
          <cell r="B23" t="str">
            <v>T605</v>
          </cell>
          <cell r="C23" t="str">
            <v>Armador</v>
          </cell>
          <cell r="D23">
            <v>1023.78</v>
          </cell>
          <cell r="E23">
            <v>1.51</v>
          </cell>
          <cell r="F23">
            <v>10.530954545454545</v>
          </cell>
          <cell r="H23">
            <v>1293.03</v>
          </cell>
        </row>
        <row r="24">
          <cell r="A24">
            <v>18</v>
          </cell>
          <cell r="B24" t="str">
            <v>T606</v>
          </cell>
          <cell r="C24" t="str">
            <v>Ferreiro</v>
          </cell>
          <cell r="D24">
            <v>1023.78</v>
          </cell>
          <cell r="E24">
            <v>1.51</v>
          </cell>
          <cell r="F24">
            <v>10.530954545454545</v>
          </cell>
          <cell r="H24">
            <v>1293.03</v>
          </cell>
        </row>
        <row r="25">
          <cell r="A25">
            <v>19</v>
          </cell>
          <cell r="B25" t="str">
            <v>T607</v>
          </cell>
          <cell r="C25" t="str">
            <v>Pintor</v>
          </cell>
          <cell r="D25">
            <v>1023.78</v>
          </cell>
          <cell r="E25">
            <v>1.51</v>
          </cell>
          <cell r="F25">
            <v>10.530954545454545</v>
          </cell>
          <cell r="H25">
            <v>1293.03</v>
          </cell>
        </row>
        <row r="26">
          <cell r="A26">
            <v>20</v>
          </cell>
          <cell r="B26" t="str">
            <v>T608</v>
          </cell>
          <cell r="C26" t="str">
            <v>Soldador</v>
          </cell>
          <cell r="D26">
            <v>1098.3600000000001</v>
          </cell>
          <cell r="E26">
            <v>1.62</v>
          </cell>
          <cell r="F26">
            <v>11.298090909090909</v>
          </cell>
          <cell r="H26">
            <v>1387.22</v>
          </cell>
        </row>
        <row r="27">
          <cell r="A27">
            <v>21</v>
          </cell>
          <cell r="B27" t="str">
            <v>T609</v>
          </cell>
          <cell r="C27" t="str">
            <v>Jardineiro</v>
          </cell>
          <cell r="D27">
            <v>698.34</v>
          </cell>
          <cell r="E27">
            <v>1.03</v>
          </cell>
          <cell r="F27">
            <v>7.1833636363636373</v>
          </cell>
          <cell r="H27">
            <v>882</v>
          </cell>
        </row>
        <row r="28">
          <cell r="A28">
            <v>22</v>
          </cell>
          <cell r="B28" t="str">
            <v>T610</v>
          </cell>
          <cell r="C28" t="str">
            <v>Serralheiro</v>
          </cell>
          <cell r="D28">
            <v>1023.78</v>
          </cell>
          <cell r="E28">
            <v>1.51</v>
          </cell>
          <cell r="F28">
            <v>10.530954545454545</v>
          </cell>
          <cell r="H28">
            <v>1293.03</v>
          </cell>
        </row>
        <row r="29">
          <cell r="A29">
            <v>23</v>
          </cell>
          <cell r="B29" t="str">
            <v>T701</v>
          </cell>
          <cell r="C29" t="str">
            <v>Servente</v>
          </cell>
          <cell r="D29">
            <v>698.34</v>
          </cell>
          <cell r="E29">
            <v>1.03</v>
          </cell>
          <cell r="F29">
            <v>7.1833636363636373</v>
          </cell>
          <cell r="H29">
            <v>882</v>
          </cell>
        </row>
        <row r="30">
          <cell r="A30">
            <v>24</v>
          </cell>
          <cell r="B30" t="str">
            <v>T702</v>
          </cell>
          <cell r="C30" t="str">
            <v>Ajudante</v>
          </cell>
          <cell r="D30">
            <v>698.34</v>
          </cell>
          <cell r="E30">
            <v>1.03</v>
          </cell>
          <cell r="F30">
            <v>7.1833636363636373</v>
          </cell>
          <cell r="H30">
            <v>882</v>
          </cell>
        </row>
        <row r="31">
          <cell r="A31">
            <v>25</v>
          </cell>
          <cell r="B31" t="str">
            <v>T801</v>
          </cell>
          <cell r="C31" t="str">
            <v>Perfurador de tubulão</v>
          </cell>
          <cell r="D31">
            <v>1830.6000000000001</v>
          </cell>
          <cell r="E31">
            <v>2.7</v>
          </cell>
          <cell r="F31">
            <v>18.830181818181821</v>
          </cell>
          <cell r="H31">
            <v>2312.04</v>
          </cell>
        </row>
        <row r="32">
          <cell r="A32">
            <v>26</v>
          </cell>
          <cell r="B32" t="str">
            <v xml:space="preserve"> </v>
          </cell>
          <cell r="C32" t="str">
            <v xml:space="preserve">Adc. M.O. - Ferramentas:  </v>
          </cell>
          <cell r="F32">
            <v>0.15509999999999999</v>
          </cell>
        </row>
        <row r="33">
          <cell r="A33">
            <v>27</v>
          </cell>
          <cell r="B33" t="str">
            <v xml:space="preserve"> </v>
          </cell>
          <cell r="C33" t="str">
            <v xml:space="preserve">Adc. M.O. - Ferramentas:  </v>
          </cell>
          <cell r="F33">
            <v>0.2051</v>
          </cell>
        </row>
        <row r="34">
          <cell r="H34">
            <v>0</v>
          </cell>
        </row>
        <row r="35">
          <cell r="A35" t="str">
            <v xml:space="preserve">                                                                                                                                         EMBARCADOURO DO PORTO FLUVIAL</v>
          </cell>
          <cell r="H35">
            <v>0</v>
          </cell>
        </row>
        <row r="36">
          <cell r="A36" t="str">
            <v xml:space="preserve">EDITAL Nº 001/2013                                                                                           </v>
          </cell>
        </row>
        <row r="38">
          <cell r="A38" t="str">
            <v>LOCAL:  MARGEM ESQUERDA DO RIO TOCANTINS</v>
          </cell>
          <cell r="E38" t="str">
            <v>DATA:</v>
          </cell>
          <cell r="F38">
            <v>41474</v>
          </cell>
          <cell r="H38">
            <v>0</v>
          </cell>
        </row>
        <row r="39">
          <cell r="H39">
            <v>0</v>
          </cell>
        </row>
        <row r="40">
          <cell r="A40" t="str">
            <v>EMPRESA :  AIRES &amp; ARRAIS</v>
          </cell>
          <cell r="H40">
            <v>0</v>
          </cell>
        </row>
        <row r="41">
          <cell r="H41">
            <v>0</v>
          </cell>
        </row>
        <row r="43">
          <cell r="H43">
            <v>0</v>
          </cell>
        </row>
        <row r="44">
          <cell r="C44" t="str">
            <v>_______________________________________________________________________________________</v>
          </cell>
        </row>
        <row r="45">
          <cell r="C45" t="str">
            <v>Gabriel Farias Conceição</v>
          </cell>
        </row>
        <row r="46">
          <cell r="C46" t="str">
            <v>Engº  Civil - CREA Nº 5.371D/PA   -   Responsável Tecnico</v>
          </cell>
        </row>
        <row r="49">
          <cell r="A49">
            <v>0</v>
          </cell>
        </row>
        <row r="50">
          <cell r="B50" t="str">
            <v>(Valores em R$)</v>
          </cell>
          <cell r="D50" t="str">
            <v>Custo Horário de Equipamentos</v>
          </cell>
        </row>
        <row r="51">
          <cell r="A51" t="str">
            <v>PARA</v>
          </cell>
        </row>
        <row r="52">
          <cell r="A52" t="str">
            <v>Item</v>
          </cell>
          <cell r="B52" t="str">
            <v>Código</v>
          </cell>
          <cell r="C52" t="str">
            <v>Equipamento</v>
          </cell>
          <cell r="D52" t="str">
            <v>Aquisição</v>
          </cell>
          <cell r="E52" t="str">
            <v>Improdutivo</v>
          </cell>
          <cell r="F52" t="str">
            <v>Operativo</v>
          </cell>
        </row>
        <row r="53">
          <cell r="A53">
            <v>49</v>
          </cell>
          <cell r="B53" t="str">
            <v>E001</v>
          </cell>
          <cell r="C53" t="str">
            <v>Trator de Esteiras com lâmina (67 kW)    -  New Holland : 7D</v>
          </cell>
          <cell r="E53">
            <v>24.409500000000001</v>
          </cell>
          <cell r="F53">
            <v>113.0556</v>
          </cell>
        </row>
        <row r="54">
          <cell r="A54">
            <v>50</v>
          </cell>
          <cell r="B54" t="str">
            <v>E002</v>
          </cell>
          <cell r="C54" t="str">
            <v>Trator de esteiras com lâmina (106 kW)   -  Caterpillar D6M</v>
          </cell>
          <cell r="E54">
            <v>24.409500000000001</v>
          </cell>
          <cell r="F54">
            <v>191.40119999999999</v>
          </cell>
        </row>
        <row r="55">
          <cell r="A55">
            <v>51</v>
          </cell>
          <cell r="B55" t="str">
            <v>E003</v>
          </cell>
          <cell r="C55" t="str">
            <v>Trator de esteiras com lâmina (228 kW)  Caterpillar D8R</v>
          </cell>
          <cell r="E55">
            <v>24.409500000000001</v>
          </cell>
          <cell r="F55">
            <v>357.7867</v>
          </cell>
        </row>
        <row r="56">
          <cell r="A56">
            <v>52</v>
          </cell>
          <cell r="E56">
            <v>24.409500000000001</v>
          </cell>
        </row>
        <row r="57">
          <cell r="A57">
            <v>53</v>
          </cell>
          <cell r="B57" t="str">
            <v>E005</v>
          </cell>
          <cell r="C57" t="str">
            <v>Motoscraper : Caterpillar : 621 G</v>
          </cell>
          <cell r="E57">
            <v>24.409500000000001</v>
          </cell>
          <cell r="F57">
            <v>307.09969999999998</v>
          </cell>
        </row>
        <row r="58">
          <cell r="A58">
            <v>54</v>
          </cell>
          <cell r="B58" t="str">
            <v>E006</v>
          </cell>
          <cell r="C58" t="str">
            <v>Motoniveladora (100 kW)  Caterpillar 120M</v>
          </cell>
          <cell r="E58">
            <v>24.409500000000001</v>
          </cell>
          <cell r="F58">
            <v>134.5112</v>
          </cell>
        </row>
        <row r="59">
          <cell r="A59">
            <v>55</v>
          </cell>
          <cell r="B59" t="str">
            <v>E007</v>
          </cell>
          <cell r="C59" t="str">
            <v>Trator agrícola (77kW)</v>
          </cell>
          <cell r="E59">
            <v>18.830181818181821</v>
          </cell>
          <cell r="F59">
            <v>62.386400000000002</v>
          </cell>
        </row>
        <row r="60">
          <cell r="A60">
            <v>56</v>
          </cell>
        </row>
        <row r="61">
          <cell r="A61">
            <v>57</v>
          </cell>
          <cell r="B61" t="str">
            <v>E009</v>
          </cell>
          <cell r="C61" t="str">
            <v>Carregadeira de pneus 1,80 m³ (135 kW) Caterpillar 924G</v>
          </cell>
          <cell r="E61">
            <v>24.409500000000001</v>
          </cell>
          <cell r="F61">
            <v>116.2912</v>
          </cell>
        </row>
        <row r="62">
          <cell r="A62">
            <v>58</v>
          </cell>
          <cell r="B62" t="str">
            <v>E010</v>
          </cell>
          <cell r="C62" t="str">
            <v>Carregadeira de pneus 3,3 m³ (135 kW)  Caterpillar 950H</v>
          </cell>
          <cell r="E62">
            <v>24.409500000000001</v>
          </cell>
          <cell r="F62">
            <v>175.77119999999999</v>
          </cell>
        </row>
        <row r="63">
          <cell r="A63">
            <v>59</v>
          </cell>
          <cell r="B63" t="str">
            <v>E011</v>
          </cell>
          <cell r="C63" t="str">
            <v>Retroescavadeira (57 kW)   MF - 86 HF de pneus</v>
          </cell>
          <cell r="E63">
            <v>24.409500000000001</v>
          </cell>
          <cell r="F63">
            <v>70.137200000000007</v>
          </cell>
        </row>
        <row r="64">
          <cell r="A64">
            <v>60</v>
          </cell>
        </row>
        <row r="65">
          <cell r="A65">
            <v>61</v>
          </cell>
          <cell r="B65" t="str">
            <v>E013</v>
          </cell>
          <cell r="C65" t="str">
            <v>Rolo compac.pé carneiro aut.11,25t vib.(85 kW)</v>
          </cell>
          <cell r="E65">
            <v>18.830181818181821</v>
          </cell>
          <cell r="F65">
            <v>104.2646</v>
          </cell>
        </row>
        <row r="66">
          <cell r="A66">
            <v>62</v>
          </cell>
          <cell r="B66" t="str">
            <v>E014</v>
          </cell>
          <cell r="C66" t="str">
            <v>Trator Esteiras Caterpillar D8R/RB c/ escarificador</v>
          </cell>
          <cell r="E66">
            <v>24.409500000000001</v>
          </cell>
          <cell r="F66">
            <v>354.70890000000003</v>
          </cell>
        </row>
        <row r="67">
          <cell r="A67">
            <v>63</v>
          </cell>
        </row>
        <row r="68">
          <cell r="A68">
            <v>64</v>
          </cell>
          <cell r="B68" t="str">
            <v>E016</v>
          </cell>
          <cell r="C68" t="str">
            <v>Carregadeira de pneus 1,70 m³ w-20</v>
          </cell>
          <cell r="E68">
            <v>24.409500000000001</v>
          </cell>
          <cell r="F68">
            <v>112.7392</v>
          </cell>
        </row>
        <row r="69">
          <cell r="A69">
            <v>65</v>
          </cell>
          <cell r="B69" t="str">
            <v>E055</v>
          </cell>
        </row>
        <row r="70">
          <cell r="A70">
            <v>66</v>
          </cell>
          <cell r="B70" t="str">
            <v>E056</v>
          </cell>
        </row>
        <row r="71">
          <cell r="A71">
            <v>67</v>
          </cell>
          <cell r="B71" t="str">
            <v>E062</v>
          </cell>
          <cell r="C71" t="str">
            <v>Escavadeira Hidraulica:Caterpillar:336DL-c/ esteira</v>
          </cell>
          <cell r="E71">
            <v>25.804363636363636</v>
          </cell>
          <cell r="F71">
            <v>230.99250000000001</v>
          </cell>
        </row>
        <row r="72">
          <cell r="A72">
            <v>68</v>
          </cell>
          <cell r="B72" t="str">
            <v>E063</v>
          </cell>
          <cell r="C72" t="str">
            <v>Escavadeira Hidraulica:Caterpillar:320DL-c/ esteira</v>
          </cell>
          <cell r="E72">
            <v>25.804363636363636</v>
          </cell>
          <cell r="F72">
            <v>146.75049999999999</v>
          </cell>
        </row>
        <row r="73">
          <cell r="A73">
            <v>69</v>
          </cell>
          <cell r="B73" t="str">
            <v>E065</v>
          </cell>
          <cell r="C73" t="str">
            <v>Draga de Sucção : diversos: - p/ extração de Areia 6"</v>
          </cell>
          <cell r="E73">
            <v>0</v>
          </cell>
          <cell r="F73">
            <v>73.563500000000005</v>
          </cell>
        </row>
        <row r="74">
          <cell r="A74">
            <v>70</v>
          </cell>
        </row>
        <row r="75">
          <cell r="A75">
            <v>71</v>
          </cell>
          <cell r="B75" t="str">
            <v>E101</v>
          </cell>
          <cell r="C75" t="str">
            <v>Grade de discos GA 24 x 24"</v>
          </cell>
          <cell r="E75">
            <v>0</v>
          </cell>
          <cell r="F75">
            <v>3.0074999999999998</v>
          </cell>
        </row>
        <row r="76">
          <cell r="A76">
            <v>72</v>
          </cell>
          <cell r="B76" t="str">
            <v>E102</v>
          </cell>
          <cell r="C76" t="str">
            <v>Rolo comp.tanden vibrat. autop. 10,9 t (93 kW)</v>
          </cell>
          <cell r="E76">
            <v>18.830181818181821</v>
          </cell>
          <cell r="F76">
            <v>118.1155</v>
          </cell>
        </row>
        <row r="77">
          <cell r="A77">
            <v>73</v>
          </cell>
          <cell r="B77" t="str">
            <v>E103</v>
          </cell>
          <cell r="C77" t="str">
            <v>Rolo Comp. Tema Terra: SPV 84 liso vibr. autoprop.11,6t</v>
          </cell>
        </row>
        <row r="78">
          <cell r="A78">
            <v>74</v>
          </cell>
          <cell r="B78" t="str">
            <v>E104</v>
          </cell>
          <cell r="C78" t="str">
            <v>Rolo Comp. tanden vibrat. autoprop. 7,7t     CC-224HF</v>
          </cell>
          <cell r="E78">
            <v>18.830181818181821</v>
          </cell>
          <cell r="F78">
            <v>83.058300000000003</v>
          </cell>
        </row>
        <row r="79">
          <cell r="A79">
            <v>75</v>
          </cell>
          <cell r="B79" t="str">
            <v>E105</v>
          </cell>
          <cell r="C79" t="str">
            <v>Rolo compactador pneus autoprop.25 t (OS-360 C)</v>
          </cell>
          <cell r="E79">
            <v>18.830181818181821</v>
          </cell>
          <cell r="F79">
            <v>104.8627</v>
          </cell>
        </row>
        <row r="80">
          <cell r="A80">
            <v>76</v>
          </cell>
          <cell r="B80" t="str">
            <v>E106</v>
          </cell>
          <cell r="C80" t="str">
            <v>Usina Misturadora : Cifali : USC-2 - de solos   -  300 t/h</v>
          </cell>
          <cell r="E80">
            <v>25.804363636363636</v>
          </cell>
          <cell r="F80">
            <v>87.028199999999998</v>
          </cell>
        </row>
        <row r="81">
          <cell r="A81">
            <v>77</v>
          </cell>
          <cell r="B81" t="str">
            <v>E107</v>
          </cell>
          <cell r="C81" t="str">
            <v>Vassoura mecãnica rebocável</v>
          </cell>
          <cell r="E81">
            <v>0</v>
          </cell>
          <cell r="F81">
            <v>3.8250000000000002</v>
          </cell>
        </row>
        <row r="82">
          <cell r="A82">
            <v>78</v>
          </cell>
          <cell r="B82" t="str">
            <v>E108</v>
          </cell>
          <cell r="C82" t="str">
            <v>Distribuidor de agregados rebocável</v>
          </cell>
          <cell r="E82">
            <v>0</v>
          </cell>
          <cell r="F82">
            <v>3.1360000000000001</v>
          </cell>
        </row>
        <row r="83">
          <cell r="A83">
            <v>79</v>
          </cell>
          <cell r="B83" t="str">
            <v>E109</v>
          </cell>
          <cell r="C83" t="str">
            <v>Distribuidor de Agregados : Wrtgen : SD-1 - autopropelido</v>
          </cell>
          <cell r="E83">
            <v>24.409500000000001</v>
          </cell>
          <cell r="F83">
            <v>120.3969</v>
          </cell>
        </row>
        <row r="84">
          <cell r="A84">
            <v>80</v>
          </cell>
          <cell r="B84" t="str">
            <v>E110</v>
          </cell>
          <cell r="C84" t="str">
            <v>Tanque de estocagem de asfálto 20.000 l</v>
          </cell>
          <cell r="E84">
            <v>0</v>
          </cell>
          <cell r="F84">
            <v>5.1100000000000003</v>
          </cell>
        </row>
        <row r="85">
          <cell r="A85">
            <v>81</v>
          </cell>
          <cell r="B85" t="str">
            <v>E111</v>
          </cell>
          <cell r="C85" t="str">
            <v>Equip.distr.asfálto mont.em caminhão (150 kW)</v>
          </cell>
          <cell r="E85">
            <v>22.317272727272723</v>
          </cell>
          <cell r="F85">
            <v>92.806899999999999</v>
          </cell>
        </row>
        <row r="86">
          <cell r="A86">
            <v>82</v>
          </cell>
          <cell r="B86" t="str">
            <v>E112</v>
          </cell>
          <cell r="C86" t="str">
            <v>Aquecedor de fluido térmico (8 Kw)</v>
          </cell>
          <cell r="E86">
            <v>0</v>
          </cell>
          <cell r="F86">
            <v>23.696999999999999</v>
          </cell>
        </row>
        <row r="87">
          <cell r="A87">
            <v>83</v>
          </cell>
          <cell r="B87" t="str">
            <v>E113</v>
          </cell>
          <cell r="C87" t="str">
            <v>Usina de asfalto 40 / 60 t/h</v>
          </cell>
          <cell r="E87">
            <v>25.804363636363636</v>
          </cell>
          <cell r="F87">
            <v>279.9665</v>
          </cell>
        </row>
        <row r="88">
          <cell r="A88">
            <v>84</v>
          </cell>
          <cell r="B88" t="str">
            <v>E114</v>
          </cell>
          <cell r="C88" t="str">
            <v>VIBRO-ACABADORA ASFÁLTO S/ PNEUS</v>
          </cell>
          <cell r="E88">
            <v>25.804363636363636</v>
          </cell>
          <cell r="F88">
            <v>134.0351</v>
          </cell>
        </row>
        <row r="89">
          <cell r="A89">
            <v>85</v>
          </cell>
          <cell r="B89" t="str">
            <v>E115</v>
          </cell>
          <cell r="C89" t="str">
            <v>Usina Misturadora : Cifali : USC-2 - pré mist. a frio 60/100t/h</v>
          </cell>
          <cell r="E89">
            <v>25.804363636363636</v>
          </cell>
          <cell r="F89">
            <v>67.315100000000001</v>
          </cell>
        </row>
        <row r="90">
          <cell r="A90">
            <v>86</v>
          </cell>
          <cell r="B90" t="str">
            <v>E116</v>
          </cell>
          <cell r="C90" t="str">
            <v>USINA MISTURAD PRÉ MIST FRIO 30/60 T/H</v>
          </cell>
          <cell r="E90">
            <v>25.804363636363636</v>
          </cell>
          <cell r="F90">
            <v>47.028199999999998</v>
          </cell>
        </row>
        <row r="91">
          <cell r="A91">
            <v>87</v>
          </cell>
          <cell r="B91" t="str">
            <v>E117</v>
          </cell>
          <cell r="C91" t="str">
            <v>Rolo compactador tanden estático  8,9 t</v>
          </cell>
          <cell r="E91">
            <v>18.830181818181821</v>
          </cell>
          <cell r="F91">
            <v>56.889600000000002</v>
          </cell>
        </row>
        <row r="92">
          <cell r="A92">
            <v>88</v>
          </cell>
          <cell r="B92" t="str">
            <v>E118</v>
          </cell>
          <cell r="C92" t="str">
            <v>Rolo compactador tanden vibrat. 1,5 t</v>
          </cell>
          <cell r="E92">
            <v>18.830181818181821</v>
          </cell>
          <cell r="F92">
            <v>38.374600000000001</v>
          </cell>
        </row>
        <row r="93">
          <cell r="A93">
            <v>89</v>
          </cell>
          <cell r="B93" t="str">
            <v>E119</v>
          </cell>
          <cell r="C93" t="str">
            <v>Rolo compactador pneus  CP-224   (21t)</v>
          </cell>
          <cell r="E93">
            <v>18.830181818181821</v>
          </cell>
          <cell r="F93">
            <v>89.549199999999999</v>
          </cell>
        </row>
        <row r="94">
          <cell r="A94">
            <v>90</v>
          </cell>
          <cell r="B94" t="str">
            <v>E129</v>
          </cell>
          <cell r="C94" t="str">
            <v>Reclicladora de pavimento a Frio (498 kw)</v>
          </cell>
          <cell r="E94">
            <v>25.804363636363636</v>
          </cell>
          <cell r="F94">
            <v>836</v>
          </cell>
        </row>
        <row r="95">
          <cell r="A95">
            <v>91</v>
          </cell>
          <cell r="B95" t="str">
            <v>E121</v>
          </cell>
          <cell r="C95" t="str">
            <v>Rolo Compactador:Dynapac:CA 15 - liso vibrat.autoprop.6,6t</v>
          </cell>
          <cell r="E95">
            <v>18.830181818181821</v>
          </cell>
          <cell r="F95">
            <v>77.153499999999994</v>
          </cell>
        </row>
        <row r="96">
          <cell r="A96">
            <v>92</v>
          </cell>
          <cell r="B96" t="str">
            <v>E122</v>
          </cell>
          <cell r="C96" t="str">
            <v>Caminhão para Lama Asfáltica - MB-2423K</v>
          </cell>
          <cell r="E96">
            <v>22.317272727272723</v>
          </cell>
          <cell r="F96">
            <v>162.1223</v>
          </cell>
        </row>
        <row r="97">
          <cell r="A97">
            <v>93</v>
          </cell>
          <cell r="B97" t="str">
            <v>E123</v>
          </cell>
          <cell r="C97" t="str">
            <v>Caldeira de asfalto reboc. 1.200l (4kW)</v>
          </cell>
          <cell r="E97">
            <v>0</v>
          </cell>
          <cell r="F97">
            <v>12.162000000000001</v>
          </cell>
        </row>
        <row r="98">
          <cell r="A98">
            <v>94</v>
          </cell>
          <cell r="B98" t="str">
            <v>E124</v>
          </cell>
          <cell r="C98" t="str">
            <v>Usina de Asfalto a Quente : Cifali: - gravim 100/140 t/h</v>
          </cell>
          <cell r="E98">
            <v>25.804363636363636</v>
          </cell>
          <cell r="F98">
            <v>585.17970000000003</v>
          </cell>
        </row>
        <row r="99">
          <cell r="A99">
            <v>95</v>
          </cell>
          <cell r="B99" t="str">
            <v>E126</v>
          </cell>
          <cell r="C99" t="str">
            <v xml:space="preserve">Fresadora a Frio - W-1000 </v>
          </cell>
          <cell r="E99">
            <v>25.804363636363636</v>
          </cell>
          <cell r="F99">
            <v>370.75069999999999</v>
          </cell>
        </row>
        <row r="100">
          <cell r="A100">
            <v>96</v>
          </cell>
          <cell r="B100" t="str">
            <v>E127</v>
          </cell>
          <cell r="C100" t="str">
            <v xml:space="preserve">Fresadora a Frio - W-1900 </v>
          </cell>
          <cell r="E100">
            <v>25.804363636363636</v>
          </cell>
          <cell r="F100">
            <v>790.98249999999996</v>
          </cell>
        </row>
        <row r="101">
          <cell r="A101">
            <v>97</v>
          </cell>
          <cell r="B101" t="str">
            <v>E138</v>
          </cell>
          <cell r="C101" t="str">
            <v>Estabilizador/Recicladora a Frio : Caterpillar : RM-500</v>
          </cell>
          <cell r="E101">
            <v>25.804363636363636</v>
          </cell>
          <cell r="F101">
            <v>432.89749999999998</v>
          </cell>
        </row>
        <row r="102">
          <cell r="A102">
            <v>98</v>
          </cell>
          <cell r="B102" t="str">
            <v>E139</v>
          </cell>
          <cell r="C102" t="str">
            <v>Roto Compactador : Dynapac : CA25 - liso auto. vibrat.</v>
          </cell>
          <cell r="E102">
            <v>18.830181818181821</v>
          </cell>
          <cell r="F102">
            <v>100.217</v>
          </cell>
        </row>
        <row r="103">
          <cell r="A103">
            <v>99</v>
          </cell>
          <cell r="B103" t="str">
            <v>E142</v>
          </cell>
          <cell r="C103" t="str">
            <v>Rolo Compactador autoprop. de pneus 20 t     CP-271</v>
          </cell>
          <cell r="E103">
            <v>18.830181818181821</v>
          </cell>
          <cell r="F103">
            <v>88.372100000000003</v>
          </cell>
        </row>
        <row r="104">
          <cell r="A104">
            <v>100</v>
          </cell>
          <cell r="B104" t="str">
            <v>E147</v>
          </cell>
          <cell r="C104" t="str">
            <v>Usina asf.quente 90/120t/h filtro manga(188kW)</v>
          </cell>
          <cell r="E104">
            <v>25.804363636363636</v>
          </cell>
          <cell r="F104">
            <v>287.82830000000001</v>
          </cell>
        </row>
        <row r="105">
          <cell r="A105">
            <v>101</v>
          </cell>
          <cell r="B105" t="str">
            <v>E149</v>
          </cell>
          <cell r="C105" t="str">
            <v>Vibro-acabadora de asfalto s/ esteiras (74 kW) VDA-600BM</v>
          </cell>
          <cell r="E105">
            <v>25.804363636363636</v>
          </cell>
          <cell r="F105">
            <v>134.03729999999999</v>
          </cell>
        </row>
        <row r="106">
          <cell r="A106">
            <v>102</v>
          </cell>
        </row>
        <row r="107">
          <cell r="A107">
            <v>103</v>
          </cell>
        </row>
        <row r="108">
          <cell r="A108">
            <v>104</v>
          </cell>
          <cell r="B108" t="str">
            <v>E128</v>
          </cell>
          <cell r="C108" t="str">
            <v>Recicladora de Pavimento : Wirtgen : - a frio - WR 2000</v>
          </cell>
          <cell r="E108">
            <v>25.804363636363636</v>
          </cell>
          <cell r="F108">
            <v>591.58249999999998</v>
          </cell>
        </row>
        <row r="109">
          <cell r="A109">
            <v>105</v>
          </cell>
          <cell r="B109" t="str">
            <v>E156</v>
          </cell>
          <cell r="C109" t="str">
            <v xml:space="preserve">Carregadeira de pneus c/ vassoura de 1,80m  -  Case </v>
          </cell>
          <cell r="E109">
            <v>24.409500000000001</v>
          </cell>
          <cell r="F109">
            <v>53.491199999999999</v>
          </cell>
        </row>
        <row r="110">
          <cell r="A110">
            <v>106</v>
          </cell>
          <cell r="B110" t="str">
            <v>E204</v>
          </cell>
          <cell r="C110" t="str">
            <v>Martelete - perfuratriz manual</v>
          </cell>
          <cell r="E110">
            <v>16.737954545454546</v>
          </cell>
          <cell r="F110">
            <v>14.167299999999999</v>
          </cell>
        </row>
        <row r="111">
          <cell r="A111">
            <v>107</v>
          </cell>
          <cell r="B111" t="str">
            <v>E161</v>
          </cell>
          <cell r="C111" t="str">
            <v>Equip. Distr. de L.A. Rupt. Contr. : M. Benz/Cifali : MICROFLEX - acoplado em cavalo mecânico</v>
          </cell>
          <cell r="E111">
            <v>23.712090909090907</v>
          </cell>
          <cell r="F111">
            <v>266.8306</v>
          </cell>
        </row>
        <row r="112">
          <cell r="A112">
            <v>108</v>
          </cell>
          <cell r="B112" t="str">
            <v>E208</v>
          </cell>
          <cell r="C112" t="str">
            <v>Compressor de Ar 200 PCM (58 kW)</v>
          </cell>
          <cell r="E112">
            <v>18.830181818181821</v>
          </cell>
          <cell r="F112">
            <v>49.0045</v>
          </cell>
        </row>
        <row r="113">
          <cell r="A113">
            <v>109</v>
          </cell>
          <cell r="B113" t="str">
            <v>E202</v>
          </cell>
          <cell r="C113" t="str">
            <v>Compressor de Ar 400 PCM (89 kW)</v>
          </cell>
          <cell r="E113">
            <v>18.830181818181821</v>
          </cell>
          <cell r="F113">
            <v>64.5154</v>
          </cell>
        </row>
        <row r="114">
          <cell r="A114">
            <v>110</v>
          </cell>
          <cell r="B114" t="str">
            <v>E203</v>
          </cell>
          <cell r="C114" t="str">
            <v>Compressor de Ar 762 PCM (198 kW)</v>
          </cell>
          <cell r="E114">
            <v>18.830181818181821</v>
          </cell>
          <cell r="F114">
            <v>101.8586</v>
          </cell>
        </row>
        <row r="115">
          <cell r="A115">
            <v>111</v>
          </cell>
          <cell r="B115" t="str">
            <v>E209</v>
          </cell>
          <cell r="C115" t="str">
            <v>Martelete rompedor 28 kg</v>
          </cell>
          <cell r="E115">
            <v>16.737954545454546</v>
          </cell>
          <cell r="F115">
            <v>14.299899999999999</v>
          </cell>
        </row>
        <row r="116">
          <cell r="A116">
            <v>112</v>
          </cell>
        </row>
        <row r="117">
          <cell r="A117">
            <v>113</v>
          </cell>
          <cell r="B117" t="str">
            <v>E206</v>
          </cell>
          <cell r="C117" t="str">
            <v>Conjunto de Britagem : FAÇO : L-150A - 30 m3/h</v>
          </cell>
          <cell r="E117">
            <v>24.409500000000001</v>
          </cell>
          <cell r="F117">
            <v>402.60340000000002</v>
          </cell>
        </row>
        <row r="118">
          <cell r="A118">
            <v>114</v>
          </cell>
        </row>
        <row r="119">
          <cell r="A119">
            <v>115</v>
          </cell>
        </row>
        <row r="120">
          <cell r="A120">
            <v>116</v>
          </cell>
          <cell r="B120" t="str">
            <v>E209</v>
          </cell>
          <cell r="C120" t="str">
            <v>Martelete Atlas Copco TEX-27</v>
          </cell>
          <cell r="E120">
            <v>16.737954545454546</v>
          </cell>
          <cell r="F120">
            <v>14.299899999999999</v>
          </cell>
        </row>
        <row r="121">
          <cell r="A121">
            <v>117</v>
          </cell>
          <cell r="B121" t="str">
            <v>E210</v>
          </cell>
          <cell r="C121" t="str">
            <v>Martelete Atlas Copco TEX-32</v>
          </cell>
          <cell r="E121">
            <v>16.737954545454546</v>
          </cell>
          <cell r="F121">
            <v>14.180400000000001</v>
          </cell>
        </row>
        <row r="122">
          <cell r="A122">
            <v>118</v>
          </cell>
          <cell r="B122" t="str">
            <v>E211</v>
          </cell>
          <cell r="C122" t="str">
            <v>Máq.p/pintura compr.ar p/pintura c/filtro (2 kW)</v>
          </cell>
          <cell r="E122">
            <v>0</v>
          </cell>
          <cell r="F122">
            <v>1.1146</v>
          </cell>
        </row>
        <row r="123">
          <cell r="A123">
            <v>119</v>
          </cell>
          <cell r="B123" t="str">
            <v>E223</v>
          </cell>
          <cell r="C123" t="str">
            <v>Compressor de Ar 360 PCM</v>
          </cell>
          <cell r="E123">
            <v>18.830181818181821</v>
          </cell>
          <cell r="F123">
            <v>60.142299999999999</v>
          </cell>
        </row>
        <row r="124">
          <cell r="A124">
            <v>120</v>
          </cell>
          <cell r="B124" t="str">
            <v>E225</v>
          </cell>
          <cell r="C124" t="str">
            <v>Conjunto de Britagem : FAÇO: - 80 m3/h</v>
          </cell>
          <cell r="E124">
            <v>24.409500000000001</v>
          </cell>
          <cell r="F124">
            <v>545.80070000000001</v>
          </cell>
        </row>
        <row r="125">
          <cell r="A125">
            <v>121</v>
          </cell>
          <cell r="B125" t="str">
            <v>E301</v>
          </cell>
          <cell r="C125" t="str">
            <v>Betoneira 320 l (7 kW)</v>
          </cell>
          <cell r="E125">
            <v>18.830181818181821</v>
          </cell>
          <cell r="F125">
            <v>17.8736</v>
          </cell>
        </row>
        <row r="126">
          <cell r="A126">
            <v>122</v>
          </cell>
          <cell r="B126" t="str">
            <v>E302</v>
          </cell>
          <cell r="C126" t="str">
            <v>Betoneira 320 l (4 kW)</v>
          </cell>
          <cell r="E126">
            <v>18.830181818181821</v>
          </cell>
          <cell r="F126">
            <v>17.248100000000001</v>
          </cell>
        </row>
        <row r="127">
          <cell r="A127">
            <v>123</v>
          </cell>
        </row>
        <row r="128">
          <cell r="A128">
            <v>124</v>
          </cell>
          <cell r="B128" t="str">
            <v>E303</v>
          </cell>
          <cell r="C128" t="str">
            <v>Betoneira 750 l (9 kW)</v>
          </cell>
          <cell r="E128">
            <v>18.830181818181821</v>
          </cell>
          <cell r="F128">
            <v>23.287700000000001</v>
          </cell>
        </row>
        <row r="129">
          <cell r="A129">
            <v>125</v>
          </cell>
          <cell r="B129" t="str">
            <v>E304</v>
          </cell>
          <cell r="C129" t="str">
            <v>Transportador manual carrinho de mão 80 l</v>
          </cell>
          <cell r="E129">
            <v>0</v>
          </cell>
          <cell r="F129">
            <v>0.11600000000000001</v>
          </cell>
        </row>
        <row r="130">
          <cell r="A130">
            <v>126</v>
          </cell>
          <cell r="B130" t="str">
            <v>E305</v>
          </cell>
          <cell r="C130" t="str">
            <v>Transportador manual  a-15 - GERICA180l</v>
          </cell>
          <cell r="E130">
            <v>0</v>
          </cell>
          <cell r="F130">
            <v>0.81059999999999999</v>
          </cell>
        </row>
        <row r="131">
          <cell r="A131">
            <v>127</v>
          </cell>
          <cell r="B131" t="str">
            <v>E306</v>
          </cell>
          <cell r="C131" t="str">
            <v>Vibrador de concreto de imersão (2 kW)</v>
          </cell>
          <cell r="E131">
            <v>16.737954545454546</v>
          </cell>
          <cell r="F131">
            <v>14.5999</v>
          </cell>
        </row>
        <row r="132">
          <cell r="A132">
            <v>128</v>
          </cell>
          <cell r="B132" t="str">
            <v>E307</v>
          </cell>
          <cell r="C132" t="str">
            <v>Fabric. Pré-Mold.Concreto :Servimaq:tubos D=0,2m M/F</v>
          </cell>
          <cell r="E132">
            <v>0</v>
          </cell>
          <cell r="F132">
            <v>4.6818</v>
          </cell>
        </row>
        <row r="133">
          <cell r="A133">
            <v>129</v>
          </cell>
          <cell r="B133" t="str">
            <v>E308</v>
          </cell>
          <cell r="C133" t="str">
            <v>Fabric. Pré-Mold.Concreto:Servimaq :tubos D=0,3m M/F</v>
          </cell>
          <cell r="E133">
            <v>0</v>
          </cell>
          <cell r="F133">
            <v>5.2927999999999997</v>
          </cell>
        </row>
        <row r="134">
          <cell r="A134">
            <v>130</v>
          </cell>
          <cell r="B134" t="str">
            <v>E309</v>
          </cell>
          <cell r="C134" t="str">
            <v>Fabric. Pré-Mold.Concreto:Servimaq :tubos D=0,4m M/F</v>
          </cell>
          <cell r="E134">
            <v>0</v>
          </cell>
          <cell r="F134">
            <v>5.5164999999999997</v>
          </cell>
        </row>
        <row r="135">
          <cell r="A135">
            <v>131</v>
          </cell>
          <cell r="B135" t="str">
            <v>E310</v>
          </cell>
          <cell r="C135" t="str">
            <v>Fab.pré-mold.conc.-tubos D=0,60m M/F(2 kW)</v>
          </cell>
          <cell r="E135">
            <v>0</v>
          </cell>
          <cell r="F135">
            <v>6.9115000000000002</v>
          </cell>
        </row>
        <row r="136">
          <cell r="A136">
            <v>132</v>
          </cell>
          <cell r="B136" t="str">
            <v>E311</v>
          </cell>
          <cell r="C136" t="str">
            <v>Fab.pré-mold.conc.-tubos D=0,80m M/F(2kW)</v>
          </cell>
          <cell r="E136">
            <v>0</v>
          </cell>
          <cell r="F136">
            <v>6.5285000000000002</v>
          </cell>
        </row>
        <row r="137">
          <cell r="A137">
            <v>133</v>
          </cell>
          <cell r="B137" t="str">
            <v>E312</v>
          </cell>
          <cell r="C137" t="str">
            <v>Fab.pré-mold.conc.-tubos D=1,00m M/F(2 kW)</v>
          </cell>
          <cell r="E137">
            <v>0</v>
          </cell>
          <cell r="F137">
            <v>6.548</v>
          </cell>
        </row>
        <row r="138">
          <cell r="A138">
            <v>134</v>
          </cell>
          <cell r="B138" t="str">
            <v>E313</v>
          </cell>
          <cell r="C138" t="str">
            <v>Fab.pré-mold.conc.-tubos D=1,20m M/F(2kW)</v>
          </cell>
          <cell r="E138">
            <v>0</v>
          </cell>
          <cell r="F138">
            <v>6.5702999999999996</v>
          </cell>
        </row>
        <row r="139">
          <cell r="A139">
            <v>135</v>
          </cell>
          <cell r="B139" t="str">
            <v>E314</v>
          </cell>
          <cell r="C139" t="str">
            <v>Fabric. Pré-Moldado Concreto:Servimaq :tubos D=1,5m M/F</v>
          </cell>
          <cell r="E139">
            <v>0</v>
          </cell>
          <cell r="F139">
            <v>7.2648999999999999</v>
          </cell>
        </row>
        <row r="140">
          <cell r="A140">
            <v>136</v>
          </cell>
          <cell r="C140" t="str">
            <v>BETONEIRA 580 L</v>
          </cell>
        </row>
        <row r="141">
          <cell r="A141">
            <v>137</v>
          </cell>
          <cell r="B141" t="str">
            <v>E316</v>
          </cell>
          <cell r="C141" t="str">
            <v>Fabric. Pré-Moldado Concreto - Mourão</v>
          </cell>
          <cell r="E141">
            <v>0</v>
          </cell>
          <cell r="F141">
            <v>1.6243000000000001</v>
          </cell>
        </row>
        <row r="142">
          <cell r="A142">
            <v>138</v>
          </cell>
          <cell r="B142" t="str">
            <v>E317</v>
          </cell>
          <cell r="C142" t="str">
            <v>Fabric. Pré-Moldado Concreto - balizadores</v>
          </cell>
          <cell r="E142">
            <v>0</v>
          </cell>
          <cell r="F142">
            <v>2.1324999999999998</v>
          </cell>
        </row>
        <row r="143">
          <cell r="A143">
            <v>139</v>
          </cell>
          <cell r="B143" t="str">
            <v>E318</v>
          </cell>
          <cell r="C143" t="str">
            <v>Fabric. Pré-Mold. Conc.p/ Guarda-corpo</v>
          </cell>
          <cell r="E143">
            <v>0</v>
          </cell>
          <cell r="F143">
            <v>2.9201999999999999</v>
          </cell>
        </row>
        <row r="144">
          <cell r="A144">
            <v>140</v>
          </cell>
          <cell r="B144" t="str">
            <v>E323</v>
          </cell>
          <cell r="C144" t="str">
            <v>Central de Concreto : Cifali: - 30m3/h - dosadora</v>
          </cell>
          <cell r="E144">
            <v>25.804363636363636</v>
          </cell>
          <cell r="F144">
            <v>55.228400000000001</v>
          </cell>
        </row>
        <row r="145">
          <cell r="A145">
            <v>141</v>
          </cell>
          <cell r="B145" t="str">
            <v>E330</v>
          </cell>
          <cell r="C145" t="str">
            <v>Distribuidor de Concreto:Trillor:RDL - c/ trilhos e implementos   PS 2600</v>
          </cell>
          <cell r="E145">
            <v>25.804363636363636</v>
          </cell>
          <cell r="F145">
            <v>270.7516</v>
          </cell>
        </row>
        <row r="146">
          <cell r="A146">
            <v>142</v>
          </cell>
          <cell r="B146" t="str">
            <v>E331</v>
          </cell>
          <cell r="C146" t="str">
            <v>Acabadora de concreto com forma deslizante (172 kW)</v>
          </cell>
          <cell r="E146">
            <v>25.804363636363636</v>
          </cell>
          <cell r="F146">
            <v>336.98590000000002</v>
          </cell>
        </row>
        <row r="147">
          <cell r="A147">
            <v>143</v>
          </cell>
          <cell r="C147" t="str">
            <v>Espalhadora de concreto (172 kW)</v>
          </cell>
        </row>
        <row r="148">
          <cell r="A148">
            <v>144</v>
          </cell>
          <cell r="C148" t="str">
            <v>Acabadora de concreto com forma deslizante (172 kW)</v>
          </cell>
        </row>
        <row r="149">
          <cell r="A149">
            <v>145</v>
          </cell>
          <cell r="B149" t="str">
            <v>E332</v>
          </cell>
          <cell r="C149" t="str">
            <v>Texturizadora e Lançadora sem estação meteorológica (57 kW)</v>
          </cell>
          <cell r="E149">
            <v>18.830181818181821</v>
          </cell>
          <cell r="F149">
            <v>89.878699999999995</v>
          </cell>
        </row>
        <row r="150">
          <cell r="A150">
            <v>146</v>
          </cell>
          <cell r="B150" t="str">
            <v>E333</v>
          </cell>
          <cell r="C150" t="str">
            <v>Serra de Disco Diamantado para concreto (47 kW)   CC 3700</v>
          </cell>
          <cell r="E150">
            <v>16.737954545454546</v>
          </cell>
          <cell r="F150">
            <v>36.228299999999997</v>
          </cell>
        </row>
        <row r="151">
          <cell r="A151">
            <v>147</v>
          </cell>
          <cell r="B151" t="str">
            <v>E334</v>
          </cell>
          <cell r="C151" t="str">
            <v>Seladora de Juntas (6 Kw)</v>
          </cell>
          <cell r="E151">
            <v>16.737954545454546</v>
          </cell>
          <cell r="F151">
            <v>30.1602</v>
          </cell>
        </row>
        <row r="152">
          <cell r="A152">
            <v>148</v>
          </cell>
          <cell r="B152" t="str">
            <v>E335</v>
          </cell>
          <cell r="C152" t="str">
            <v>Central de Concreto 270 m³/h dosadora e misturadora (149Kw)</v>
          </cell>
          <cell r="E152">
            <v>25.804363636363636</v>
          </cell>
          <cell r="F152">
            <v>363.87810000000002</v>
          </cell>
        </row>
        <row r="153">
          <cell r="A153">
            <v>149</v>
          </cell>
          <cell r="B153" t="str">
            <v>E337</v>
          </cell>
          <cell r="C153" t="str">
            <v>Régua vibratória 4,25m (1kW)</v>
          </cell>
          <cell r="E153">
            <v>16.737954545454546</v>
          </cell>
          <cell r="F153">
            <v>16.2456</v>
          </cell>
        </row>
        <row r="154">
          <cell r="A154">
            <v>150</v>
          </cell>
          <cell r="B154" t="str">
            <v>E338</v>
          </cell>
          <cell r="C154" t="str">
            <v>Serra de Juntas para concreto (6kW)</v>
          </cell>
          <cell r="E154">
            <v>16.737954545454546</v>
          </cell>
          <cell r="F154">
            <v>23.535399999999999</v>
          </cell>
        </row>
        <row r="155">
          <cell r="A155">
            <v>151</v>
          </cell>
          <cell r="B155" t="str">
            <v>E410</v>
          </cell>
          <cell r="C155" t="str">
            <v>Caminhão basculante 4 m³ 7,11 t (112 kW)</v>
          </cell>
          <cell r="E155">
            <v>22.317272727272723</v>
          </cell>
          <cell r="F155">
            <v>79.133799999999994</v>
          </cell>
        </row>
        <row r="156">
          <cell r="A156">
            <v>152</v>
          </cell>
          <cell r="B156" t="str">
            <v>E343</v>
          </cell>
          <cell r="C156" t="str">
            <v>Betoneira: Alfa - 580 l</v>
          </cell>
          <cell r="E156">
            <v>18.830181818181821</v>
          </cell>
          <cell r="F156">
            <v>25.2149</v>
          </cell>
        </row>
        <row r="157">
          <cell r="A157">
            <v>153</v>
          </cell>
          <cell r="B157" t="str">
            <v>E400</v>
          </cell>
          <cell r="C157" t="str">
            <v>Caminhão basculante 5 m³ 8,8 t (155 kW)</v>
          </cell>
          <cell r="E157">
            <v>22.317272727272723</v>
          </cell>
          <cell r="F157">
            <v>94.27</v>
          </cell>
        </row>
        <row r="158">
          <cell r="A158">
            <v>154</v>
          </cell>
          <cell r="B158" t="str">
            <v>E402</v>
          </cell>
          <cell r="C158" t="str">
            <v>Caminhão carroceria de madeira 15 t (170 kW)</v>
          </cell>
          <cell r="E158">
            <v>22.317272727272723</v>
          </cell>
          <cell r="F158">
            <v>130.3922</v>
          </cell>
        </row>
        <row r="159">
          <cell r="A159">
            <v>155</v>
          </cell>
          <cell r="B159" t="str">
            <v>E403</v>
          </cell>
          <cell r="C159" t="str">
            <v>Caminhão basculante 6m3 10,5 t (150 kW)</v>
          </cell>
          <cell r="E159">
            <v>22.317272727272723</v>
          </cell>
          <cell r="F159">
            <v>101.5615</v>
          </cell>
        </row>
        <row r="160">
          <cell r="A160">
            <v>156</v>
          </cell>
          <cell r="B160" t="str">
            <v>E404</v>
          </cell>
          <cell r="C160" t="str">
            <v>Caminhão basculante 10m³ 15 t (170 kW)</v>
          </cell>
          <cell r="E160">
            <v>22.317272727272723</v>
          </cell>
          <cell r="F160">
            <v>134.2191</v>
          </cell>
        </row>
        <row r="161">
          <cell r="A161">
            <v>157</v>
          </cell>
          <cell r="B161" t="str">
            <v>E405</v>
          </cell>
          <cell r="C161" t="str">
            <v>Caminhão Basculante: M. Benz : LK2318 - p/ rocha 8m3-13t</v>
          </cell>
          <cell r="E161">
            <v>22.317272727272723</v>
          </cell>
          <cell r="F161">
            <v>141.45160000000001</v>
          </cell>
        </row>
        <row r="162">
          <cell r="A162">
            <v>158</v>
          </cell>
          <cell r="B162" t="str">
            <v>E406</v>
          </cell>
          <cell r="C162" t="str">
            <v>Caminhão tanque 6.000 l (150 Kw)</v>
          </cell>
          <cell r="E162">
            <v>22.317272727272723</v>
          </cell>
          <cell r="F162">
            <v>81.373699999999999</v>
          </cell>
        </row>
        <row r="163">
          <cell r="A163">
            <v>159</v>
          </cell>
          <cell r="B163" t="str">
            <v>E407</v>
          </cell>
          <cell r="C163" t="str">
            <v>Caminhão tanque 10.000 l (170 kW)</v>
          </cell>
          <cell r="E163">
            <v>22.317272727272723</v>
          </cell>
          <cell r="F163">
            <v>132.67580000000001</v>
          </cell>
        </row>
        <row r="164">
          <cell r="A164">
            <v>160</v>
          </cell>
          <cell r="B164" t="str">
            <v>E408</v>
          </cell>
          <cell r="C164" t="str">
            <v>Caminhão carroceria 4 t (80 kW)</v>
          </cell>
          <cell r="E164">
            <v>22.317272727272723</v>
          </cell>
          <cell r="F164">
            <v>57.981900000000003</v>
          </cell>
        </row>
        <row r="165">
          <cell r="A165">
            <v>161</v>
          </cell>
          <cell r="B165" t="str">
            <v>E409</v>
          </cell>
          <cell r="C165" t="str">
            <v>Caminhão carroceria fixa 9 t (150 kW)</v>
          </cell>
          <cell r="E165">
            <v>22.317272727272723</v>
          </cell>
          <cell r="F165">
            <v>79.2196</v>
          </cell>
        </row>
        <row r="166">
          <cell r="A166">
            <v>162</v>
          </cell>
          <cell r="B166" t="str">
            <v>E410</v>
          </cell>
          <cell r="C166" t="str">
            <v>Caminhão basculante 7,1 t (4m3)</v>
          </cell>
          <cell r="E166">
            <v>22.317272727272723</v>
          </cell>
          <cell r="F166">
            <v>79.776499999999999</v>
          </cell>
        </row>
        <row r="167">
          <cell r="A167">
            <v>163</v>
          </cell>
          <cell r="B167" t="str">
            <v>E411</v>
          </cell>
          <cell r="C167" t="str">
            <v>Cavalo Mec. c/Reboque :M. Benz/Randon:LS1632/45-29,5t</v>
          </cell>
          <cell r="E167">
            <v>23.712090909090907</v>
          </cell>
          <cell r="F167">
            <v>148.08670000000001</v>
          </cell>
        </row>
        <row r="168">
          <cell r="A168">
            <v>164</v>
          </cell>
          <cell r="B168" t="str">
            <v>E412</v>
          </cell>
          <cell r="C168" t="str">
            <v>VEÍCULO LEVE:  Automóvel até 100 HP</v>
          </cell>
          <cell r="E168">
            <v>20.225045454545455</v>
          </cell>
          <cell r="F168">
            <v>50.656599999999997</v>
          </cell>
        </row>
        <row r="169">
          <cell r="A169">
            <v>165</v>
          </cell>
          <cell r="B169" t="str">
            <v>E416</v>
          </cell>
          <cell r="C169" t="str">
            <v>Veiculo leve pick up (4x4) (98 kW)</v>
          </cell>
          <cell r="E169">
            <v>20.225045454545455</v>
          </cell>
          <cell r="F169">
            <v>56.8628</v>
          </cell>
        </row>
        <row r="170">
          <cell r="A170">
            <v>166</v>
          </cell>
          <cell r="B170" t="str">
            <v>E421</v>
          </cell>
          <cell r="C170" t="str">
            <v>Caminhão Tanque : Mercedes Benz : L2318/51 - 13.000 l</v>
          </cell>
          <cell r="E170">
            <v>22.317272727272723</v>
          </cell>
          <cell r="F170">
            <v>132.97800000000001</v>
          </cell>
        </row>
        <row r="171">
          <cell r="A171">
            <v>167</v>
          </cell>
          <cell r="B171" t="str">
            <v>E422</v>
          </cell>
          <cell r="C171" t="str">
            <v>Caminhão Tanque 8.000 l (150 Kw)</v>
          </cell>
          <cell r="E171">
            <v>22.317272727272723</v>
          </cell>
          <cell r="F171">
            <v>81.767700000000005</v>
          </cell>
        </row>
        <row r="172">
          <cell r="A172">
            <v>168</v>
          </cell>
          <cell r="B172" t="str">
            <v>E427</v>
          </cell>
          <cell r="C172" t="str">
            <v>Caminhão Betoneira 11,5 t 5m³ (160 kW)</v>
          </cell>
          <cell r="E172">
            <v>22.317272727272723</v>
          </cell>
          <cell r="F172">
            <v>132.8587</v>
          </cell>
        </row>
        <row r="173">
          <cell r="A173">
            <v>169</v>
          </cell>
          <cell r="B173" t="str">
            <v>E432</v>
          </cell>
          <cell r="C173" t="str">
            <v>Caminhão Basc.: MB 2726-  20t</v>
          </cell>
          <cell r="E173">
            <v>22.317272727272723</v>
          </cell>
          <cell r="F173">
            <v>177.6593</v>
          </cell>
        </row>
        <row r="174">
          <cell r="A174">
            <v>170</v>
          </cell>
          <cell r="B174" t="str">
            <v>E433</v>
          </cell>
          <cell r="C174" t="str">
            <v>Caminhão Basc.:  MB  2726 para rocha 18t</v>
          </cell>
          <cell r="E174">
            <v>22.317272727272723</v>
          </cell>
          <cell r="F174">
            <v>184.69030000000001</v>
          </cell>
        </row>
        <row r="175">
          <cell r="A175">
            <v>171</v>
          </cell>
          <cell r="B175" t="str">
            <v>E434</v>
          </cell>
          <cell r="C175" t="str">
            <v>Caminhão carroc. c/ guindauto 6 txm (150 kW)</v>
          </cell>
          <cell r="E175">
            <v>22.317272727272723</v>
          </cell>
          <cell r="F175">
            <v>89.229100000000003</v>
          </cell>
        </row>
        <row r="176">
          <cell r="A176">
            <v>172</v>
          </cell>
        </row>
        <row r="177">
          <cell r="A177">
            <v>173</v>
          </cell>
          <cell r="B177" t="str">
            <v>E501</v>
          </cell>
          <cell r="C177" t="str">
            <v>Grupo gerador 36/40 KVA (32 kW)</v>
          </cell>
          <cell r="E177">
            <v>18.830181818181821</v>
          </cell>
          <cell r="F177">
            <v>32.046700000000001</v>
          </cell>
        </row>
        <row r="178">
          <cell r="A178">
            <v>174</v>
          </cell>
          <cell r="B178" t="str">
            <v>E502</v>
          </cell>
          <cell r="C178" t="str">
            <v xml:space="preserve">Grupo gerador 135/150 KVA </v>
          </cell>
          <cell r="E178">
            <v>18.830181818181821</v>
          </cell>
          <cell r="F178">
            <v>72.568399999999997</v>
          </cell>
        </row>
        <row r="179">
          <cell r="A179">
            <v>175</v>
          </cell>
          <cell r="B179" t="str">
            <v>E503</v>
          </cell>
          <cell r="C179" t="str">
            <v>Grupo Gerador 164/180 KVA</v>
          </cell>
          <cell r="E179">
            <v>18.830181818181821</v>
          </cell>
          <cell r="F179">
            <v>85.810199999999995</v>
          </cell>
        </row>
        <row r="180">
          <cell r="A180">
            <v>176</v>
          </cell>
          <cell r="B180" t="str">
            <v>E504</v>
          </cell>
          <cell r="C180" t="str">
            <v xml:space="preserve">Grupo gerador 288 KVA </v>
          </cell>
          <cell r="E180">
            <v>18.830181818181821</v>
          </cell>
          <cell r="F180">
            <v>122.7698</v>
          </cell>
        </row>
        <row r="181">
          <cell r="A181">
            <v>177</v>
          </cell>
          <cell r="B181" t="str">
            <v>E505</v>
          </cell>
          <cell r="C181" t="str">
            <v xml:space="preserve">Grupo gerador 17/15,5 KVA </v>
          </cell>
          <cell r="E181">
            <v>18.830181818181821</v>
          </cell>
          <cell r="F181">
            <v>23.498200000000001</v>
          </cell>
        </row>
        <row r="182">
          <cell r="A182">
            <v>178</v>
          </cell>
          <cell r="B182" t="str">
            <v>E507</v>
          </cell>
          <cell r="C182" t="str">
            <v xml:space="preserve">Grupo gerador 100/110 KVA </v>
          </cell>
          <cell r="E182">
            <v>18.830181818181821</v>
          </cell>
          <cell r="F182">
            <v>58.411200000000001</v>
          </cell>
        </row>
        <row r="183">
          <cell r="A183">
            <v>179</v>
          </cell>
          <cell r="B183" t="str">
            <v>E508</v>
          </cell>
          <cell r="C183" t="str">
            <v>Grupo gerador   BL 6500 E manual/elétrico</v>
          </cell>
          <cell r="E183">
            <v>18.830181818181821</v>
          </cell>
          <cell r="F183">
            <v>21.213699999999999</v>
          </cell>
        </row>
        <row r="184">
          <cell r="A184">
            <v>180</v>
          </cell>
          <cell r="B184" t="str">
            <v>E509</v>
          </cell>
          <cell r="C184" t="str">
            <v>Grupo Gerador : Heimer: - 32,0 KVA</v>
          </cell>
          <cell r="E184">
            <v>18.830181818181821</v>
          </cell>
          <cell r="F184">
            <v>29.956399999999999</v>
          </cell>
        </row>
        <row r="185">
          <cell r="A185">
            <v>181</v>
          </cell>
          <cell r="B185" t="str">
            <v>E601</v>
          </cell>
          <cell r="C185" t="str">
            <v>ROÇADEIRA em Trator de Pneus    (82kw)</v>
          </cell>
          <cell r="E185">
            <v>18.830181818181821</v>
          </cell>
          <cell r="F185">
            <v>63.724800000000002</v>
          </cell>
        </row>
        <row r="186">
          <cell r="A186">
            <v>182</v>
          </cell>
          <cell r="B186" t="str">
            <v>E602</v>
          </cell>
          <cell r="C186" t="str">
            <v>Roçadeira : Yanmar : XT A- TC145 - em micro trator</v>
          </cell>
          <cell r="E186">
            <v>18.830181818181821</v>
          </cell>
          <cell r="F186">
            <v>26.729800000000001</v>
          </cell>
        </row>
        <row r="187">
          <cell r="A187">
            <v>183</v>
          </cell>
          <cell r="B187" t="str">
            <v>E603</v>
          </cell>
          <cell r="C187" t="str">
            <v>Roçadeira : Stihl : FR-220 - mecânica (costal)</v>
          </cell>
          <cell r="E187">
            <v>16.737954545454546</v>
          </cell>
          <cell r="F187">
            <v>17.1418</v>
          </cell>
        </row>
        <row r="188">
          <cell r="A188">
            <v>184</v>
          </cell>
          <cell r="B188" t="str">
            <v>E901</v>
          </cell>
          <cell r="C188" t="str">
            <v>Campânula de Ar Comprimido 3 m3</v>
          </cell>
          <cell r="E188">
            <v>0</v>
          </cell>
          <cell r="F188">
            <v>8.7024000000000008</v>
          </cell>
        </row>
        <row r="189">
          <cell r="A189">
            <v>185</v>
          </cell>
        </row>
        <row r="190">
          <cell r="A190">
            <v>186</v>
          </cell>
          <cell r="B190" t="str">
            <v>E903</v>
          </cell>
          <cell r="C190" t="str">
            <v>Bate-Estacas de gravidade p/ 3.500 a 4.000 kg (160 kW)</v>
          </cell>
          <cell r="E190">
            <v>18.830181818181821</v>
          </cell>
          <cell r="F190">
            <v>116.6002</v>
          </cell>
        </row>
        <row r="191">
          <cell r="A191">
            <v>187</v>
          </cell>
          <cell r="B191" t="str">
            <v>E904</v>
          </cell>
          <cell r="C191" t="str">
            <v>Máquina bancada - serra circular de 12" (4 kW)</v>
          </cell>
          <cell r="E191">
            <v>0</v>
          </cell>
          <cell r="F191">
            <v>1.9759</v>
          </cell>
        </row>
        <row r="192">
          <cell r="A192">
            <v>188</v>
          </cell>
          <cell r="B192" t="str">
            <v>E905</v>
          </cell>
          <cell r="C192" t="str">
            <v>Maquina Manual talha guincho para 4 t</v>
          </cell>
          <cell r="E192">
            <v>0</v>
          </cell>
          <cell r="F192">
            <v>0.33029999999999998</v>
          </cell>
        </row>
        <row r="193">
          <cell r="A193">
            <v>189</v>
          </cell>
          <cell r="B193" t="str">
            <v>E906</v>
          </cell>
          <cell r="C193" t="str">
            <v>Compactador manual soquete vibratório (2 kW)</v>
          </cell>
          <cell r="E193">
            <v>16.737954545454546</v>
          </cell>
          <cell r="F193">
            <v>15.690099999999999</v>
          </cell>
        </row>
        <row r="194">
          <cell r="A194">
            <v>190</v>
          </cell>
          <cell r="B194" t="str">
            <v>E908</v>
          </cell>
          <cell r="C194" t="str">
            <v>Máquina para pintura demarcador de faixa autoprop. (44 kW)</v>
          </cell>
          <cell r="E194">
            <v>25.804363636363636</v>
          </cell>
          <cell r="F194">
            <v>79.032499999999999</v>
          </cell>
        </row>
        <row r="195">
          <cell r="A195">
            <v>191</v>
          </cell>
          <cell r="B195" t="str">
            <v>E920</v>
          </cell>
          <cell r="C195" t="str">
            <v>Máq.p/pint.faixa a quente p/mat.term. (22 kW)</v>
          </cell>
          <cell r="E195">
            <v>25.804363636363636</v>
          </cell>
          <cell r="F195">
            <v>82.258499999999998</v>
          </cell>
        </row>
        <row r="196">
          <cell r="A196">
            <v>192</v>
          </cell>
          <cell r="B196" t="str">
            <v>E917</v>
          </cell>
          <cell r="C196" t="str">
            <v>Máquina de bancada : Franho  -  corte p/ chapa</v>
          </cell>
          <cell r="E196">
            <v>16.737954545454546</v>
          </cell>
          <cell r="F196">
            <v>17.762899999999998</v>
          </cell>
        </row>
        <row r="197">
          <cell r="A197">
            <v>193</v>
          </cell>
          <cell r="B197" t="str">
            <v>E910</v>
          </cell>
          <cell r="C197" t="str">
            <v>Maquina Manual : Bosch: 1361 - esmerilhadeira de disco</v>
          </cell>
          <cell r="E197">
            <v>0</v>
          </cell>
          <cell r="F197">
            <v>9.06E-2</v>
          </cell>
        </row>
        <row r="198">
          <cell r="A198">
            <v>194</v>
          </cell>
          <cell r="B198" t="str">
            <v>E922</v>
          </cell>
          <cell r="C198" t="str">
            <v>Martelete Bosch perfurador/rompedor</v>
          </cell>
          <cell r="E198">
            <v>16.737954545454546</v>
          </cell>
          <cell r="F198">
            <v>14.375400000000001</v>
          </cell>
        </row>
        <row r="199">
          <cell r="A199">
            <v>195</v>
          </cell>
          <cell r="B199" t="str">
            <v>E912</v>
          </cell>
          <cell r="C199" t="str">
            <v>Máquina Manual furadeira elétrica de Impacto (1 Kw)</v>
          </cell>
          <cell r="E199">
            <v>0</v>
          </cell>
          <cell r="F199">
            <v>0.48799999999999999</v>
          </cell>
        </row>
        <row r="200">
          <cell r="A200">
            <v>196</v>
          </cell>
          <cell r="B200" t="str">
            <v>E924</v>
          </cell>
          <cell r="C200" t="str">
            <v>Equip. de Solda - Bantam 250 serralheiro</v>
          </cell>
          <cell r="E200">
            <v>0</v>
          </cell>
          <cell r="F200">
            <v>3.4108000000000001</v>
          </cell>
        </row>
        <row r="201">
          <cell r="A201">
            <v>197</v>
          </cell>
          <cell r="B201" t="str">
            <v>E923</v>
          </cell>
          <cell r="C201" t="str">
            <v>Máquina Manual - lixadeira 1353</v>
          </cell>
          <cell r="E201">
            <v>0</v>
          </cell>
          <cell r="F201">
            <v>1.0672999999999999</v>
          </cell>
        </row>
        <row r="202">
          <cell r="A202">
            <v>198</v>
          </cell>
          <cell r="B202" t="str">
            <v>E925</v>
          </cell>
          <cell r="C202" t="str">
            <v>Aplicados de material termoplastico</v>
          </cell>
          <cell r="E202">
            <v>0</v>
          </cell>
          <cell r="F202">
            <v>21.901599999999998</v>
          </cell>
        </row>
        <row r="203">
          <cell r="A203">
            <v>199</v>
          </cell>
          <cell r="B203" t="str">
            <v>E914</v>
          </cell>
          <cell r="C203" t="str">
            <v>Compactador manual - placa vibratória com motor  (3 kW)</v>
          </cell>
          <cell r="E203">
            <v>16.737954545454546</v>
          </cell>
          <cell r="F203">
            <v>15.772600000000001</v>
          </cell>
        </row>
        <row r="204">
          <cell r="A204">
            <v>200</v>
          </cell>
          <cell r="B204" t="str">
            <v>E918</v>
          </cell>
          <cell r="C204" t="str">
            <v>Máq. de bancada - prensa excêntrica (1 kW)</v>
          </cell>
          <cell r="E204">
            <v>0</v>
          </cell>
          <cell r="F204">
            <v>3.5419</v>
          </cell>
        </row>
        <row r="205">
          <cell r="A205">
            <v>201</v>
          </cell>
          <cell r="B205" t="str">
            <v>E919</v>
          </cell>
          <cell r="C205" t="str">
            <v>Máq. de bancada - guilhotina 8 t (3 kW)</v>
          </cell>
          <cell r="E205">
            <v>0</v>
          </cell>
          <cell r="F205">
            <v>5.4433999999999996</v>
          </cell>
        </row>
        <row r="206">
          <cell r="A206">
            <v>202</v>
          </cell>
          <cell r="B206" t="str">
            <v>E921</v>
          </cell>
          <cell r="C206" t="str">
            <v>Fusor 600 l (10 kW)</v>
          </cell>
          <cell r="E206">
            <v>0</v>
          </cell>
          <cell r="F206">
            <v>27.568000000000001</v>
          </cell>
        </row>
        <row r="207">
          <cell r="A207">
            <v>203</v>
          </cell>
          <cell r="B207" t="str">
            <v>E922</v>
          </cell>
          <cell r="C207" t="str">
            <v>Martelete perfurador/romp. elétr. 11316 (1 kW)</v>
          </cell>
          <cell r="E207">
            <v>16.737954545454546</v>
          </cell>
          <cell r="F207">
            <v>14.375400000000001</v>
          </cell>
        </row>
        <row r="208">
          <cell r="A208">
            <v>204</v>
          </cell>
          <cell r="B208" t="str">
            <v>E909</v>
          </cell>
          <cell r="C208" t="str">
            <v>Equip. para hidrossemeadura 5.500 l (155 kW)</v>
          </cell>
          <cell r="E208">
            <v>22.317272727272723</v>
          </cell>
          <cell r="F208">
            <v>122.053</v>
          </cell>
        </row>
        <row r="209">
          <cell r="A209">
            <v>205</v>
          </cell>
          <cell r="B209" t="str">
            <v>E916</v>
          </cell>
          <cell r="C209" t="str">
            <v>Máquina Manual -  moto eserra nº 8</v>
          </cell>
          <cell r="E209">
            <v>16.737954545454546</v>
          </cell>
          <cell r="F209">
            <v>19.508900000000001</v>
          </cell>
        </row>
        <row r="211">
          <cell r="A211" t="str">
            <v>Item</v>
          </cell>
          <cell r="B211" t="str">
            <v>Código</v>
          </cell>
          <cell r="C211" t="str">
            <v>Material</v>
          </cell>
          <cell r="D211" t="str">
            <v>Und Com</v>
          </cell>
          <cell r="E211" t="str">
            <v>Preço</v>
          </cell>
          <cell r="F211" t="str">
            <v>Und</v>
          </cell>
          <cell r="G211" t="str">
            <v>Preço Unitário</v>
          </cell>
        </row>
        <row r="212">
          <cell r="A212">
            <v>300</v>
          </cell>
          <cell r="B212" t="str">
            <v>AM01</v>
          </cell>
          <cell r="C212" t="str">
            <v>Aço D=4,2 mm CA 25</v>
          </cell>
          <cell r="D212" t="str">
            <v>kg</v>
          </cell>
          <cell r="E212">
            <v>4</v>
          </cell>
          <cell r="F212" t="str">
            <v>kg</v>
          </cell>
          <cell r="G212">
            <v>4</v>
          </cell>
        </row>
        <row r="213">
          <cell r="A213">
            <v>301</v>
          </cell>
          <cell r="B213" t="str">
            <v>AM02</v>
          </cell>
          <cell r="C213" t="str">
            <v>Aço D=6,3 mm CA 25</v>
          </cell>
          <cell r="D213" t="str">
            <v>kg</v>
          </cell>
          <cell r="E213">
            <v>4</v>
          </cell>
          <cell r="F213" t="str">
            <v>kg</v>
          </cell>
          <cell r="G213">
            <v>4</v>
          </cell>
        </row>
        <row r="214">
          <cell r="A214">
            <v>302</v>
          </cell>
          <cell r="B214" t="str">
            <v>AM03</v>
          </cell>
          <cell r="C214" t="str">
            <v>Aço D=10 mm CA 25</v>
          </cell>
          <cell r="D214" t="str">
            <v>kg</v>
          </cell>
          <cell r="E214">
            <v>4</v>
          </cell>
          <cell r="F214" t="str">
            <v>kg</v>
          </cell>
          <cell r="G214">
            <v>4</v>
          </cell>
        </row>
        <row r="215">
          <cell r="A215">
            <v>303</v>
          </cell>
          <cell r="B215" t="str">
            <v>AM04</v>
          </cell>
          <cell r="C215" t="str">
            <v>Aço D=6,3 mm CA 50</v>
          </cell>
          <cell r="D215" t="str">
            <v>kg</v>
          </cell>
          <cell r="E215">
            <v>4</v>
          </cell>
          <cell r="F215" t="str">
            <v>kg</v>
          </cell>
          <cell r="G215">
            <v>4</v>
          </cell>
        </row>
        <row r="216">
          <cell r="A216">
            <v>304</v>
          </cell>
          <cell r="B216" t="str">
            <v>AM05</v>
          </cell>
          <cell r="C216" t="str">
            <v>Aço D=10 mm CA 50</v>
          </cell>
          <cell r="D216" t="str">
            <v>kg</v>
          </cell>
          <cell r="E216">
            <v>4.0199999999999996</v>
          </cell>
          <cell r="F216" t="str">
            <v>kg</v>
          </cell>
          <cell r="G216">
            <v>4.0199999999999996</v>
          </cell>
        </row>
        <row r="217">
          <cell r="A217">
            <v>305</v>
          </cell>
          <cell r="B217" t="str">
            <v>AM06</v>
          </cell>
          <cell r="C217" t="str">
            <v>Aço D=4,2 mm CA 60</v>
          </cell>
          <cell r="D217" t="str">
            <v>kg</v>
          </cell>
          <cell r="E217">
            <v>4</v>
          </cell>
          <cell r="F217" t="str">
            <v>kg</v>
          </cell>
          <cell r="G217">
            <v>4</v>
          </cell>
        </row>
        <row r="218">
          <cell r="A218">
            <v>306</v>
          </cell>
          <cell r="B218" t="str">
            <v>AM07</v>
          </cell>
          <cell r="C218" t="str">
            <v>Aço D=5,0 mm CA 60</v>
          </cell>
          <cell r="D218" t="str">
            <v>kg</v>
          </cell>
          <cell r="E218">
            <v>4</v>
          </cell>
          <cell r="F218" t="str">
            <v>kg</v>
          </cell>
          <cell r="G218">
            <v>4</v>
          </cell>
        </row>
        <row r="219">
          <cell r="A219">
            <v>307</v>
          </cell>
          <cell r="B219" t="str">
            <v>AM08</v>
          </cell>
          <cell r="C219" t="str">
            <v>Aço D=6,0 mm CA 60</v>
          </cell>
          <cell r="D219" t="str">
            <v>kg</v>
          </cell>
          <cell r="E219">
            <v>4</v>
          </cell>
          <cell r="F219" t="str">
            <v>kg</v>
          </cell>
          <cell r="G219">
            <v>4</v>
          </cell>
        </row>
        <row r="220">
          <cell r="A220">
            <v>308</v>
          </cell>
          <cell r="B220" t="str">
            <v>AM09</v>
          </cell>
          <cell r="C220" t="str">
            <v>Mandibula móvel p/ britador 6240C</v>
          </cell>
          <cell r="D220" t="str">
            <v>un</v>
          </cell>
          <cell r="E220">
            <v>3600.01</v>
          </cell>
          <cell r="F220" t="str">
            <v>u/h</v>
          </cell>
          <cell r="G220">
            <v>16.666699999999999</v>
          </cell>
        </row>
        <row r="221">
          <cell r="A221">
            <v>309</v>
          </cell>
          <cell r="B221" t="str">
            <v>AM10</v>
          </cell>
          <cell r="C221" t="str">
            <v>Mandibula fixa p/ britador 6240C</v>
          </cell>
          <cell r="D221" t="str">
            <v>un</v>
          </cell>
          <cell r="E221">
            <v>3565.18</v>
          </cell>
          <cell r="F221" t="str">
            <v>u/h</v>
          </cell>
          <cell r="G221">
            <v>26.805900000000001</v>
          </cell>
        </row>
        <row r="222">
          <cell r="A222">
            <v>310</v>
          </cell>
          <cell r="B222" t="str">
            <v>AM11</v>
          </cell>
          <cell r="C222" t="str">
            <v>Revestimento móvel p/ britador 60TS</v>
          </cell>
          <cell r="D222" t="str">
            <v>un</v>
          </cell>
          <cell r="E222">
            <v>2542.41</v>
          </cell>
          <cell r="F222" t="str">
            <v>u/h</v>
          </cell>
          <cell r="G222">
            <v>6.673</v>
          </cell>
        </row>
        <row r="223">
          <cell r="A223">
            <v>311</v>
          </cell>
          <cell r="B223" t="str">
            <v>AM12</v>
          </cell>
          <cell r="C223" t="str">
            <v>Revestimento fixo p/ britador 60TS</v>
          </cell>
          <cell r="D223" t="str">
            <v>un</v>
          </cell>
          <cell r="E223">
            <v>3969.99</v>
          </cell>
          <cell r="F223" t="str">
            <v>u/h</v>
          </cell>
          <cell r="G223">
            <v>10.050599999999999</v>
          </cell>
        </row>
        <row r="224">
          <cell r="A224">
            <v>312</v>
          </cell>
          <cell r="B224" t="str">
            <v>AM13</v>
          </cell>
          <cell r="C224" t="str">
            <v>Aço D=12,5 mm CA 50</v>
          </cell>
          <cell r="D224" t="str">
            <v>kg</v>
          </cell>
          <cell r="E224">
            <v>4</v>
          </cell>
          <cell r="F224" t="str">
            <v>kg</v>
          </cell>
          <cell r="G224">
            <v>4</v>
          </cell>
        </row>
        <row r="225">
          <cell r="A225">
            <v>313</v>
          </cell>
          <cell r="B225" t="str">
            <v>AM14</v>
          </cell>
          <cell r="C225" t="str">
            <v>Aço D=25,0 mm CA 25</v>
          </cell>
          <cell r="D225" t="str">
            <v>kg</v>
          </cell>
          <cell r="E225">
            <v>4</v>
          </cell>
          <cell r="F225" t="str">
            <v>kg</v>
          </cell>
          <cell r="G225">
            <v>4</v>
          </cell>
        </row>
        <row r="226">
          <cell r="A226">
            <v>314</v>
          </cell>
          <cell r="B226" t="str">
            <v>AM25</v>
          </cell>
          <cell r="C226" t="str">
            <v>Mandibula móvel p/ britador  80x50</v>
          </cell>
          <cell r="D226" t="str">
            <v>un</v>
          </cell>
          <cell r="E226">
            <v>7334</v>
          </cell>
          <cell r="F226" t="str">
            <v>u/h</v>
          </cell>
          <cell r="G226">
            <v>29.335999999999999</v>
          </cell>
        </row>
        <row r="227">
          <cell r="A227">
            <v>315</v>
          </cell>
          <cell r="B227" t="str">
            <v>AM26</v>
          </cell>
          <cell r="C227" t="str">
            <v>Mandibula fixa p/ britador  80x50</v>
          </cell>
          <cell r="D227" t="str">
            <v>un</v>
          </cell>
          <cell r="E227">
            <v>7490.01</v>
          </cell>
          <cell r="F227" t="str">
            <v>u/h</v>
          </cell>
          <cell r="G227">
            <v>17.139600000000002</v>
          </cell>
        </row>
        <row r="228">
          <cell r="A228">
            <v>316</v>
          </cell>
          <cell r="B228" t="str">
            <v>AM27</v>
          </cell>
          <cell r="C228" t="str">
            <v>Revestimento móvel p/ britador 90TS</v>
          </cell>
          <cell r="D228" t="str">
            <v>un</v>
          </cell>
          <cell r="E228">
            <v>4300</v>
          </cell>
          <cell r="F228" t="str">
            <v>u/h</v>
          </cell>
          <cell r="G228">
            <v>12.7219</v>
          </cell>
        </row>
        <row r="229">
          <cell r="A229">
            <v>317</v>
          </cell>
          <cell r="B229" t="str">
            <v>AM28</v>
          </cell>
          <cell r="C229" t="str">
            <v>Revestimento fixo p/ britador 90TS</v>
          </cell>
          <cell r="D229" t="str">
            <v>un</v>
          </cell>
          <cell r="E229">
            <v>7349.98</v>
          </cell>
          <cell r="F229" t="str">
            <v>u/h</v>
          </cell>
          <cell r="G229">
            <v>16.704499999999999</v>
          </cell>
        </row>
        <row r="230">
          <cell r="A230">
            <v>318</v>
          </cell>
          <cell r="B230" t="str">
            <v>AM29</v>
          </cell>
          <cell r="C230" t="str">
            <v>Revestimento móvel p/ britador 90TF</v>
          </cell>
          <cell r="D230" t="str">
            <v>un</v>
          </cell>
          <cell r="E230">
            <v>4740</v>
          </cell>
          <cell r="F230" t="str">
            <v>u/h</v>
          </cell>
          <cell r="G230">
            <v>47.878799999999998</v>
          </cell>
        </row>
        <row r="231">
          <cell r="A231">
            <v>319</v>
          </cell>
          <cell r="B231" t="str">
            <v>AM30</v>
          </cell>
          <cell r="C231" t="str">
            <v>Revestimento fixo p/ britador 90TF</v>
          </cell>
          <cell r="D231" t="str">
            <v>un</v>
          </cell>
          <cell r="E231">
            <v>3360</v>
          </cell>
          <cell r="F231" t="str">
            <v>u/h</v>
          </cell>
          <cell r="G231">
            <v>26.88</v>
          </cell>
        </row>
        <row r="232">
          <cell r="A232">
            <v>320</v>
          </cell>
          <cell r="B232" t="str">
            <v>AM35</v>
          </cell>
          <cell r="C232" t="str">
            <v>Brita 1</v>
          </cell>
          <cell r="D232" t="str">
            <v>m3</v>
          </cell>
          <cell r="E232">
            <v>122</v>
          </cell>
          <cell r="F232" t="str">
            <v>m3</v>
          </cell>
          <cell r="G232">
            <v>122</v>
          </cell>
        </row>
        <row r="233">
          <cell r="A233">
            <v>321</v>
          </cell>
          <cell r="B233" t="str">
            <v>AM36</v>
          </cell>
          <cell r="C233" t="str">
            <v>Brita 2</v>
          </cell>
          <cell r="D233" t="str">
            <v>m3</v>
          </cell>
          <cell r="E233">
            <v>122</v>
          </cell>
          <cell r="F233" t="str">
            <v>m3</v>
          </cell>
          <cell r="G233">
            <v>122</v>
          </cell>
        </row>
        <row r="234">
          <cell r="A234">
            <v>322</v>
          </cell>
          <cell r="B234" t="str">
            <v>AM37</v>
          </cell>
          <cell r="C234" t="str">
            <v>Brita 3</v>
          </cell>
          <cell r="D234" t="str">
            <v>m3</v>
          </cell>
          <cell r="E234">
            <v>120</v>
          </cell>
          <cell r="F234" t="str">
            <v>m3</v>
          </cell>
          <cell r="G234">
            <v>120</v>
          </cell>
        </row>
        <row r="235">
          <cell r="A235">
            <v>323</v>
          </cell>
          <cell r="B235" t="str">
            <v>F801</v>
          </cell>
          <cell r="C235" t="str">
            <v>Bomba hidráulica alta pressão MAC</v>
          </cell>
          <cell r="D235" t="str">
            <v>dia</v>
          </cell>
          <cell r="E235">
            <v>230</v>
          </cell>
          <cell r="F235" t="str">
            <v>h</v>
          </cell>
          <cell r="G235">
            <v>28.75</v>
          </cell>
        </row>
        <row r="236">
          <cell r="A236">
            <v>324</v>
          </cell>
          <cell r="B236" t="str">
            <v>F802</v>
          </cell>
          <cell r="C236" t="str">
            <v>Bomba eletr p/ injeção de nata MAC</v>
          </cell>
          <cell r="D236" t="str">
            <v>dia</v>
          </cell>
          <cell r="E236">
            <v>190</v>
          </cell>
          <cell r="F236" t="str">
            <v>h</v>
          </cell>
          <cell r="G236">
            <v>23.75</v>
          </cell>
        </row>
        <row r="237">
          <cell r="A237">
            <v>325</v>
          </cell>
          <cell r="B237" t="str">
            <v>F803</v>
          </cell>
          <cell r="C237" t="str">
            <v>Macaco p/ protensão MAC 7</v>
          </cell>
          <cell r="D237" t="str">
            <v>dia</v>
          </cell>
          <cell r="E237">
            <v>230</v>
          </cell>
          <cell r="F237" t="str">
            <v>h</v>
          </cell>
          <cell r="G237">
            <v>28.75</v>
          </cell>
        </row>
        <row r="238">
          <cell r="A238">
            <v>326</v>
          </cell>
          <cell r="B238" t="str">
            <v>F804</v>
          </cell>
          <cell r="C238" t="str">
            <v>Macaco p/ protensão MAC 12</v>
          </cell>
          <cell r="D238" t="str">
            <v>dia</v>
          </cell>
          <cell r="E238">
            <v>265</v>
          </cell>
          <cell r="F238" t="str">
            <v>h</v>
          </cell>
          <cell r="G238">
            <v>33.125</v>
          </cell>
        </row>
        <row r="239">
          <cell r="A239">
            <v>327</v>
          </cell>
          <cell r="B239" t="str">
            <v>F805</v>
          </cell>
          <cell r="C239" t="str">
            <v>Macaco p/ protensão MAC 4</v>
          </cell>
          <cell r="D239" t="str">
            <v>dia</v>
          </cell>
          <cell r="E239">
            <v>221</v>
          </cell>
          <cell r="F239" t="str">
            <v>h</v>
          </cell>
          <cell r="G239">
            <v>27.625</v>
          </cell>
        </row>
        <row r="240">
          <cell r="A240">
            <v>328</v>
          </cell>
          <cell r="B240" t="str">
            <v>F807</v>
          </cell>
          <cell r="C240" t="str">
            <v>Bomba hidr. alta pressão STUP</v>
          </cell>
          <cell r="D240" t="str">
            <v>dia</v>
          </cell>
          <cell r="E240">
            <v>465</v>
          </cell>
          <cell r="F240" t="str">
            <v>h</v>
          </cell>
          <cell r="G240">
            <v>58.125</v>
          </cell>
        </row>
        <row r="241">
          <cell r="A241">
            <v>329</v>
          </cell>
          <cell r="B241" t="str">
            <v>F808</v>
          </cell>
          <cell r="C241" t="str">
            <v>Bomba eletr. injeção de nata STUP</v>
          </cell>
          <cell r="D241" t="str">
            <v>dia</v>
          </cell>
          <cell r="E241">
            <v>481</v>
          </cell>
          <cell r="F241" t="str">
            <v>h</v>
          </cell>
          <cell r="G241">
            <v>60.125</v>
          </cell>
        </row>
        <row r="242">
          <cell r="A242">
            <v>330</v>
          </cell>
          <cell r="B242" t="str">
            <v>F809</v>
          </cell>
          <cell r="C242" t="str">
            <v>Macaco p/ protensão STUP</v>
          </cell>
          <cell r="D242" t="str">
            <v>dia</v>
          </cell>
          <cell r="E242">
            <v>459</v>
          </cell>
          <cell r="F242" t="str">
            <v>h</v>
          </cell>
          <cell r="G242">
            <v>57.375</v>
          </cell>
        </row>
        <row r="243">
          <cell r="A243">
            <v>331</v>
          </cell>
          <cell r="B243" t="str">
            <v>F810</v>
          </cell>
          <cell r="C243" t="str">
            <v>Macaco p/ protensão STUP</v>
          </cell>
          <cell r="D243" t="str">
            <v>dia</v>
          </cell>
          <cell r="E243">
            <v>529</v>
          </cell>
          <cell r="F243" t="str">
            <v>h</v>
          </cell>
          <cell r="G243">
            <v>66.125</v>
          </cell>
        </row>
        <row r="244">
          <cell r="A244">
            <v>332</v>
          </cell>
          <cell r="B244" t="str">
            <v>F811</v>
          </cell>
          <cell r="C244" t="str">
            <v>Macaco p/ protensão STUP</v>
          </cell>
          <cell r="D244" t="str">
            <v>dia</v>
          </cell>
          <cell r="E244">
            <v>502</v>
          </cell>
          <cell r="F244" t="str">
            <v>h</v>
          </cell>
          <cell r="G244">
            <v>62.75</v>
          </cell>
        </row>
        <row r="245">
          <cell r="A245">
            <v>333</v>
          </cell>
          <cell r="B245" t="str">
            <v>F812</v>
          </cell>
          <cell r="C245" t="str">
            <v>Macaco p/ protensão STUP</v>
          </cell>
          <cell r="D245" t="str">
            <v>dia</v>
          </cell>
          <cell r="E245">
            <v>443</v>
          </cell>
          <cell r="F245" t="str">
            <v>h</v>
          </cell>
          <cell r="G245">
            <v>55.375</v>
          </cell>
        </row>
        <row r="246">
          <cell r="A246">
            <v>334</v>
          </cell>
          <cell r="B246" t="str">
            <v>F813</v>
          </cell>
          <cell r="C246" t="str">
            <v>Macaco p/ prot. de tirante</v>
          </cell>
          <cell r="D246" t="str">
            <v>dia</v>
          </cell>
          <cell r="E246">
            <v>172</v>
          </cell>
          <cell r="F246" t="str">
            <v>h</v>
          </cell>
          <cell r="G246">
            <v>21.5</v>
          </cell>
        </row>
        <row r="247">
          <cell r="A247">
            <v>335</v>
          </cell>
          <cell r="B247" t="str">
            <v>F814</v>
          </cell>
          <cell r="C247" t="str">
            <v>Injeção de nata de cimento</v>
          </cell>
          <cell r="D247" t="str">
            <v>m</v>
          </cell>
          <cell r="E247">
            <v>12.1</v>
          </cell>
          <cell r="F247" t="str">
            <v>M</v>
          </cell>
          <cell r="G247">
            <v>12.1</v>
          </cell>
        </row>
        <row r="248">
          <cell r="A248">
            <v>336</v>
          </cell>
          <cell r="B248" t="str">
            <v>F943</v>
          </cell>
          <cell r="C248" t="str">
            <v>Terra armada - moldes metálicos</v>
          </cell>
          <cell r="D248" t="str">
            <v>cj</v>
          </cell>
          <cell r="E248">
            <v>9.9</v>
          </cell>
          <cell r="F248" t="str">
            <v>m3</v>
          </cell>
          <cell r="G248">
            <v>9.9</v>
          </cell>
        </row>
        <row r="249">
          <cell r="A249">
            <v>337</v>
          </cell>
          <cell r="B249" t="str">
            <v>M001</v>
          </cell>
          <cell r="C249" t="str">
            <v>Gasolina</v>
          </cell>
          <cell r="D249" t="str">
            <v>l</v>
          </cell>
          <cell r="E249">
            <v>3.12</v>
          </cell>
          <cell r="F249" t="str">
            <v>l</v>
          </cell>
          <cell r="G249">
            <v>3.12</v>
          </cell>
        </row>
        <row r="250">
          <cell r="A250">
            <v>338</v>
          </cell>
          <cell r="B250" t="str">
            <v>M002</v>
          </cell>
          <cell r="C250" t="str">
            <v>Óleo diesel</v>
          </cell>
          <cell r="D250" t="str">
            <v>l</v>
          </cell>
          <cell r="E250">
            <v>2.4700000000000002</v>
          </cell>
          <cell r="F250" t="str">
            <v>l</v>
          </cell>
          <cell r="G250">
            <v>2.4700000000000002</v>
          </cell>
        </row>
        <row r="251">
          <cell r="A251">
            <v>339</v>
          </cell>
          <cell r="B251" t="str">
            <v>M003</v>
          </cell>
          <cell r="C251" t="str">
            <v>Óleo combustível 1A</v>
          </cell>
          <cell r="D251" t="str">
            <v>l</v>
          </cell>
          <cell r="E251">
            <v>1.5</v>
          </cell>
          <cell r="F251" t="str">
            <v>l</v>
          </cell>
          <cell r="G251">
            <v>1.5</v>
          </cell>
        </row>
        <row r="252">
          <cell r="A252">
            <v>340</v>
          </cell>
          <cell r="B252" t="str">
            <v>M104</v>
          </cell>
          <cell r="C252" t="str">
            <v>Alcool</v>
          </cell>
          <cell r="D252" t="str">
            <v>t</v>
          </cell>
          <cell r="E252">
            <v>2.27</v>
          </cell>
          <cell r="F252" t="str">
            <v>t</v>
          </cell>
          <cell r="G252">
            <v>2.27</v>
          </cell>
        </row>
        <row r="253">
          <cell r="A253">
            <v>341</v>
          </cell>
          <cell r="B253" t="str">
            <v>M005</v>
          </cell>
          <cell r="C253" t="str">
            <v>Energia elétrica</v>
          </cell>
          <cell r="D253" t="str">
            <v>kwh</v>
          </cell>
          <cell r="E253">
            <v>0.48</v>
          </cell>
          <cell r="F253" t="str">
            <v>kwh</v>
          </cell>
          <cell r="G253">
            <v>0.48</v>
          </cell>
        </row>
        <row r="254">
          <cell r="A254">
            <v>342</v>
          </cell>
          <cell r="B254" t="str">
            <v>M101</v>
          </cell>
          <cell r="C254" t="str">
            <v>Cimento asfáltico CAP-50/70</v>
          </cell>
          <cell r="D254" t="str">
            <v>t</v>
          </cell>
          <cell r="E254">
            <v>0</v>
          </cell>
          <cell r="F254" t="str">
            <v>t</v>
          </cell>
          <cell r="G254">
            <v>0</v>
          </cell>
        </row>
        <row r="255">
          <cell r="A255">
            <v>343</v>
          </cell>
          <cell r="B255" t="str">
            <v>M102</v>
          </cell>
          <cell r="C255" t="str">
            <v>Cimento asfaltico CAP 30/45</v>
          </cell>
          <cell r="D255" t="str">
            <v>t</v>
          </cell>
          <cell r="E255">
            <v>0</v>
          </cell>
          <cell r="F255" t="str">
            <v>t</v>
          </cell>
          <cell r="G255">
            <v>0</v>
          </cell>
        </row>
        <row r="256">
          <cell r="A256">
            <v>344</v>
          </cell>
          <cell r="B256" t="str">
            <v>M103</v>
          </cell>
          <cell r="C256" t="str">
            <v>Asfálto diluído CM-30</v>
          </cell>
          <cell r="D256" t="str">
            <v>t</v>
          </cell>
          <cell r="E256">
            <v>0</v>
          </cell>
          <cell r="F256" t="str">
            <v>t</v>
          </cell>
          <cell r="G256">
            <v>0</v>
          </cell>
        </row>
        <row r="257">
          <cell r="A257">
            <v>345</v>
          </cell>
          <cell r="B257" t="str">
            <v>M104</v>
          </cell>
          <cell r="C257" t="str">
            <v xml:space="preserve">Emulsão asfáltica RR-1C </v>
          </cell>
          <cell r="D257" t="str">
            <v>t</v>
          </cell>
          <cell r="E257">
            <v>1685</v>
          </cell>
          <cell r="F257" t="str">
            <v>t</v>
          </cell>
          <cell r="G257">
            <v>1685</v>
          </cell>
        </row>
        <row r="258">
          <cell r="A258">
            <v>346</v>
          </cell>
          <cell r="B258" t="str">
            <v>M105</v>
          </cell>
          <cell r="C258" t="str">
            <v xml:space="preserve">Emulsão asfáltica RR-2C </v>
          </cell>
          <cell r="D258" t="str">
            <v>t</v>
          </cell>
          <cell r="E258">
            <v>0</v>
          </cell>
          <cell r="F258" t="str">
            <v>t</v>
          </cell>
          <cell r="G258">
            <v>0</v>
          </cell>
        </row>
        <row r="259">
          <cell r="A259">
            <v>347</v>
          </cell>
          <cell r="B259" t="str">
            <v>M106</v>
          </cell>
          <cell r="C259" t="str">
            <v>Emulsão asfáltica RR-1C  c/ polimetro</v>
          </cell>
          <cell r="D259" t="str">
            <v>t</v>
          </cell>
          <cell r="E259">
            <v>0</v>
          </cell>
          <cell r="F259" t="str">
            <v>t</v>
          </cell>
          <cell r="G259">
            <v>0</v>
          </cell>
        </row>
        <row r="260">
          <cell r="A260">
            <v>348</v>
          </cell>
          <cell r="B260" t="str">
            <v>M107</v>
          </cell>
          <cell r="C260" t="str">
            <v>Emulsão asfáltica RM-1C</v>
          </cell>
          <cell r="D260" t="str">
            <v>t</v>
          </cell>
          <cell r="E260">
            <v>0</v>
          </cell>
          <cell r="F260" t="str">
            <v>t</v>
          </cell>
          <cell r="G260">
            <v>0</v>
          </cell>
        </row>
        <row r="261">
          <cell r="A261">
            <v>349</v>
          </cell>
          <cell r="B261" t="str">
            <v>M108</v>
          </cell>
          <cell r="C261" t="str">
            <v>Emulsão asfáltica RR-1C  c/ polimetro</v>
          </cell>
          <cell r="D261" t="str">
            <v>t</v>
          </cell>
          <cell r="E261">
            <v>0</v>
          </cell>
          <cell r="F261" t="str">
            <v>t</v>
          </cell>
          <cell r="G261">
            <v>0</v>
          </cell>
        </row>
        <row r="262">
          <cell r="A262">
            <v>350</v>
          </cell>
          <cell r="B262" t="str">
            <v>M109</v>
          </cell>
          <cell r="C262" t="str">
            <v>Emulsão polim. p/ micro-revestimento a frio</v>
          </cell>
          <cell r="D262" t="str">
            <v>t</v>
          </cell>
          <cell r="E262">
            <v>0</v>
          </cell>
          <cell r="F262" t="str">
            <v>t</v>
          </cell>
          <cell r="G262">
            <v>0</v>
          </cell>
        </row>
        <row r="263">
          <cell r="A263">
            <v>351</v>
          </cell>
          <cell r="B263" t="str">
            <v>M110</v>
          </cell>
          <cell r="C263" t="str">
            <v>Emulsão polim. p/ micro-rev. a frio</v>
          </cell>
          <cell r="D263" t="str">
            <v>t</v>
          </cell>
          <cell r="E263">
            <v>0</v>
          </cell>
          <cell r="F263" t="str">
            <v>t</v>
          </cell>
          <cell r="G263">
            <v>0</v>
          </cell>
        </row>
        <row r="264">
          <cell r="A264">
            <v>352</v>
          </cell>
          <cell r="C264" t="str">
            <v>Aditivo p/ controle de ruptura</v>
          </cell>
          <cell r="D264" t="str">
            <v>kg</v>
          </cell>
          <cell r="E264">
            <v>0</v>
          </cell>
          <cell r="F264" t="str">
            <v>kg</v>
          </cell>
          <cell r="G264">
            <v>0</v>
          </cell>
        </row>
        <row r="265">
          <cell r="A265">
            <v>353</v>
          </cell>
          <cell r="B265" t="str">
            <v>M111</v>
          </cell>
          <cell r="C265" t="str">
            <v>Adiflex</v>
          </cell>
          <cell r="D265" t="str">
            <v>kg</v>
          </cell>
          <cell r="E265">
            <v>3700</v>
          </cell>
          <cell r="F265" t="str">
            <v>kg</v>
          </cell>
          <cell r="G265">
            <v>3700</v>
          </cell>
        </row>
        <row r="266">
          <cell r="A266">
            <v>354</v>
          </cell>
          <cell r="B266" t="str">
            <v>M112</v>
          </cell>
          <cell r="C266" t="str">
            <v>Adisol</v>
          </cell>
          <cell r="D266" t="str">
            <v>kg</v>
          </cell>
          <cell r="E266">
            <v>4000</v>
          </cell>
          <cell r="F266" t="str">
            <v>kg</v>
          </cell>
          <cell r="G266">
            <v>4000</v>
          </cell>
        </row>
        <row r="267">
          <cell r="A267">
            <v>355</v>
          </cell>
          <cell r="B267" t="str">
            <v>M201</v>
          </cell>
          <cell r="C267" t="str">
            <v>Cimento portland CP-32 (a granel)</v>
          </cell>
          <cell r="D267" t="str">
            <v>kg</v>
          </cell>
          <cell r="E267">
            <v>0.5</v>
          </cell>
          <cell r="F267" t="str">
            <v>kg</v>
          </cell>
          <cell r="G267">
            <v>0.5</v>
          </cell>
        </row>
        <row r="268">
          <cell r="A268">
            <v>356</v>
          </cell>
          <cell r="B268" t="str">
            <v>M202</v>
          </cell>
          <cell r="C268" t="str">
            <v>Cimento portland CP-32</v>
          </cell>
          <cell r="D268" t="str">
            <v>sc</v>
          </cell>
          <cell r="E268">
            <v>26.2</v>
          </cell>
          <cell r="F268" t="str">
            <v>kg</v>
          </cell>
          <cell r="G268">
            <v>0.52400000000000002</v>
          </cell>
        </row>
        <row r="269">
          <cell r="A269">
            <v>357</v>
          </cell>
          <cell r="B269" t="str">
            <v>M307</v>
          </cell>
          <cell r="C269" t="str">
            <v>Cordoalha CP-190 RB D=12,7mm</v>
          </cell>
          <cell r="D269" t="str">
            <v>kg</v>
          </cell>
          <cell r="E269">
            <v>4.62</v>
          </cell>
          <cell r="F269" t="str">
            <v>kg</v>
          </cell>
          <cell r="G269">
            <v>4.62</v>
          </cell>
        </row>
        <row r="270">
          <cell r="A270">
            <v>358</v>
          </cell>
          <cell r="B270" t="str">
            <v>M319</v>
          </cell>
          <cell r="C270" t="str">
            <v>Arame recozido nº 18</v>
          </cell>
          <cell r="D270" t="str">
            <v>kg</v>
          </cell>
          <cell r="E270">
            <v>4.7</v>
          </cell>
          <cell r="F270" t="str">
            <v>kg</v>
          </cell>
          <cell r="G270">
            <v>4.7</v>
          </cell>
        </row>
        <row r="271">
          <cell r="A271">
            <v>359</v>
          </cell>
          <cell r="B271" t="str">
            <v>M320</v>
          </cell>
          <cell r="C271" t="str">
            <v>Pregos de ferro 18x30</v>
          </cell>
          <cell r="D271" t="str">
            <v>kg</v>
          </cell>
          <cell r="E271">
            <v>3.8</v>
          </cell>
          <cell r="F271" t="str">
            <v>kg</v>
          </cell>
          <cell r="G271">
            <v>3.8</v>
          </cell>
        </row>
        <row r="272">
          <cell r="A272">
            <v>360</v>
          </cell>
          <cell r="B272" t="str">
            <v>M321</v>
          </cell>
          <cell r="C272" t="str">
            <v>Arame farpado nº 16  galv.simples</v>
          </cell>
          <cell r="D272" t="str">
            <v>rl</v>
          </cell>
          <cell r="E272">
            <v>80</v>
          </cell>
          <cell r="F272" t="str">
            <v>m</v>
          </cell>
          <cell r="G272">
            <v>0.32</v>
          </cell>
        </row>
        <row r="273">
          <cell r="A273">
            <v>361</v>
          </cell>
          <cell r="B273" t="str">
            <v>M322</v>
          </cell>
          <cell r="C273" t="str">
            <v>Grampo para cerca galvanizado 1 x 9</v>
          </cell>
          <cell r="D273" t="str">
            <v>kg</v>
          </cell>
          <cell r="E273">
            <v>4.0999999999999996</v>
          </cell>
          <cell r="F273" t="str">
            <v>kg</v>
          </cell>
          <cell r="G273">
            <v>4.0999999999999996</v>
          </cell>
        </row>
        <row r="274">
          <cell r="A274">
            <v>362</v>
          </cell>
        </row>
        <row r="275">
          <cell r="A275">
            <v>363</v>
          </cell>
          <cell r="B275" t="str">
            <v>M324</v>
          </cell>
          <cell r="C275" t="str">
            <v>Portico metálico (15 a 17 m de vão)</v>
          </cell>
          <cell r="D275" t="str">
            <v>um</v>
          </cell>
          <cell r="E275">
            <v>30580</v>
          </cell>
          <cell r="G275">
            <v>30580</v>
          </cell>
        </row>
        <row r="276">
          <cell r="A276">
            <v>364</v>
          </cell>
          <cell r="B276" t="str">
            <v>M325</v>
          </cell>
          <cell r="C276" t="str">
            <v>Trilho metálico TR-68</v>
          </cell>
          <cell r="D276" t="str">
            <v>kg</v>
          </cell>
          <cell r="E276">
            <v>3.1</v>
          </cell>
          <cell r="F276" t="str">
            <v>kg</v>
          </cell>
          <cell r="G276">
            <v>3.1</v>
          </cell>
        </row>
        <row r="277">
          <cell r="A277">
            <v>365</v>
          </cell>
          <cell r="B277" t="str">
            <v>M326</v>
          </cell>
          <cell r="C277" t="str">
            <v>Série de brocas S-12 D=22 mm</v>
          </cell>
          <cell r="D277" t="str">
            <v>un</v>
          </cell>
          <cell r="E277">
            <v>675</v>
          </cell>
          <cell r="F277" t="str">
            <v>un</v>
          </cell>
          <cell r="G277">
            <v>675</v>
          </cell>
        </row>
        <row r="278">
          <cell r="A278">
            <v>366</v>
          </cell>
          <cell r="B278" t="str">
            <v>M328</v>
          </cell>
          <cell r="C278" t="str">
            <v>Luva de emenda D=32mm</v>
          </cell>
          <cell r="D278" t="str">
            <v>un</v>
          </cell>
          <cell r="E278">
            <v>78.099999999999994</v>
          </cell>
          <cell r="F278" t="str">
            <v>un</v>
          </cell>
          <cell r="G278">
            <v>78.099999999999994</v>
          </cell>
        </row>
        <row r="279">
          <cell r="A279">
            <v>367</v>
          </cell>
          <cell r="B279" t="str">
            <v>M330</v>
          </cell>
          <cell r="C279" t="str">
            <v>Calha met. semicircular D=40 cm</v>
          </cell>
          <cell r="D279" t="str">
            <v>m</v>
          </cell>
          <cell r="E279">
            <v>151.22999999999999</v>
          </cell>
          <cell r="F279" t="str">
            <v>m</v>
          </cell>
          <cell r="G279">
            <v>151.22999999999999</v>
          </cell>
        </row>
        <row r="280">
          <cell r="A280">
            <v>368</v>
          </cell>
          <cell r="B280" t="str">
            <v>M331</v>
          </cell>
          <cell r="C280" t="str">
            <v>Paraf. fixação calha met. (1 /2 "x 1")</v>
          </cell>
          <cell r="D280" t="str">
            <v>un</v>
          </cell>
          <cell r="E280">
            <v>3.25</v>
          </cell>
          <cell r="F280" t="str">
            <v>un</v>
          </cell>
          <cell r="G280">
            <v>3.25</v>
          </cell>
        </row>
        <row r="281">
          <cell r="A281">
            <v>369</v>
          </cell>
          <cell r="B281" t="str">
            <v>M332</v>
          </cell>
          <cell r="C281" t="str">
            <v>Parafafuso 1/2" x 3" com porca</v>
          </cell>
          <cell r="D281" t="str">
            <v>kg</v>
          </cell>
          <cell r="E281">
            <v>14.5</v>
          </cell>
          <cell r="F281" t="str">
            <v>kg</v>
          </cell>
          <cell r="G281">
            <v>14.5</v>
          </cell>
        </row>
        <row r="282">
          <cell r="A282">
            <v>370</v>
          </cell>
          <cell r="B282" t="str">
            <v>M334</v>
          </cell>
          <cell r="C282" t="str">
            <v>Parafuso  zincado c/ fenda 1 1/2"x3/16"</v>
          </cell>
          <cell r="D282" t="str">
            <v>und</v>
          </cell>
          <cell r="E282">
            <v>0.21</v>
          </cell>
          <cell r="F282" t="str">
            <v>und</v>
          </cell>
          <cell r="G282">
            <v>0.21</v>
          </cell>
        </row>
        <row r="283">
          <cell r="A283">
            <v>371</v>
          </cell>
          <cell r="B283" t="str">
            <v>M335</v>
          </cell>
          <cell r="C283" t="str">
            <v>Parafuso zincado francês 4"x5/16"</v>
          </cell>
          <cell r="D283" t="str">
            <v>und</v>
          </cell>
          <cell r="E283">
            <v>0.65</v>
          </cell>
          <cell r="F283" t="str">
            <v>und</v>
          </cell>
          <cell r="G283">
            <v>0.65</v>
          </cell>
        </row>
        <row r="284">
          <cell r="A284">
            <v>372</v>
          </cell>
          <cell r="B284" t="str">
            <v>M338</v>
          </cell>
          <cell r="C284" t="str">
            <v>Cano de ferro D=3/4"</v>
          </cell>
          <cell r="D284" t="str">
            <v>pç</v>
          </cell>
          <cell r="E284">
            <v>71.17</v>
          </cell>
          <cell r="F284" t="str">
            <v>m</v>
          </cell>
          <cell r="G284">
            <v>71.17</v>
          </cell>
        </row>
        <row r="285">
          <cell r="A285">
            <v>373</v>
          </cell>
          <cell r="B285" t="str">
            <v>M339</v>
          </cell>
          <cell r="C285" t="str">
            <v>Cantoneira ferro (3,0"x3,0"x3/8")</v>
          </cell>
          <cell r="D285" t="str">
            <v>kg</v>
          </cell>
          <cell r="E285">
            <v>3.42</v>
          </cell>
          <cell r="F285" t="str">
            <v>kg</v>
          </cell>
          <cell r="G285">
            <v>3.42</v>
          </cell>
        </row>
        <row r="286">
          <cell r="A286">
            <v>374</v>
          </cell>
          <cell r="B286" t="str">
            <v>M340</v>
          </cell>
          <cell r="C286" t="str">
            <v>Tampão de ferro fundido</v>
          </cell>
          <cell r="D286" t="str">
            <v>und</v>
          </cell>
          <cell r="E286">
            <v>475</v>
          </cell>
          <cell r="F286" t="str">
            <v>und</v>
          </cell>
          <cell r="G286">
            <v>475</v>
          </cell>
        </row>
        <row r="287">
          <cell r="A287">
            <v>375</v>
          </cell>
          <cell r="B287" t="str">
            <v>M341</v>
          </cell>
          <cell r="C287" t="str">
            <v>Defensa met. maleável simples</v>
          </cell>
          <cell r="D287" t="str">
            <v>mod</v>
          </cell>
          <cell r="E287">
            <v>825.75</v>
          </cell>
          <cell r="F287" t="str">
            <v>mod</v>
          </cell>
          <cell r="G287">
            <v>825.75</v>
          </cell>
        </row>
        <row r="288">
          <cell r="A288">
            <v>376</v>
          </cell>
          <cell r="B288" t="str">
            <v>M342</v>
          </cell>
          <cell r="C288" t="str">
            <v>Defensa met. maleável dupla</v>
          </cell>
          <cell r="D288" t="str">
            <v>mod</v>
          </cell>
          <cell r="E288">
            <v>1027.8499999999999</v>
          </cell>
          <cell r="F288" t="str">
            <v>mod</v>
          </cell>
          <cell r="G288">
            <v>1027.8499999999999</v>
          </cell>
        </row>
        <row r="289">
          <cell r="A289">
            <v>377</v>
          </cell>
          <cell r="B289" t="str">
            <v>M343</v>
          </cell>
          <cell r="C289" t="str">
            <v>Defensa met. semi-maleável simples</v>
          </cell>
          <cell r="D289" t="str">
            <v>mod</v>
          </cell>
          <cell r="E289">
            <v>568</v>
          </cell>
          <cell r="F289" t="str">
            <v>mod</v>
          </cell>
          <cell r="G289">
            <v>568</v>
          </cell>
        </row>
        <row r="290">
          <cell r="A290">
            <v>378</v>
          </cell>
          <cell r="B290" t="str">
            <v>M344</v>
          </cell>
          <cell r="C290" t="str">
            <v>Defensa met. semi-maleável dupla</v>
          </cell>
          <cell r="D290" t="str">
            <v>mod</v>
          </cell>
          <cell r="E290">
            <v>975.14</v>
          </cell>
          <cell r="F290" t="str">
            <v>mod</v>
          </cell>
          <cell r="G290">
            <v>975.14</v>
          </cell>
        </row>
        <row r="291">
          <cell r="A291">
            <v>379</v>
          </cell>
          <cell r="B291" t="str">
            <v>M345</v>
          </cell>
          <cell r="C291" t="str">
            <v>Chapa de aço n. 28 fina galvanizada</v>
          </cell>
          <cell r="D291" t="str">
            <v>kg</v>
          </cell>
          <cell r="E291">
            <v>4.75</v>
          </cell>
          <cell r="F291" t="str">
            <v>kg</v>
          </cell>
          <cell r="G291">
            <v>4.75</v>
          </cell>
        </row>
        <row r="292">
          <cell r="A292">
            <v>380</v>
          </cell>
          <cell r="B292" t="str">
            <v>M346</v>
          </cell>
          <cell r="C292" t="str">
            <v>Chapa de aço nº. 16 (tratada)</v>
          </cell>
          <cell r="D292" t="str">
            <v>m2</v>
          </cell>
          <cell r="E292">
            <v>98</v>
          </cell>
          <cell r="F292" t="str">
            <v>m2</v>
          </cell>
          <cell r="G292">
            <v>98</v>
          </cell>
        </row>
        <row r="293">
          <cell r="A293">
            <v>381</v>
          </cell>
          <cell r="B293" t="str">
            <v>M347</v>
          </cell>
          <cell r="C293" t="str">
            <v>Dente p/ fresadora 1000 C</v>
          </cell>
          <cell r="D293" t="str">
            <v>un</v>
          </cell>
          <cell r="E293">
            <v>40.53</v>
          </cell>
          <cell r="F293" t="str">
            <v>un</v>
          </cell>
          <cell r="G293">
            <v>40.53</v>
          </cell>
        </row>
        <row r="294">
          <cell r="A294">
            <v>382</v>
          </cell>
          <cell r="B294" t="str">
            <v>M348</v>
          </cell>
          <cell r="C294" t="str">
            <v>Porta dente p/ fresadora 1000 C</v>
          </cell>
          <cell r="D294" t="str">
            <v>un</v>
          </cell>
          <cell r="E294">
            <v>206.5</v>
          </cell>
          <cell r="F294" t="str">
            <v>un</v>
          </cell>
          <cell r="G294">
            <v>206.5</v>
          </cell>
        </row>
        <row r="295">
          <cell r="A295">
            <v>383</v>
          </cell>
          <cell r="B295" t="str">
            <v>M349</v>
          </cell>
          <cell r="C295" t="str">
            <v>Dente p/ fresadora 2000 DC</v>
          </cell>
          <cell r="D295" t="str">
            <v>un</v>
          </cell>
          <cell r="E295">
            <v>40.53</v>
          </cell>
          <cell r="F295" t="str">
            <v>un</v>
          </cell>
          <cell r="G295">
            <v>40.53</v>
          </cell>
        </row>
        <row r="296">
          <cell r="A296">
            <v>384</v>
          </cell>
          <cell r="B296" t="str">
            <v>M350</v>
          </cell>
          <cell r="C296" t="str">
            <v>Porta dente p/ fresadora 2000 DC</v>
          </cell>
          <cell r="D296" t="str">
            <v>un</v>
          </cell>
          <cell r="E296">
            <v>206.5</v>
          </cell>
          <cell r="F296" t="str">
            <v>un</v>
          </cell>
          <cell r="G296">
            <v>206.5</v>
          </cell>
        </row>
        <row r="297">
          <cell r="A297">
            <v>385</v>
          </cell>
          <cell r="B297" t="str">
            <v>M351</v>
          </cell>
          <cell r="C297" t="str">
            <v>Estrut. (tunnel liner) D=1,6m galv.</v>
          </cell>
          <cell r="D297" t="str">
            <v>m</v>
          </cell>
          <cell r="E297">
            <v>2265.92</v>
          </cell>
          <cell r="F297" t="str">
            <v>m</v>
          </cell>
          <cell r="G297">
            <v>2265.92</v>
          </cell>
        </row>
        <row r="298">
          <cell r="A298">
            <v>386</v>
          </cell>
          <cell r="B298" t="str">
            <v>M352</v>
          </cell>
          <cell r="C298" t="str">
            <v>Estrut. (tunnel liner) D=2,0m galv.</v>
          </cell>
          <cell r="D298" t="str">
            <v>m</v>
          </cell>
          <cell r="E298">
            <v>2850.83</v>
          </cell>
          <cell r="F298" t="str">
            <v>m</v>
          </cell>
          <cell r="G298">
            <v>2850.83</v>
          </cell>
        </row>
        <row r="299">
          <cell r="A299">
            <v>387</v>
          </cell>
          <cell r="B299" t="str">
            <v>M353</v>
          </cell>
          <cell r="C299" t="str">
            <v>Estrut. (tunnel liner) D= 1,6m epoxy</v>
          </cell>
          <cell r="D299" t="str">
            <v>m</v>
          </cell>
          <cell r="E299">
            <v>1940.51</v>
          </cell>
          <cell r="F299" t="str">
            <v>m</v>
          </cell>
          <cell r="G299">
            <v>1940.51</v>
          </cell>
        </row>
        <row r="300">
          <cell r="A300">
            <v>388</v>
          </cell>
          <cell r="B300" t="str">
            <v>M354</v>
          </cell>
          <cell r="C300" t="str">
            <v>Estrut. (tunnel liner) D=2,0m epoxy</v>
          </cell>
          <cell r="D300" t="str">
            <v>m</v>
          </cell>
          <cell r="E300">
            <v>2929.4</v>
          </cell>
          <cell r="F300" t="str">
            <v>m</v>
          </cell>
          <cell r="G300">
            <v>2929.4</v>
          </cell>
        </row>
        <row r="301">
          <cell r="A301">
            <v>389</v>
          </cell>
          <cell r="B301" t="str">
            <v>M355</v>
          </cell>
          <cell r="C301" t="str">
            <v>Chapa mult. D=1,60 m rev. galv.</v>
          </cell>
          <cell r="D301" t="str">
            <v>m</v>
          </cell>
          <cell r="E301">
            <v>1058.21</v>
          </cell>
          <cell r="F301" t="str">
            <v>m</v>
          </cell>
          <cell r="G301">
            <v>1058.21</v>
          </cell>
        </row>
        <row r="302">
          <cell r="A302">
            <v>390</v>
          </cell>
          <cell r="B302" t="str">
            <v>M356</v>
          </cell>
          <cell r="C302" t="str">
            <v>Chapa mult. D=2,00 m rev. galv.</v>
          </cell>
          <cell r="D302" t="str">
            <v>m</v>
          </cell>
          <cell r="E302">
            <v>1303.26</v>
          </cell>
          <cell r="F302" t="str">
            <v>m</v>
          </cell>
          <cell r="G302">
            <v>1303.26</v>
          </cell>
        </row>
        <row r="303">
          <cell r="A303">
            <v>391</v>
          </cell>
          <cell r="B303" t="str">
            <v>M357</v>
          </cell>
          <cell r="C303" t="str">
            <v>Chapa mult. D=1,60 m rev. epoxy</v>
          </cell>
          <cell r="D303" t="str">
            <v>m</v>
          </cell>
          <cell r="E303">
            <v>1312.41</v>
          </cell>
          <cell r="F303" t="str">
            <v>m</v>
          </cell>
          <cell r="G303">
            <v>1312.41</v>
          </cell>
        </row>
        <row r="304">
          <cell r="A304">
            <v>392</v>
          </cell>
          <cell r="B304" t="str">
            <v>M358</v>
          </cell>
          <cell r="C304" t="str">
            <v>Chapa mult. D=2,00 m rev. epoxy</v>
          </cell>
          <cell r="D304" t="str">
            <v>m</v>
          </cell>
          <cell r="E304">
            <v>1617.96</v>
          </cell>
          <cell r="F304" t="str">
            <v>m</v>
          </cell>
          <cell r="G304">
            <v>1617.96</v>
          </cell>
        </row>
        <row r="305">
          <cell r="A305">
            <v>393</v>
          </cell>
          <cell r="B305" t="str">
            <v>M359</v>
          </cell>
          <cell r="C305" t="str">
            <v>Perfil "I"  W 250mm X 17,9 kg/m</v>
          </cell>
          <cell r="D305" t="str">
            <v>kg</v>
          </cell>
          <cell r="E305">
            <v>2.95</v>
          </cell>
          <cell r="F305" t="str">
            <v>kg</v>
          </cell>
          <cell r="G305">
            <v>2.95</v>
          </cell>
        </row>
        <row r="306">
          <cell r="A306">
            <v>394</v>
          </cell>
          <cell r="B306" t="str">
            <v>M360</v>
          </cell>
          <cell r="C306" t="str">
            <v>Bueiro de chapa multipla D=3,05m   E=2,70mm</v>
          </cell>
          <cell r="D306" t="str">
            <v>m</v>
          </cell>
          <cell r="E306">
            <v>4030</v>
          </cell>
          <cell r="F306" t="str">
            <v>m</v>
          </cell>
          <cell r="G306">
            <v>4030</v>
          </cell>
        </row>
        <row r="307">
          <cell r="A307">
            <v>395</v>
          </cell>
          <cell r="B307" t="str">
            <v>M361</v>
          </cell>
          <cell r="C307" t="str">
            <v>Estrut.(túnel liner) D=1,20m galvanizada</v>
          </cell>
          <cell r="D307" t="str">
            <v>m</v>
          </cell>
          <cell r="E307">
            <v>1693.62</v>
          </cell>
          <cell r="F307" t="str">
            <v>m</v>
          </cell>
          <cell r="G307">
            <v>1693.62</v>
          </cell>
        </row>
        <row r="308">
          <cell r="A308">
            <v>396</v>
          </cell>
          <cell r="B308" t="str">
            <v>M362</v>
          </cell>
          <cell r="C308" t="str">
            <v>Estrut.(túnel liner) D=1,20m epoxy</v>
          </cell>
          <cell r="D308" t="str">
            <v>m</v>
          </cell>
          <cell r="E308">
            <v>1750.85</v>
          </cell>
          <cell r="F308" t="str">
            <v>m</v>
          </cell>
          <cell r="G308">
            <v>1750.85</v>
          </cell>
        </row>
        <row r="309">
          <cell r="A309">
            <v>397</v>
          </cell>
          <cell r="B309" t="str">
            <v>M363</v>
          </cell>
          <cell r="C309" t="str">
            <v>Bloco de desgaste p/ recicladoras</v>
          </cell>
          <cell r="D309" t="str">
            <v>un</v>
          </cell>
          <cell r="E309">
            <v>671.43</v>
          </cell>
          <cell r="F309" t="str">
            <v>un</v>
          </cell>
          <cell r="G309">
            <v>671.43</v>
          </cell>
        </row>
        <row r="310">
          <cell r="A310">
            <v>398</v>
          </cell>
          <cell r="B310" t="str">
            <v>M364</v>
          </cell>
          <cell r="C310" t="str">
            <v>Porta dentes p/ recicladoras</v>
          </cell>
          <cell r="D310" t="str">
            <v>un</v>
          </cell>
          <cell r="E310">
            <v>206.67</v>
          </cell>
          <cell r="F310" t="str">
            <v>un</v>
          </cell>
          <cell r="G310">
            <v>206.67</v>
          </cell>
        </row>
        <row r="311">
          <cell r="A311">
            <v>399</v>
          </cell>
          <cell r="B311" t="str">
            <v>M365</v>
          </cell>
          <cell r="C311" t="str">
            <v>Dente de corte para equip. recicl.  (W6/22)</v>
          </cell>
          <cell r="D311" t="str">
            <v>un</v>
          </cell>
          <cell r="E311">
            <v>53.9</v>
          </cell>
          <cell r="F311" t="str">
            <v>un</v>
          </cell>
          <cell r="G311">
            <v>53.9</v>
          </cell>
        </row>
        <row r="312">
          <cell r="A312">
            <v>400</v>
          </cell>
          <cell r="B312" t="str">
            <v>M366</v>
          </cell>
          <cell r="C312" t="str">
            <v>Dente de corte para equip. recicl.  (W7/22)</v>
          </cell>
          <cell r="D312" t="str">
            <v>un</v>
          </cell>
          <cell r="E312">
            <v>63.1</v>
          </cell>
          <cell r="F312" t="str">
            <v>un</v>
          </cell>
          <cell r="G312">
            <v>63.1</v>
          </cell>
        </row>
        <row r="313">
          <cell r="A313">
            <v>401</v>
          </cell>
        </row>
        <row r="314">
          <cell r="A314">
            <v>402</v>
          </cell>
        </row>
        <row r="315">
          <cell r="A315">
            <v>403</v>
          </cell>
          <cell r="B315" t="str">
            <v>M370</v>
          </cell>
          <cell r="C315" t="str">
            <v>Bainha metálica diam. int.=45mm MAC</v>
          </cell>
          <cell r="D315" t="str">
            <v>m</v>
          </cell>
          <cell r="E315">
            <v>16</v>
          </cell>
          <cell r="F315" t="str">
            <v>m</v>
          </cell>
          <cell r="G315">
            <v>16</v>
          </cell>
        </row>
        <row r="316">
          <cell r="A316">
            <v>404</v>
          </cell>
          <cell r="B316" t="str">
            <v>M371</v>
          </cell>
          <cell r="C316" t="str">
            <v>Bainha metálica diam. int.=60mm MAC</v>
          </cell>
          <cell r="D316" t="str">
            <v>m</v>
          </cell>
          <cell r="E316">
            <v>26</v>
          </cell>
          <cell r="F316" t="str">
            <v>m</v>
          </cell>
          <cell r="G316">
            <v>26</v>
          </cell>
        </row>
        <row r="317">
          <cell r="A317">
            <v>405</v>
          </cell>
          <cell r="B317" t="str">
            <v>M372</v>
          </cell>
          <cell r="C317" t="str">
            <v>Bainha metálica diam. int.=55mm MAC</v>
          </cell>
          <cell r="D317" t="str">
            <v>m</v>
          </cell>
          <cell r="E317">
            <v>21</v>
          </cell>
          <cell r="F317" t="str">
            <v>m</v>
          </cell>
          <cell r="G317">
            <v>21</v>
          </cell>
        </row>
        <row r="318">
          <cell r="A318">
            <v>406</v>
          </cell>
          <cell r="B318" t="str">
            <v>M373</v>
          </cell>
          <cell r="C318" t="str">
            <v>Bainha metálica diam. int.=70mm MAC</v>
          </cell>
          <cell r="D318" t="str">
            <v>m</v>
          </cell>
          <cell r="E318">
            <v>27</v>
          </cell>
          <cell r="F318" t="str">
            <v>m</v>
          </cell>
          <cell r="G318">
            <v>27</v>
          </cell>
        </row>
        <row r="319">
          <cell r="A319">
            <v>407</v>
          </cell>
          <cell r="B319" t="str">
            <v>M374</v>
          </cell>
          <cell r="C319" t="str">
            <v>Ancoragem p/ cabo 4V D=112" MAC 4a</v>
          </cell>
          <cell r="D319" t="str">
            <v>cj</v>
          </cell>
          <cell r="E319">
            <v>304</v>
          </cell>
          <cell r="F319" t="str">
            <v>cj</v>
          </cell>
          <cell r="G319">
            <v>304</v>
          </cell>
        </row>
        <row r="320">
          <cell r="A320">
            <v>408</v>
          </cell>
          <cell r="B320" t="str">
            <v>M375</v>
          </cell>
          <cell r="C320" t="str">
            <v>Ancoragem p/ cabo 6V D=1/2" MAC 6ac</v>
          </cell>
          <cell r="D320" t="str">
            <v>cj</v>
          </cell>
          <cell r="E320">
            <v>477</v>
          </cell>
          <cell r="F320" t="str">
            <v>cj</v>
          </cell>
          <cell r="G320">
            <v>477</v>
          </cell>
        </row>
        <row r="321">
          <cell r="A321">
            <v>409</v>
          </cell>
          <cell r="B321" t="str">
            <v>M376</v>
          </cell>
          <cell r="C321" t="str">
            <v>Ancoragem p/ cabo 7V D=1/2" MAC 7a</v>
          </cell>
          <cell r="D321" t="str">
            <v>cj</v>
          </cell>
          <cell r="E321">
            <v>477</v>
          </cell>
          <cell r="F321" t="str">
            <v>cj</v>
          </cell>
          <cell r="G321">
            <v>477</v>
          </cell>
        </row>
        <row r="322">
          <cell r="A322">
            <v>410</v>
          </cell>
          <cell r="B322" t="str">
            <v>M377</v>
          </cell>
          <cell r="C322" t="str">
            <v>Ancoragem p/ cabo 12V D=1/2" MAC 12</v>
          </cell>
          <cell r="D322" t="str">
            <v>cj</v>
          </cell>
          <cell r="E322">
            <v>960</v>
          </cell>
          <cell r="F322" t="str">
            <v>cj</v>
          </cell>
          <cell r="G322">
            <v>960</v>
          </cell>
        </row>
        <row r="323">
          <cell r="A323">
            <v>411</v>
          </cell>
          <cell r="B323" t="str">
            <v>M378</v>
          </cell>
          <cell r="C323" t="str">
            <v>Apoio do porta dente frezad. 2000DC</v>
          </cell>
          <cell r="D323" t="str">
            <v>un</v>
          </cell>
          <cell r="E323">
            <v>875</v>
          </cell>
          <cell r="F323" t="str">
            <v>un</v>
          </cell>
          <cell r="G323">
            <v>875</v>
          </cell>
        </row>
        <row r="324">
          <cell r="A324">
            <v>412</v>
          </cell>
          <cell r="B324" t="str">
            <v>M380</v>
          </cell>
          <cell r="C324" t="str">
            <v>Bainha metálica D=45mm STUP</v>
          </cell>
          <cell r="D324" t="str">
            <v>m</v>
          </cell>
          <cell r="E324">
            <v>13.14</v>
          </cell>
          <cell r="F324" t="str">
            <v>m</v>
          </cell>
          <cell r="G324">
            <v>13.14</v>
          </cell>
        </row>
        <row r="325">
          <cell r="A325">
            <v>413</v>
          </cell>
          <cell r="B325" t="str">
            <v>M381</v>
          </cell>
          <cell r="C325" t="str">
            <v>Bainha metálica D=60mm STUP</v>
          </cell>
          <cell r="D325" t="str">
            <v>m</v>
          </cell>
          <cell r="E325">
            <v>16.670000000000002</v>
          </cell>
          <cell r="F325" t="str">
            <v>m</v>
          </cell>
          <cell r="G325">
            <v>16.670000000000002</v>
          </cell>
        </row>
        <row r="326">
          <cell r="A326">
            <v>414</v>
          </cell>
          <cell r="B326" t="str">
            <v>M382</v>
          </cell>
          <cell r="C326" t="str">
            <v>Bainha metálica D=55mm STUP</v>
          </cell>
          <cell r="D326" t="str">
            <v>m</v>
          </cell>
          <cell r="E326">
            <v>15.28</v>
          </cell>
          <cell r="F326" t="str">
            <v>m</v>
          </cell>
          <cell r="G326">
            <v>15.28</v>
          </cell>
        </row>
        <row r="327">
          <cell r="A327">
            <v>415</v>
          </cell>
          <cell r="B327" t="str">
            <v>M383</v>
          </cell>
          <cell r="C327" t="str">
            <v>Bainha metálica D=70mm STUP</v>
          </cell>
          <cell r="D327" t="str">
            <v>m</v>
          </cell>
          <cell r="E327">
            <v>18.329999999999998</v>
          </cell>
          <cell r="F327" t="str">
            <v>m</v>
          </cell>
          <cell r="G327">
            <v>18.329999999999998</v>
          </cell>
        </row>
        <row r="328">
          <cell r="A328">
            <v>416</v>
          </cell>
          <cell r="B328" t="str">
            <v>M384</v>
          </cell>
          <cell r="C328" t="str">
            <v>Ancoragem p/ cabo 4V D= 1/2" STUP</v>
          </cell>
          <cell r="D328" t="str">
            <v>cj</v>
          </cell>
          <cell r="E328">
            <v>256</v>
          </cell>
          <cell r="F328" t="str">
            <v>cj</v>
          </cell>
          <cell r="G328">
            <v>256</v>
          </cell>
        </row>
        <row r="329">
          <cell r="A329">
            <v>417</v>
          </cell>
          <cell r="B329" t="str">
            <v>M385</v>
          </cell>
          <cell r="C329" t="str">
            <v>Ancoragem p/ cabo 6V D= 1/2" STUP</v>
          </cell>
          <cell r="D329" t="str">
            <v>cj</v>
          </cell>
          <cell r="E329">
            <v>410</v>
          </cell>
          <cell r="F329" t="str">
            <v>cj</v>
          </cell>
          <cell r="G329">
            <v>410</v>
          </cell>
        </row>
        <row r="330">
          <cell r="A330">
            <v>418</v>
          </cell>
          <cell r="B330" t="str">
            <v>M386</v>
          </cell>
          <cell r="C330" t="str">
            <v>Ancoragem p/ cabo 7V D= 1/2" STUP</v>
          </cell>
          <cell r="D330" t="str">
            <v>cj</v>
          </cell>
          <cell r="E330">
            <v>432</v>
          </cell>
          <cell r="F330" t="str">
            <v>cj</v>
          </cell>
          <cell r="G330">
            <v>432</v>
          </cell>
        </row>
        <row r="331">
          <cell r="A331">
            <v>419</v>
          </cell>
          <cell r="B331" t="str">
            <v>M387</v>
          </cell>
          <cell r="C331" t="str">
            <v>Ancoragem p/ cabo 12V D=1/2" STUP</v>
          </cell>
          <cell r="D331" t="str">
            <v>cj</v>
          </cell>
          <cell r="E331">
            <v>853</v>
          </cell>
          <cell r="F331" t="str">
            <v>cj</v>
          </cell>
          <cell r="G331">
            <v>853</v>
          </cell>
        </row>
        <row r="332">
          <cell r="A332">
            <v>420</v>
          </cell>
          <cell r="B332" t="str">
            <v>M390</v>
          </cell>
          <cell r="C332" t="str">
            <v>Porca de Ancoragem D=32mm</v>
          </cell>
          <cell r="D332" t="str">
            <v>un</v>
          </cell>
          <cell r="E332">
            <v>63.15</v>
          </cell>
          <cell r="F332" t="str">
            <v>un</v>
          </cell>
          <cell r="G332">
            <v>63.15</v>
          </cell>
        </row>
        <row r="333">
          <cell r="A333">
            <v>421</v>
          </cell>
          <cell r="B333" t="str">
            <v>M391</v>
          </cell>
          <cell r="C333" t="str">
            <v>Contra porca h=35mm D=32mm</v>
          </cell>
          <cell r="D333" t="str">
            <v>un</v>
          </cell>
          <cell r="E333">
            <v>30.25</v>
          </cell>
          <cell r="F333" t="str">
            <v>un</v>
          </cell>
          <cell r="G333">
            <v>30.25</v>
          </cell>
        </row>
        <row r="334">
          <cell r="A334">
            <v>422</v>
          </cell>
          <cell r="B334" t="str">
            <v>M392</v>
          </cell>
          <cell r="C334" t="str">
            <v>Aço ST 85/105 D=32mm</v>
          </cell>
          <cell r="D334" t="str">
            <v>m</v>
          </cell>
          <cell r="E334">
            <v>65</v>
          </cell>
          <cell r="F334" t="str">
            <v>m</v>
          </cell>
          <cell r="G334">
            <v>65</v>
          </cell>
        </row>
        <row r="335">
          <cell r="A335">
            <v>423</v>
          </cell>
          <cell r="B335" t="str">
            <v>M393</v>
          </cell>
          <cell r="C335" t="str">
            <v>Placa de Ancoragem - 200x200x38mm</v>
          </cell>
          <cell r="D335" t="str">
            <v>un</v>
          </cell>
          <cell r="E335">
            <v>178.5</v>
          </cell>
          <cell r="F335" t="str">
            <v>un</v>
          </cell>
          <cell r="G335">
            <v>178.5</v>
          </cell>
        </row>
        <row r="336">
          <cell r="A336">
            <v>424</v>
          </cell>
          <cell r="B336" t="str">
            <v>M394</v>
          </cell>
          <cell r="C336" t="str">
            <v>Bainha metálica D=40mm</v>
          </cell>
          <cell r="D336" t="str">
            <v>m</v>
          </cell>
          <cell r="E336">
            <v>14.5</v>
          </cell>
          <cell r="F336" t="str">
            <v>m</v>
          </cell>
          <cell r="G336">
            <v>14.5</v>
          </cell>
        </row>
        <row r="337">
          <cell r="A337">
            <v>425</v>
          </cell>
        </row>
        <row r="338">
          <cell r="A338">
            <v>426</v>
          </cell>
          <cell r="B338" t="str">
            <v>M395</v>
          </cell>
          <cell r="C338" t="str">
            <v>1/2 Calha em Concreto   D=0,40m</v>
          </cell>
          <cell r="D338" t="str">
            <v>m</v>
          </cell>
          <cell r="E338">
            <v>28</v>
          </cell>
          <cell r="F338" t="str">
            <v>m</v>
          </cell>
          <cell r="G338">
            <v>28</v>
          </cell>
        </row>
        <row r="339">
          <cell r="A339">
            <v>427</v>
          </cell>
          <cell r="B339" t="str">
            <v>M396</v>
          </cell>
          <cell r="C339" t="str">
            <v>1/2 Calha em Concreto   D=1,00m</v>
          </cell>
          <cell r="D339" t="str">
            <v>m</v>
          </cell>
          <cell r="E339">
            <v>63</v>
          </cell>
          <cell r="F339" t="str">
            <v>m</v>
          </cell>
          <cell r="G339">
            <v>63</v>
          </cell>
        </row>
        <row r="340">
          <cell r="A340">
            <v>428</v>
          </cell>
          <cell r="B340" t="str">
            <v>M401</v>
          </cell>
          <cell r="C340" t="str">
            <v>Pontaletes D=15 cm (tronco p/ esc.)</v>
          </cell>
          <cell r="D340" t="str">
            <v>m</v>
          </cell>
          <cell r="E340">
            <v>2.5</v>
          </cell>
          <cell r="F340" t="str">
            <v>m</v>
          </cell>
          <cell r="G340">
            <v>2.5</v>
          </cell>
        </row>
        <row r="341">
          <cell r="A341">
            <v>429</v>
          </cell>
          <cell r="B341" t="str">
            <v>M402</v>
          </cell>
          <cell r="C341" t="str">
            <v>Pontaletes D=20 cm (tronco p/ esc.)</v>
          </cell>
          <cell r="D341" t="str">
            <v>m</v>
          </cell>
          <cell r="E341">
            <v>2.5</v>
          </cell>
          <cell r="F341" t="str">
            <v>m</v>
          </cell>
          <cell r="G341">
            <v>2.5</v>
          </cell>
        </row>
        <row r="342">
          <cell r="A342">
            <v>430</v>
          </cell>
          <cell r="B342" t="str">
            <v>M403</v>
          </cell>
          <cell r="C342" t="str">
            <v>Mourão madeira H=2,15 m D=9 cm</v>
          </cell>
          <cell r="D342" t="str">
            <v>un</v>
          </cell>
          <cell r="E342">
            <v>11.3</v>
          </cell>
          <cell r="F342" t="str">
            <v>un</v>
          </cell>
          <cell r="G342">
            <v>11.3</v>
          </cell>
        </row>
        <row r="343">
          <cell r="A343">
            <v>431</v>
          </cell>
          <cell r="B343" t="str">
            <v>M404</v>
          </cell>
          <cell r="C343" t="str">
            <v>Mourão madeira H=2,50 m D=12 cm</v>
          </cell>
          <cell r="D343" t="str">
            <v>un</v>
          </cell>
          <cell r="E343">
            <v>11.3</v>
          </cell>
          <cell r="F343" t="str">
            <v>un</v>
          </cell>
          <cell r="G343">
            <v>11.3</v>
          </cell>
        </row>
        <row r="344">
          <cell r="A344">
            <v>432</v>
          </cell>
          <cell r="B344" t="str">
            <v>M405</v>
          </cell>
          <cell r="C344" t="str">
            <v>Ripas de 2,5 cm x 5,0 cm</v>
          </cell>
          <cell r="D344" t="str">
            <v>m</v>
          </cell>
          <cell r="E344">
            <v>0.75</v>
          </cell>
          <cell r="F344" t="str">
            <v>m</v>
          </cell>
          <cell r="G344">
            <v>0.75</v>
          </cell>
        </row>
        <row r="345">
          <cell r="A345">
            <v>433</v>
          </cell>
          <cell r="B345" t="str">
            <v>M406</v>
          </cell>
          <cell r="C345" t="str">
            <v>Caibros de 7,5 cm x 7,5 cm</v>
          </cell>
          <cell r="D345" t="str">
            <v>m</v>
          </cell>
          <cell r="E345">
            <v>1.88</v>
          </cell>
          <cell r="F345" t="str">
            <v>m</v>
          </cell>
          <cell r="G345">
            <v>1.88</v>
          </cell>
        </row>
        <row r="346">
          <cell r="A346">
            <v>434</v>
          </cell>
          <cell r="B346" t="str">
            <v>M407</v>
          </cell>
          <cell r="C346" t="str">
            <v>Tábua de 1ª. 2,5 cm x 15,0 cm</v>
          </cell>
          <cell r="D346" t="str">
            <v>m</v>
          </cell>
          <cell r="E346">
            <v>4.5</v>
          </cell>
          <cell r="F346" t="str">
            <v>m</v>
          </cell>
          <cell r="G346">
            <v>4.5</v>
          </cell>
        </row>
        <row r="347">
          <cell r="A347">
            <v>435</v>
          </cell>
          <cell r="B347" t="str">
            <v>M408</v>
          </cell>
          <cell r="C347" t="str">
            <v>Tábua de 5ª  2,5 cm x 30,0 cm</v>
          </cell>
          <cell r="D347" t="str">
            <v>m</v>
          </cell>
          <cell r="E347">
            <v>2.7</v>
          </cell>
          <cell r="F347" t="str">
            <v>m</v>
          </cell>
          <cell r="G347">
            <v>2.7</v>
          </cell>
        </row>
        <row r="348">
          <cell r="A348">
            <v>436</v>
          </cell>
        </row>
        <row r="349">
          <cell r="A349">
            <v>437</v>
          </cell>
          <cell r="B349" t="str">
            <v>M410</v>
          </cell>
          <cell r="C349" t="str">
            <v>Compensado resinado de 17 mm</v>
          </cell>
          <cell r="D349" t="str">
            <v>un</v>
          </cell>
          <cell r="E349">
            <v>36</v>
          </cell>
          <cell r="F349" t="str">
            <v>m2</v>
          </cell>
          <cell r="G349">
            <v>14.87603305785124</v>
          </cell>
        </row>
        <row r="350">
          <cell r="A350">
            <v>438</v>
          </cell>
          <cell r="B350" t="str">
            <v>M411</v>
          </cell>
          <cell r="C350" t="str">
            <v>Compensado plastificado de 17 mm</v>
          </cell>
          <cell r="D350" t="str">
            <v>un</v>
          </cell>
          <cell r="E350">
            <v>72.900000000000006</v>
          </cell>
          <cell r="F350" t="str">
            <v>m2</v>
          </cell>
          <cell r="G350">
            <v>18.8552</v>
          </cell>
        </row>
        <row r="351">
          <cell r="A351">
            <v>439</v>
          </cell>
          <cell r="B351" t="str">
            <v>M412</v>
          </cell>
          <cell r="C351" t="str">
            <v>Gastalho 10 x 2,0 cm</v>
          </cell>
          <cell r="D351" t="str">
            <v>m</v>
          </cell>
          <cell r="E351">
            <v>1.2</v>
          </cell>
          <cell r="F351" t="str">
            <v>m</v>
          </cell>
          <cell r="G351">
            <v>1.2</v>
          </cell>
        </row>
        <row r="352">
          <cell r="A352">
            <v>440</v>
          </cell>
          <cell r="B352" t="str">
            <v>M413</v>
          </cell>
          <cell r="C352" t="str">
            <v>Gastalho 10 x 2,5 cm</v>
          </cell>
          <cell r="D352" t="str">
            <v>m</v>
          </cell>
          <cell r="E352">
            <v>2</v>
          </cell>
          <cell r="F352" t="str">
            <v>m</v>
          </cell>
          <cell r="G352">
            <v>2</v>
          </cell>
        </row>
        <row r="353">
          <cell r="A353">
            <v>441</v>
          </cell>
          <cell r="B353" t="str">
            <v>M414</v>
          </cell>
          <cell r="C353" t="str">
            <v>Pranchão 7,5 x 30,0 cm</v>
          </cell>
          <cell r="D353" t="str">
            <v>m</v>
          </cell>
          <cell r="E353">
            <v>33.75</v>
          </cell>
          <cell r="F353" t="str">
            <v>m</v>
          </cell>
          <cell r="G353">
            <v>33.75</v>
          </cell>
        </row>
        <row r="354">
          <cell r="A354">
            <v>442</v>
          </cell>
          <cell r="B354" t="str">
            <v>M415</v>
          </cell>
          <cell r="C354" t="str">
            <v>Tábua 2,5 x 22,5 cm</v>
          </cell>
          <cell r="D354" t="str">
            <v>m</v>
          </cell>
          <cell r="E354">
            <v>3.38</v>
          </cell>
          <cell r="F354" t="str">
            <v>m</v>
          </cell>
          <cell r="G354">
            <v>3.38</v>
          </cell>
        </row>
        <row r="355">
          <cell r="A355">
            <v>443</v>
          </cell>
          <cell r="B355" t="str">
            <v>M416</v>
          </cell>
          <cell r="C355" t="str">
            <v>Madeira de lei</v>
          </cell>
          <cell r="D355" t="str">
            <v>m3</v>
          </cell>
          <cell r="E355">
            <v>2160</v>
          </cell>
          <cell r="F355" t="str">
            <v>m3</v>
          </cell>
          <cell r="G355">
            <v>2160</v>
          </cell>
        </row>
        <row r="356">
          <cell r="A356">
            <v>444</v>
          </cell>
          <cell r="B356" t="str">
            <v>M417</v>
          </cell>
          <cell r="C356" t="str">
            <v>Suporte ecol. Sinaliz. Quadrado 8cm</v>
          </cell>
          <cell r="D356" t="str">
            <v>m</v>
          </cell>
          <cell r="E356">
            <v>47</v>
          </cell>
          <cell r="F356" t="str">
            <v>m</v>
          </cell>
          <cell r="G356">
            <v>47</v>
          </cell>
        </row>
        <row r="357">
          <cell r="A357">
            <v>445</v>
          </cell>
          <cell r="B357" t="str">
            <v>M418</v>
          </cell>
          <cell r="C357" t="str">
            <v>Suporte ecol. Sinaliz. D=6,50cm</v>
          </cell>
          <cell r="D357" t="str">
            <v>m</v>
          </cell>
          <cell r="E357">
            <v>46</v>
          </cell>
          <cell r="F357" t="str">
            <v>m</v>
          </cell>
          <cell r="G357">
            <v>46</v>
          </cell>
        </row>
        <row r="358">
          <cell r="A358">
            <v>446</v>
          </cell>
          <cell r="B358" t="str">
            <v>M501</v>
          </cell>
          <cell r="C358" t="str">
            <v>Dinamite a 60% (gelatina especial)</v>
          </cell>
          <cell r="D358" t="str">
            <v>kg</v>
          </cell>
          <cell r="E358">
            <v>6.3</v>
          </cell>
          <cell r="F358" t="str">
            <v>kg</v>
          </cell>
          <cell r="G358">
            <v>6.3</v>
          </cell>
        </row>
        <row r="359">
          <cell r="A359">
            <v>447</v>
          </cell>
          <cell r="B359" t="str">
            <v>M503</v>
          </cell>
          <cell r="C359" t="str">
            <v>Espoleta comum n. 8</v>
          </cell>
          <cell r="D359" t="str">
            <v>un</v>
          </cell>
          <cell r="E359">
            <v>1</v>
          </cell>
          <cell r="F359" t="str">
            <v>un</v>
          </cell>
          <cell r="G359">
            <v>1</v>
          </cell>
        </row>
        <row r="360">
          <cell r="A360">
            <v>448</v>
          </cell>
          <cell r="B360" t="str">
            <v>M505</v>
          </cell>
          <cell r="C360" t="str">
            <v>Cordel detonante NP 10</v>
          </cell>
          <cell r="D360" t="str">
            <v>m</v>
          </cell>
          <cell r="E360">
            <v>0.65</v>
          </cell>
          <cell r="F360" t="str">
            <v>m</v>
          </cell>
          <cell r="G360">
            <v>0.65</v>
          </cell>
        </row>
        <row r="361">
          <cell r="A361">
            <v>449</v>
          </cell>
          <cell r="B361" t="str">
            <v>M507</v>
          </cell>
          <cell r="C361" t="str">
            <v>Retardador de cordel</v>
          </cell>
          <cell r="D361" t="str">
            <v>un</v>
          </cell>
          <cell r="E361">
            <v>10</v>
          </cell>
          <cell r="F361" t="str">
            <v>un</v>
          </cell>
          <cell r="G361">
            <v>10</v>
          </cell>
        </row>
        <row r="362">
          <cell r="A362">
            <v>450</v>
          </cell>
          <cell r="B362" t="str">
            <v>M508</v>
          </cell>
          <cell r="C362" t="str">
            <v>Estopim</v>
          </cell>
          <cell r="D362" t="str">
            <v>m</v>
          </cell>
          <cell r="E362">
            <v>1</v>
          </cell>
          <cell r="F362" t="str">
            <v>m</v>
          </cell>
          <cell r="G362">
            <v>1</v>
          </cell>
        </row>
        <row r="363">
          <cell r="A363">
            <v>451</v>
          </cell>
          <cell r="B363" t="str">
            <v>M600</v>
          </cell>
          <cell r="C363" t="str">
            <v>Tinta refletiva alquidica p/ 1 ano</v>
          </cell>
          <cell r="D363" t="str">
            <v>ba</v>
          </cell>
          <cell r="E363">
            <v>253.26</v>
          </cell>
          <cell r="F363" t="str">
            <v>l</v>
          </cell>
          <cell r="G363">
            <v>14.07</v>
          </cell>
        </row>
        <row r="364">
          <cell r="A364">
            <v>452</v>
          </cell>
          <cell r="B364" t="str">
            <v>M601</v>
          </cell>
          <cell r="C364" t="str">
            <v>Tinta refletiva acrílica p/ 2 anos</v>
          </cell>
          <cell r="D364" t="str">
            <v>ba</v>
          </cell>
          <cell r="E364">
            <v>231</v>
          </cell>
          <cell r="F364" t="str">
            <v>l</v>
          </cell>
          <cell r="G364">
            <v>12.833299999999999</v>
          </cell>
        </row>
        <row r="365">
          <cell r="A365">
            <v>453</v>
          </cell>
          <cell r="B365" t="str">
            <v>M602</v>
          </cell>
          <cell r="C365" t="str">
            <v>Adubo NPK (4.14.8)</v>
          </cell>
          <cell r="D365" t="str">
            <v>kg</v>
          </cell>
          <cell r="E365">
            <v>1.18</v>
          </cell>
          <cell r="F365" t="str">
            <v>kg</v>
          </cell>
          <cell r="G365">
            <v>1.18</v>
          </cell>
        </row>
        <row r="366">
          <cell r="A366">
            <v>454</v>
          </cell>
          <cell r="B366" t="str">
            <v>M603</v>
          </cell>
          <cell r="C366" t="str">
            <v>Inseticida</v>
          </cell>
          <cell r="D366" t="str">
            <v>l</v>
          </cell>
          <cell r="E366">
            <v>11.28</v>
          </cell>
          <cell r="F366" t="str">
            <v>l</v>
          </cell>
          <cell r="G366">
            <v>11.28</v>
          </cell>
        </row>
        <row r="367">
          <cell r="A367">
            <v>455</v>
          </cell>
          <cell r="B367" t="str">
            <v>M604</v>
          </cell>
          <cell r="C367" t="str">
            <v>Aditivo plastiment BV-40</v>
          </cell>
          <cell r="D367" t="str">
            <v>tb</v>
          </cell>
          <cell r="E367">
            <v>383.88</v>
          </cell>
          <cell r="F367" t="str">
            <v>kg</v>
          </cell>
          <cell r="G367">
            <v>1.9194</v>
          </cell>
        </row>
        <row r="368">
          <cell r="A368">
            <v>456</v>
          </cell>
          <cell r="B368" t="str">
            <v>M605</v>
          </cell>
          <cell r="C368" t="str">
            <v>Cola para tubo PVC</v>
          </cell>
          <cell r="D368" t="str">
            <v>tb</v>
          </cell>
          <cell r="E368">
            <v>2.2999999999999998</v>
          </cell>
          <cell r="F368" t="str">
            <v>gr</v>
          </cell>
          <cell r="G368">
            <v>3.0700000000000002E-2</v>
          </cell>
        </row>
        <row r="369">
          <cell r="A369">
            <v>457</v>
          </cell>
          <cell r="B369" t="str">
            <v>M606</v>
          </cell>
          <cell r="C369" t="str">
            <v>Tinta anti-corrosiva</v>
          </cell>
          <cell r="D369" t="str">
            <v>ba</v>
          </cell>
          <cell r="E369">
            <v>209.88</v>
          </cell>
          <cell r="F369" t="str">
            <v>l</v>
          </cell>
          <cell r="G369">
            <v>11.66</v>
          </cell>
        </row>
        <row r="370">
          <cell r="A370">
            <v>458</v>
          </cell>
          <cell r="B370" t="str">
            <v>M607</v>
          </cell>
          <cell r="C370" t="str">
            <v>ÓLEO DE LINHAÇA</v>
          </cell>
          <cell r="D370" t="str">
            <v>tam</v>
          </cell>
          <cell r="E370">
            <v>970</v>
          </cell>
          <cell r="F370" t="str">
            <v>l</v>
          </cell>
          <cell r="G370">
            <v>4.8499999999999996</v>
          </cell>
        </row>
        <row r="371">
          <cell r="A371">
            <v>459</v>
          </cell>
          <cell r="B371" t="str">
            <v>M608</v>
          </cell>
          <cell r="C371" t="str">
            <v>Detergente</v>
          </cell>
          <cell r="D371" t="str">
            <v>ba</v>
          </cell>
          <cell r="E371">
            <v>36</v>
          </cell>
          <cell r="F371" t="str">
            <v>l</v>
          </cell>
          <cell r="G371">
            <v>2</v>
          </cell>
        </row>
        <row r="372">
          <cell r="A372">
            <v>460</v>
          </cell>
          <cell r="B372" t="str">
            <v>M609</v>
          </cell>
          <cell r="C372" t="str">
            <v>Tinta esmalte sintético semi-fosco</v>
          </cell>
          <cell r="D372" t="str">
            <v>ba</v>
          </cell>
          <cell r="E372">
            <v>209.66</v>
          </cell>
          <cell r="F372" t="str">
            <v>l</v>
          </cell>
          <cell r="G372">
            <v>11.6478</v>
          </cell>
        </row>
        <row r="373">
          <cell r="A373">
            <v>461</v>
          </cell>
          <cell r="B373" t="str">
            <v>M628</v>
          </cell>
          <cell r="C373" t="str">
            <v>Brita Comercial</v>
          </cell>
          <cell r="D373" t="str">
            <v>m3</v>
          </cell>
          <cell r="E373">
            <v>78</v>
          </cell>
          <cell r="F373" t="str">
            <v>m3</v>
          </cell>
          <cell r="G373">
            <v>78</v>
          </cell>
        </row>
        <row r="374">
          <cell r="A374">
            <v>462</v>
          </cell>
          <cell r="B374" t="str">
            <v>M611</v>
          </cell>
          <cell r="C374" t="str">
            <v>Redutor tipo 2002 prim. qualidade</v>
          </cell>
          <cell r="D374" t="str">
            <v>ba</v>
          </cell>
          <cell r="E374">
            <v>210.33</v>
          </cell>
          <cell r="F374" t="str">
            <v>l</v>
          </cell>
          <cell r="G374">
            <v>11.685</v>
          </cell>
        </row>
        <row r="375">
          <cell r="A375">
            <v>463</v>
          </cell>
          <cell r="B375" t="str">
            <v>M612</v>
          </cell>
          <cell r="C375" t="str">
            <v>Lixa para ferro n. 100</v>
          </cell>
          <cell r="D375" t="str">
            <v>un</v>
          </cell>
          <cell r="E375">
            <v>1.92</v>
          </cell>
          <cell r="F375" t="str">
            <v>un</v>
          </cell>
          <cell r="G375">
            <v>1.92</v>
          </cell>
        </row>
        <row r="376">
          <cell r="A376">
            <v>464</v>
          </cell>
          <cell r="B376" t="str">
            <v>M613</v>
          </cell>
          <cell r="C376" t="str">
            <v>Tinta a base de resina alquidica</v>
          </cell>
          <cell r="D376" t="str">
            <v>ba</v>
          </cell>
          <cell r="E376">
            <v>200.34</v>
          </cell>
          <cell r="F376" t="str">
            <v>l</v>
          </cell>
          <cell r="G376">
            <v>11.13</v>
          </cell>
        </row>
        <row r="377">
          <cell r="A377">
            <v>465</v>
          </cell>
          <cell r="B377" t="str">
            <v>M514</v>
          </cell>
          <cell r="C377" t="str">
            <v>Tinta a base de acrilica emul. Agua</v>
          </cell>
          <cell r="D377" t="str">
            <v>ba</v>
          </cell>
          <cell r="E377">
            <v>302</v>
          </cell>
          <cell r="F377" t="str">
            <v>l</v>
          </cell>
          <cell r="G377">
            <v>16.777799999999999</v>
          </cell>
        </row>
        <row r="378">
          <cell r="A378">
            <v>466</v>
          </cell>
          <cell r="B378" t="str">
            <v>M615</v>
          </cell>
          <cell r="C378" t="str">
            <v>Microesferas PRE-MIX</v>
          </cell>
          <cell r="D378" t="str">
            <v>kg</v>
          </cell>
          <cell r="E378">
            <v>2.5</v>
          </cell>
          <cell r="F378" t="str">
            <v>kg</v>
          </cell>
          <cell r="G378">
            <v>2.5</v>
          </cell>
        </row>
        <row r="379">
          <cell r="A379">
            <v>467</v>
          </cell>
          <cell r="B379" t="str">
            <v>M616</v>
          </cell>
          <cell r="C379" t="str">
            <v>Microesferas DROP-ON</v>
          </cell>
          <cell r="D379" t="str">
            <v>kg</v>
          </cell>
          <cell r="E379">
            <v>2.5</v>
          </cell>
          <cell r="F379" t="str">
            <v>kg</v>
          </cell>
          <cell r="G379">
            <v>2.5</v>
          </cell>
        </row>
        <row r="380">
          <cell r="A380">
            <v>468</v>
          </cell>
          <cell r="B380" t="str">
            <v>M617</v>
          </cell>
          <cell r="C380" t="str">
            <v>Massa termoplástica para extrusão</v>
          </cell>
          <cell r="D380" t="str">
            <v>sc</v>
          </cell>
          <cell r="E380">
            <v>155</v>
          </cell>
          <cell r="F380" t="str">
            <v>kg</v>
          </cell>
          <cell r="G380">
            <v>6.2</v>
          </cell>
        </row>
        <row r="381">
          <cell r="A381">
            <v>469</v>
          </cell>
          <cell r="B381" t="str">
            <v>M618</v>
          </cell>
          <cell r="C381" t="str">
            <v>Massa termoplástica para aspersão</v>
          </cell>
          <cell r="D381" t="str">
            <v>sc</v>
          </cell>
          <cell r="E381">
            <v>155</v>
          </cell>
          <cell r="F381" t="str">
            <v>kg</v>
          </cell>
          <cell r="G381">
            <v>6.2</v>
          </cell>
        </row>
        <row r="382">
          <cell r="A382">
            <v>470</v>
          </cell>
          <cell r="B382" t="str">
            <v>M619</v>
          </cell>
          <cell r="C382" t="str">
            <v>Cola poliester</v>
          </cell>
          <cell r="D382" t="str">
            <v>kg</v>
          </cell>
          <cell r="E382">
            <v>9</v>
          </cell>
          <cell r="F382" t="str">
            <v>kg</v>
          </cell>
          <cell r="G382">
            <v>9</v>
          </cell>
        </row>
        <row r="383">
          <cell r="A383">
            <v>471</v>
          </cell>
          <cell r="B383" t="str">
            <v>M620</v>
          </cell>
          <cell r="C383" t="str">
            <v>Protetor de cura do concreto</v>
          </cell>
          <cell r="D383" t="str">
            <v>tam</v>
          </cell>
          <cell r="E383">
            <v>625.82000000000005</v>
          </cell>
          <cell r="F383" t="str">
            <v>kg</v>
          </cell>
          <cell r="G383">
            <v>3.4767999999999999</v>
          </cell>
        </row>
        <row r="384">
          <cell r="A384">
            <v>472</v>
          </cell>
          <cell r="B384" t="str">
            <v>M621</v>
          </cell>
          <cell r="C384" t="str">
            <v>Desmoldante</v>
          </cell>
          <cell r="D384" t="str">
            <v>tam</v>
          </cell>
          <cell r="E384">
            <v>845.5</v>
          </cell>
          <cell r="F384" t="str">
            <v>l</v>
          </cell>
          <cell r="G384">
            <v>4.2275</v>
          </cell>
        </row>
        <row r="385">
          <cell r="A385">
            <v>473</v>
          </cell>
          <cell r="B385" t="str">
            <v>M622</v>
          </cell>
          <cell r="C385" t="str">
            <v>Interplast N</v>
          </cell>
          <cell r="D385" t="str">
            <v>sc</v>
          </cell>
          <cell r="E385">
            <v>99.12</v>
          </cell>
          <cell r="F385" t="str">
            <v>kg</v>
          </cell>
          <cell r="G385">
            <v>4.9560000000000004</v>
          </cell>
        </row>
        <row r="386">
          <cell r="A386">
            <v>474</v>
          </cell>
          <cell r="B386" t="str">
            <v>M623</v>
          </cell>
          <cell r="C386" t="str">
            <v>Gás propano</v>
          </cell>
          <cell r="D386" t="str">
            <v>kg</v>
          </cell>
          <cell r="E386">
            <v>3.4</v>
          </cell>
          <cell r="F386" t="str">
            <v>kg</v>
          </cell>
          <cell r="G386">
            <v>3.4</v>
          </cell>
        </row>
        <row r="387">
          <cell r="A387">
            <v>475</v>
          </cell>
          <cell r="B387" t="str">
            <v>M624</v>
          </cell>
          <cell r="C387" t="str">
            <v>Tinta para pré-marcação</v>
          </cell>
          <cell r="D387" t="str">
            <v>ba</v>
          </cell>
          <cell r="E387">
            <v>219.78</v>
          </cell>
          <cell r="F387" t="str">
            <v>l</v>
          </cell>
          <cell r="G387">
            <v>12.21</v>
          </cell>
        </row>
        <row r="388">
          <cell r="A388">
            <v>476</v>
          </cell>
          <cell r="B388" t="str">
            <v>M625</v>
          </cell>
          <cell r="C388" t="str">
            <v>Acetileno</v>
          </cell>
          <cell r="D388" t="str">
            <v>kg</v>
          </cell>
          <cell r="E388">
            <v>22</v>
          </cell>
          <cell r="F388" t="str">
            <v>kg</v>
          </cell>
          <cell r="G388">
            <v>22</v>
          </cell>
        </row>
        <row r="389">
          <cell r="A389">
            <v>477</v>
          </cell>
          <cell r="B389" t="str">
            <v>M627</v>
          </cell>
          <cell r="C389" t="str">
            <v>Areia Comercial</v>
          </cell>
          <cell r="D389" t="str">
            <v>m3</v>
          </cell>
          <cell r="E389">
            <v>78</v>
          </cell>
          <cell r="F389" t="str">
            <v>m3</v>
          </cell>
          <cell r="G389">
            <v>78</v>
          </cell>
        </row>
        <row r="390">
          <cell r="A390">
            <v>478</v>
          </cell>
          <cell r="B390" t="str">
            <v>M630</v>
          </cell>
          <cell r="C390" t="str">
            <v>Termoplastico pre-formado</v>
          </cell>
          <cell r="D390" t="str">
            <v>m2</v>
          </cell>
          <cell r="E390">
            <v>69.5</v>
          </cell>
          <cell r="F390" t="str">
            <v>m2</v>
          </cell>
          <cell r="G390">
            <v>69.5</v>
          </cell>
        </row>
        <row r="391">
          <cell r="A391">
            <v>479</v>
          </cell>
          <cell r="B391" t="str">
            <v>M700</v>
          </cell>
          <cell r="C391" t="str">
            <v>Tijolo comum maciço (5,5x9x19) cm</v>
          </cell>
          <cell r="D391" t="str">
            <v>mlh</v>
          </cell>
          <cell r="E391">
            <v>400</v>
          </cell>
          <cell r="F391" t="str">
            <v>un</v>
          </cell>
          <cell r="G391">
            <v>0.4</v>
          </cell>
        </row>
        <row r="392">
          <cell r="A392">
            <v>480</v>
          </cell>
          <cell r="B392" t="str">
            <v>M702</v>
          </cell>
          <cell r="C392" t="str">
            <v>Cal hidratada</v>
          </cell>
          <cell r="D392" t="str">
            <v>sc</v>
          </cell>
          <cell r="E392">
            <v>9.14</v>
          </cell>
          <cell r="F392" t="str">
            <v>kg</v>
          </cell>
          <cell r="G392">
            <v>0.45700000000000002</v>
          </cell>
        </row>
        <row r="393">
          <cell r="A393">
            <v>481</v>
          </cell>
          <cell r="B393" t="str">
            <v>M703</v>
          </cell>
          <cell r="C393" t="str">
            <v>Tijolo 20 x 30 cm</v>
          </cell>
          <cell r="D393" t="str">
            <v>mlh</v>
          </cell>
          <cell r="E393">
            <v>420</v>
          </cell>
          <cell r="F393" t="str">
            <v>un</v>
          </cell>
          <cell r="G393">
            <v>0.42</v>
          </cell>
        </row>
        <row r="394">
          <cell r="A394">
            <v>482</v>
          </cell>
          <cell r="B394" t="str">
            <v>M704</v>
          </cell>
          <cell r="C394" t="str">
            <v xml:space="preserve">Areia lavada </v>
          </cell>
          <cell r="D394" t="str">
            <v>m3</v>
          </cell>
          <cell r="E394">
            <v>78</v>
          </cell>
          <cell r="F394" t="str">
            <v>m3</v>
          </cell>
          <cell r="G394">
            <v>78</v>
          </cell>
        </row>
        <row r="395">
          <cell r="A395">
            <v>483</v>
          </cell>
          <cell r="B395" t="str">
            <v>M705</v>
          </cell>
          <cell r="C395" t="str">
            <v>Pó de pedra</v>
          </cell>
          <cell r="D395" t="str">
            <v>m3</v>
          </cell>
          <cell r="E395">
            <v>68</v>
          </cell>
          <cell r="F395" t="str">
            <v>m3</v>
          </cell>
          <cell r="G395">
            <v>68</v>
          </cell>
        </row>
        <row r="396">
          <cell r="A396">
            <v>484</v>
          </cell>
          <cell r="B396" t="str">
            <v>M709</v>
          </cell>
          <cell r="C396" t="str">
            <v>Brita corrida</v>
          </cell>
          <cell r="D396" t="str">
            <v>m3</v>
          </cell>
          <cell r="E396">
            <v>112</v>
          </cell>
          <cell r="F396" t="str">
            <v>m3</v>
          </cell>
          <cell r="G396">
            <v>112</v>
          </cell>
        </row>
        <row r="397">
          <cell r="A397">
            <v>485</v>
          </cell>
          <cell r="B397" t="str">
            <v>M710</v>
          </cell>
          <cell r="C397" t="str">
            <v xml:space="preserve">Pedra de Mão </v>
          </cell>
          <cell r="D397" t="str">
            <v>m3</v>
          </cell>
          <cell r="E397">
            <v>102</v>
          </cell>
          <cell r="F397" t="str">
            <v>m3</v>
          </cell>
          <cell r="G397">
            <v>102</v>
          </cell>
        </row>
        <row r="398">
          <cell r="A398">
            <v>486</v>
          </cell>
          <cell r="B398" t="str">
            <v>M715</v>
          </cell>
          <cell r="C398" t="str">
            <v>Pó calcário dolomitico</v>
          </cell>
          <cell r="D398" t="str">
            <v>kg</v>
          </cell>
          <cell r="E398">
            <v>7.0000000000000007E-2</v>
          </cell>
          <cell r="F398" t="str">
            <v>kg</v>
          </cell>
          <cell r="G398">
            <v>7.0000000000000007E-2</v>
          </cell>
        </row>
        <row r="399">
          <cell r="A399">
            <v>487</v>
          </cell>
          <cell r="B399" t="str">
            <v>M801</v>
          </cell>
          <cell r="C399" t="str">
            <v>Mourão de concreto curvo p/ cerca</v>
          </cell>
          <cell r="D399" t="str">
            <v>un</v>
          </cell>
          <cell r="E399">
            <v>23.5</v>
          </cell>
          <cell r="F399" t="str">
            <v>un</v>
          </cell>
          <cell r="G399">
            <v>23.5</v>
          </cell>
        </row>
        <row r="400">
          <cell r="A400">
            <v>488</v>
          </cell>
          <cell r="B400" t="str">
            <v>M802</v>
          </cell>
          <cell r="C400" t="str">
            <v>Mourão de concreto reto p/ cerca</v>
          </cell>
          <cell r="D400" t="str">
            <v>un</v>
          </cell>
          <cell r="E400">
            <v>18</v>
          </cell>
          <cell r="F400" t="str">
            <v>un</v>
          </cell>
          <cell r="G400">
            <v>18</v>
          </cell>
        </row>
        <row r="401">
          <cell r="A401">
            <v>489</v>
          </cell>
          <cell r="B401" t="str">
            <v>M803</v>
          </cell>
          <cell r="C401" t="str">
            <v>Poste esticador</v>
          </cell>
          <cell r="D401" t="str">
            <v>un</v>
          </cell>
          <cell r="E401">
            <v>24</v>
          </cell>
          <cell r="F401" t="str">
            <v>un</v>
          </cell>
          <cell r="G401">
            <v>24</v>
          </cell>
        </row>
        <row r="402">
          <cell r="A402">
            <v>490</v>
          </cell>
          <cell r="B402" t="str">
            <v>M901</v>
          </cell>
          <cell r="C402" t="str">
            <v>Aparelho de apoio neoprene fretado</v>
          </cell>
          <cell r="D402" t="str">
            <v>dm3</v>
          </cell>
          <cell r="E402">
            <v>77.400000000000006</v>
          </cell>
          <cell r="F402" t="str">
            <v>dm3</v>
          </cell>
          <cell r="G402">
            <v>77.400000000000006</v>
          </cell>
        </row>
        <row r="403">
          <cell r="A403">
            <v>491</v>
          </cell>
          <cell r="B403" t="str">
            <v>M902</v>
          </cell>
          <cell r="C403" t="str">
            <v>Tubo de PVC D= 75 mm</v>
          </cell>
          <cell r="D403" t="str">
            <v>vr</v>
          </cell>
          <cell r="E403">
            <v>30.8</v>
          </cell>
          <cell r="F403" t="str">
            <v>m</v>
          </cell>
          <cell r="G403">
            <v>5.1333000000000002</v>
          </cell>
        </row>
        <row r="404">
          <cell r="A404">
            <v>492</v>
          </cell>
          <cell r="B404" t="str">
            <v>M903</v>
          </cell>
          <cell r="C404" t="str">
            <v>Geotextil tecido não agulhado TRI200</v>
          </cell>
          <cell r="D404" t="str">
            <v>m2</v>
          </cell>
          <cell r="E404">
            <v>3.85</v>
          </cell>
          <cell r="F404" t="str">
            <v>m2</v>
          </cell>
          <cell r="G404">
            <v>3.85</v>
          </cell>
        </row>
        <row r="405">
          <cell r="A405">
            <v>493</v>
          </cell>
          <cell r="B405" t="str">
            <v>M904</v>
          </cell>
          <cell r="C405" t="str">
            <v>Geotextil tecido não agulhado TRI300</v>
          </cell>
          <cell r="D405" t="str">
            <v>m2</v>
          </cell>
          <cell r="E405">
            <v>5.78</v>
          </cell>
          <cell r="F405" t="str">
            <v>m2</v>
          </cell>
          <cell r="G405">
            <v>5.78</v>
          </cell>
        </row>
        <row r="406">
          <cell r="A406">
            <v>494</v>
          </cell>
          <cell r="B406" t="str">
            <v>M905</v>
          </cell>
          <cell r="C406" t="str">
            <v xml:space="preserve">Filler </v>
          </cell>
          <cell r="D406" t="str">
            <v>kg</v>
          </cell>
          <cell r="E406">
            <v>5.3999999999999999E-2</v>
          </cell>
          <cell r="F406" t="str">
            <v>kg</v>
          </cell>
          <cell r="G406">
            <v>5.3999999999999999E-2</v>
          </cell>
        </row>
        <row r="407">
          <cell r="A407">
            <v>495</v>
          </cell>
          <cell r="B407" t="str">
            <v>M906</v>
          </cell>
          <cell r="C407" t="str">
            <v>Sementes p/ hidrossemeadura</v>
          </cell>
          <cell r="D407" t="str">
            <v>kg</v>
          </cell>
          <cell r="E407">
            <v>7.2</v>
          </cell>
          <cell r="F407" t="str">
            <v>kg</v>
          </cell>
          <cell r="G407">
            <v>7.2</v>
          </cell>
        </row>
        <row r="408">
          <cell r="A408">
            <v>496</v>
          </cell>
          <cell r="B408" t="str">
            <v>M907</v>
          </cell>
          <cell r="C408" t="str">
            <v>Adubo orgânico</v>
          </cell>
          <cell r="D408" t="str">
            <v>t</v>
          </cell>
          <cell r="E408">
            <v>250</v>
          </cell>
          <cell r="F408" t="str">
            <v>kg</v>
          </cell>
          <cell r="G408">
            <v>0.25</v>
          </cell>
        </row>
        <row r="409">
          <cell r="A409">
            <v>497</v>
          </cell>
          <cell r="B409" t="str">
            <v>M908</v>
          </cell>
          <cell r="C409" t="str">
            <v>Eletrodo p/ solda eletr. OK 4600</v>
          </cell>
          <cell r="D409" t="str">
            <v>kg</v>
          </cell>
          <cell r="E409">
            <v>20.100000000000001</v>
          </cell>
          <cell r="F409" t="str">
            <v>kg</v>
          </cell>
          <cell r="G409">
            <v>20.100000000000001</v>
          </cell>
        </row>
        <row r="410">
          <cell r="A410">
            <v>498</v>
          </cell>
          <cell r="B410" t="str">
            <v>M909</v>
          </cell>
          <cell r="C410" t="str">
            <v>Tubo de PVC perfurado D=50 mm</v>
          </cell>
          <cell r="D410" t="str">
            <v>vr</v>
          </cell>
          <cell r="E410">
            <v>38</v>
          </cell>
          <cell r="F410" t="str">
            <v>m</v>
          </cell>
          <cell r="G410">
            <v>6.3333000000000004</v>
          </cell>
        </row>
        <row r="411">
          <cell r="A411">
            <v>499</v>
          </cell>
          <cell r="B411" t="str">
            <v>M910</v>
          </cell>
          <cell r="C411" t="str">
            <v>Tubo de PVC rigido D=50 mm</v>
          </cell>
          <cell r="D411" t="str">
            <v>vr</v>
          </cell>
          <cell r="E411">
            <v>41.9</v>
          </cell>
          <cell r="F411" t="str">
            <v>m</v>
          </cell>
          <cell r="G411">
            <v>6.9832999999999998</v>
          </cell>
        </row>
        <row r="412">
          <cell r="A412">
            <v>500</v>
          </cell>
          <cell r="B412" t="str">
            <v>M911</v>
          </cell>
          <cell r="C412" t="str">
            <v>Tubo Kananet  D= 230 mm</v>
          </cell>
          <cell r="D412" t="str">
            <v>m</v>
          </cell>
          <cell r="E412">
            <v>7.23</v>
          </cell>
          <cell r="F412" t="str">
            <v>m</v>
          </cell>
          <cell r="G412">
            <v>7.23</v>
          </cell>
        </row>
        <row r="413">
          <cell r="A413">
            <v>501</v>
          </cell>
          <cell r="B413" t="str">
            <v>M920</v>
          </cell>
          <cell r="C413" t="str">
            <v>Meio tubo de concreto D=40 cm</v>
          </cell>
          <cell r="D413" t="str">
            <v>m</v>
          </cell>
          <cell r="E413">
            <v>27.3</v>
          </cell>
          <cell r="F413" t="str">
            <v>m</v>
          </cell>
          <cell r="G413">
            <v>27.3</v>
          </cell>
        </row>
        <row r="414">
          <cell r="A414">
            <v>502</v>
          </cell>
          <cell r="B414" t="str">
            <v>M922</v>
          </cell>
          <cell r="C414" t="str">
            <v>Gabião caixa 1x1x1 m galvanizado</v>
          </cell>
          <cell r="D414" t="str">
            <v>un</v>
          </cell>
          <cell r="E414">
            <v>215.88</v>
          </cell>
          <cell r="F414" t="str">
            <v>un</v>
          </cell>
          <cell r="G414">
            <v>215.88</v>
          </cell>
        </row>
        <row r="415">
          <cell r="A415">
            <v>503</v>
          </cell>
          <cell r="B415" t="str">
            <v>M924</v>
          </cell>
          <cell r="C415" t="str">
            <v>Gabião caixa h = 0,50 m x l = 1,00 m x c = 2,00 m ZN/AL+PVC</v>
          </cell>
          <cell r="D415" t="str">
            <v>un</v>
          </cell>
          <cell r="E415">
            <v>185.64</v>
          </cell>
          <cell r="F415" t="str">
            <v>un</v>
          </cell>
          <cell r="G415">
            <v>185.64</v>
          </cell>
        </row>
        <row r="416">
          <cell r="A416">
            <v>504</v>
          </cell>
          <cell r="B416" t="str">
            <v>M925</v>
          </cell>
          <cell r="C416" t="str">
            <v>Gabião manta h = 0,17 m x l = 1,00 m x c = 1,00 m ZN/AL+PVC</v>
          </cell>
          <cell r="D416" t="str">
            <v>un</v>
          </cell>
          <cell r="E416">
            <v>162.30000000000001</v>
          </cell>
          <cell r="F416" t="str">
            <v>un</v>
          </cell>
          <cell r="G416">
            <v>162.30000000000001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UNIT"/>
      <sheetName val="CFF"/>
      <sheetName val="ME. CALCULO"/>
      <sheetName val="CPU"/>
      <sheetName val="CIVIS- COM INSS (2)"/>
      <sheetName val="Sheet1"/>
    </sheetNames>
    <sheetDataSet>
      <sheetData sheetId="0">
        <row r="1">
          <cell r="A1" t="str">
            <v>PREFEITURA MUNICIPAL DE MARABÁ</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 val="01-TAC"/>
      <sheetName val="TAC - CORREÇÃO DA PROPOSTA"/>
      <sheetName val="M.C  - QUANTITATIVO "/>
      <sheetName val="PQP"/>
      <sheetName val="SALDOS"/>
      <sheetName val="TAC_ADUT_DN500"/>
      <sheetName val="plmuseu"/>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ow r="9">
          <cell r="G9">
            <v>0</v>
          </cell>
        </row>
      </sheetData>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7"/>
  <sheetViews>
    <sheetView tabSelected="1" showOutlineSymbols="0" showWhiteSpace="0" zoomScaleNormal="100" workbookViewId="0">
      <selection activeCell="B2" sqref="B2:F2"/>
    </sheetView>
  </sheetViews>
  <sheetFormatPr defaultColWidth="9" defaultRowHeight="14.25"/>
  <cols>
    <col min="1" max="1" width="9.5" style="31" customWidth="1"/>
    <col min="2" max="2" width="52.75" style="31" customWidth="1"/>
    <col min="3" max="3" width="6.25" style="31" customWidth="1"/>
    <col min="4" max="4" width="10.375" style="58" customWidth="1"/>
    <col min="5" max="5" width="10.25" style="31" customWidth="1"/>
    <col min="6" max="6" width="15.5" style="31" bestFit="1" customWidth="1"/>
    <col min="7" max="7" width="17" style="31" hidden="1" customWidth="1"/>
    <col min="8" max="8" width="17.25" style="31" hidden="1" customWidth="1"/>
    <col min="9" max="9" width="17" style="31" hidden="1" customWidth="1"/>
    <col min="10" max="10" width="11.5" style="31" hidden="1" customWidth="1"/>
    <col min="11" max="36" width="0" style="31" hidden="1" customWidth="1"/>
    <col min="37" max="37" width="1.75" style="31" customWidth="1"/>
    <col min="38" max="16384" width="9" style="31"/>
  </cols>
  <sheetData>
    <row r="1" spans="1:8" ht="15.75" customHeight="1">
      <c r="A1" s="52"/>
      <c r="B1" s="114"/>
      <c r="C1" s="114"/>
      <c r="D1" s="114"/>
      <c r="E1" s="114"/>
      <c r="F1" s="114"/>
    </row>
    <row r="2" spans="1:8" ht="15">
      <c r="A2" s="52"/>
      <c r="B2" s="115" t="s">
        <v>1374</v>
      </c>
      <c r="C2" s="115"/>
      <c r="D2" s="115"/>
      <c r="E2" s="115"/>
      <c r="F2" s="115"/>
    </row>
    <row r="3" spans="1:8" ht="15">
      <c r="A3" s="52"/>
      <c r="B3" s="118" t="s">
        <v>1375</v>
      </c>
      <c r="C3" s="118"/>
      <c r="D3" s="118"/>
      <c r="E3" s="118"/>
      <c r="F3" s="118"/>
    </row>
    <row r="4" spans="1:8" ht="15">
      <c r="A4" s="52"/>
      <c r="B4" s="115" t="s">
        <v>1376</v>
      </c>
      <c r="C4" s="115"/>
      <c r="D4" s="115"/>
      <c r="E4" s="115"/>
      <c r="F4" s="115"/>
    </row>
    <row r="5" spans="1:8" ht="15">
      <c r="A5" s="52"/>
      <c r="B5" s="115" t="s">
        <v>1377</v>
      </c>
      <c r="C5" s="115"/>
      <c r="D5" s="115"/>
      <c r="E5" s="115"/>
      <c r="F5" s="115"/>
    </row>
    <row r="6" spans="1:8" ht="15">
      <c r="A6" s="52"/>
      <c r="B6" s="115" t="s">
        <v>1378</v>
      </c>
      <c r="C6" s="115"/>
      <c r="D6" s="115"/>
      <c r="E6" s="115"/>
      <c r="F6" s="115"/>
    </row>
    <row r="7" spans="1:8" ht="15">
      <c r="A7" s="52"/>
      <c r="D7" s="31"/>
    </row>
    <row r="8" spans="1:8" ht="15">
      <c r="A8" s="53"/>
      <c r="B8" s="112"/>
      <c r="C8" s="113"/>
      <c r="D8" s="113"/>
      <c r="E8" s="113"/>
    </row>
    <row r="9" spans="1:8" ht="15">
      <c r="A9" s="112" t="s">
        <v>1373</v>
      </c>
      <c r="B9" s="112"/>
      <c r="C9" s="112"/>
      <c r="D9" s="112"/>
      <c r="E9" s="112"/>
      <c r="F9" s="112"/>
    </row>
    <row r="10" spans="1:8">
      <c r="A10" s="116"/>
      <c r="B10" s="116"/>
      <c r="C10" s="116"/>
      <c r="D10" s="116"/>
      <c r="E10" s="116"/>
      <c r="F10" s="116"/>
    </row>
    <row r="11" spans="1:8" ht="43.5" customHeight="1">
      <c r="A11" s="116" t="s">
        <v>2642</v>
      </c>
      <c r="B11" s="116"/>
      <c r="C11" s="116"/>
      <c r="D11" s="116"/>
      <c r="E11" s="116"/>
      <c r="F11" s="116"/>
    </row>
    <row r="12" spans="1:8" ht="18.600000000000001" customHeight="1">
      <c r="A12" s="117" t="s">
        <v>2643</v>
      </c>
      <c r="B12" s="117"/>
      <c r="C12" s="117"/>
      <c r="D12" s="117"/>
      <c r="E12" s="117"/>
      <c r="F12" s="117"/>
      <c r="G12" s="59"/>
    </row>
    <row r="13" spans="1:8" ht="15">
      <c r="A13" s="60" t="s">
        <v>0</v>
      </c>
      <c r="B13" s="61" t="s">
        <v>1</v>
      </c>
      <c r="C13" s="61" t="s">
        <v>2</v>
      </c>
      <c r="D13" s="62" t="s">
        <v>3</v>
      </c>
      <c r="E13" s="63" t="s">
        <v>4</v>
      </c>
      <c r="F13" s="63" t="s">
        <v>5</v>
      </c>
    </row>
    <row r="14" spans="1:8">
      <c r="A14" s="64" t="s">
        <v>102</v>
      </c>
      <c r="B14" s="64" t="s">
        <v>103</v>
      </c>
      <c r="C14" s="64"/>
      <c r="D14" s="65"/>
      <c r="E14" s="64"/>
      <c r="F14" s="66">
        <v>32071.43</v>
      </c>
    </row>
    <row r="15" spans="1:8" ht="23.45" customHeight="1">
      <c r="A15" s="54" t="s">
        <v>100</v>
      </c>
      <c r="B15" s="54" t="s">
        <v>836</v>
      </c>
      <c r="C15" s="55" t="s">
        <v>108</v>
      </c>
      <c r="D15" s="56">
        <v>6</v>
      </c>
      <c r="E15" s="57">
        <v>226.62</v>
      </c>
      <c r="F15" s="57">
        <v>1359.72</v>
      </c>
      <c r="G15" s="31">
        <v>227.04</v>
      </c>
      <c r="H15" s="58">
        <f>G15-E15</f>
        <v>0.41999999999998749</v>
      </c>
    </row>
    <row r="16" spans="1:8" ht="23.45" customHeight="1">
      <c r="A16" s="54" t="s">
        <v>109</v>
      </c>
      <c r="B16" s="54" t="s">
        <v>837</v>
      </c>
      <c r="C16" s="55" t="s">
        <v>838</v>
      </c>
      <c r="D16" s="56">
        <v>127.4</v>
      </c>
      <c r="E16" s="57">
        <v>23</v>
      </c>
      <c r="F16" s="57">
        <v>2930.2</v>
      </c>
      <c r="G16" s="31">
        <v>23.02</v>
      </c>
      <c r="H16" s="58">
        <f t="shared" ref="H16:H79" si="0">G16-E16</f>
        <v>1.9999999999999574E-2</v>
      </c>
    </row>
    <row r="17" spans="1:8" ht="25.9" customHeight="1">
      <c r="A17" s="54" t="s">
        <v>110</v>
      </c>
      <c r="B17" s="54" t="s">
        <v>122</v>
      </c>
      <c r="C17" s="55" t="s">
        <v>108</v>
      </c>
      <c r="D17" s="56">
        <v>452</v>
      </c>
      <c r="E17" s="57">
        <v>3.17</v>
      </c>
      <c r="F17" s="57">
        <v>1432.84</v>
      </c>
      <c r="G17" s="31">
        <v>3.18</v>
      </c>
      <c r="H17" s="58">
        <f t="shared" si="0"/>
        <v>1.0000000000000231E-2</v>
      </c>
    </row>
    <row r="18" spans="1:8" ht="21" customHeight="1">
      <c r="A18" s="54" t="s">
        <v>112</v>
      </c>
      <c r="B18" s="54" t="s">
        <v>839</v>
      </c>
      <c r="C18" s="55" t="s">
        <v>108</v>
      </c>
      <c r="D18" s="56">
        <v>310.05</v>
      </c>
      <c r="E18" s="57">
        <v>6.25</v>
      </c>
      <c r="F18" s="57">
        <v>1937.81</v>
      </c>
      <c r="G18" s="31">
        <v>6.26</v>
      </c>
      <c r="H18" s="58">
        <f t="shared" si="0"/>
        <v>9.9999999999997868E-3</v>
      </c>
    </row>
    <row r="19" spans="1:8">
      <c r="A19" s="54" t="s">
        <v>840</v>
      </c>
      <c r="B19" s="54" t="s">
        <v>841</v>
      </c>
      <c r="C19" s="55" t="s">
        <v>108</v>
      </c>
      <c r="D19" s="56">
        <v>9</v>
      </c>
      <c r="E19" s="57">
        <v>717.86</v>
      </c>
      <c r="F19" s="57">
        <v>6460.74</v>
      </c>
      <c r="G19" s="31">
        <v>726.58</v>
      </c>
      <c r="H19" s="58">
        <f t="shared" si="0"/>
        <v>8.7200000000000273</v>
      </c>
    </row>
    <row r="20" spans="1:8">
      <c r="A20" s="54" t="s">
        <v>842</v>
      </c>
      <c r="B20" s="54" t="s">
        <v>843</v>
      </c>
      <c r="C20" s="55" t="s">
        <v>304</v>
      </c>
      <c r="D20" s="56">
        <v>1</v>
      </c>
      <c r="E20" s="57">
        <v>8522.16</v>
      </c>
      <c r="F20" s="57">
        <v>8522.16</v>
      </c>
      <c r="G20" s="31">
        <v>8576.75</v>
      </c>
      <c r="H20" s="58">
        <f t="shared" si="0"/>
        <v>54.590000000000146</v>
      </c>
    </row>
    <row r="21" spans="1:8">
      <c r="A21" s="54" t="s">
        <v>844</v>
      </c>
      <c r="B21" s="54" t="s">
        <v>845</v>
      </c>
      <c r="C21" s="55" t="s">
        <v>133</v>
      </c>
      <c r="D21" s="56">
        <v>1</v>
      </c>
      <c r="E21" s="57">
        <v>9427.9599999999991</v>
      </c>
      <c r="F21" s="57">
        <v>9427.9599999999991</v>
      </c>
      <c r="G21" s="31">
        <v>9651.7000000000007</v>
      </c>
      <c r="H21" s="58">
        <f t="shared" si="0"/>
        <v>223.7400000000016</v>
      </c>
    </row>
    <row r="22" spans="1:8" ht="30" customHeight="1">
      <c r="A22" s="64" t="s">
        <v>114</v>
      </c>
      <c r="B22" s="64" t="s">
        <v>735</v>
      </c>
      <c r="C22" s="64"/>
      <c r="D22" s="67"/>
      <c r="E22" s="64"/>
      <c r="F22" s="66">
        <v>109083.14</v>
      </c>
      <c r="H22" s="58">
        <f t="shared" si="0"/>
        <v>0</v>
      </c>
    </row>
    <row r="23" spans="1:8" ht="24.6" customHeight="1">
      <c r="A23" s="54" t="s">
        <v>115</v>
      </c>
      <c r="B23" s="54" t="s">
        <v>846</v>
      </c>
      <c r="C23" s="55" t="s">
        <v>133</v>
      </c>
      <c r="D23" s="56">
        <v>1</v>
      </c>
      <c r="E23" s="57">
        <v>109083.14</v>
      </c>
      <c r="F23" s="57">
        <v>109083.14</v>
      </c>
      <c r="G23" s="31">
        <v>110728.01</v>
      </c>
      <c r="H23" s="58">
        <f t="shared" si="0"/>
        <v>1644.8699999999953</v>
      </c>
    </row>
    <row r="24" spans="1:8">
      <c r="A24" s="64" t="s">
        <v>118</v>
      </c>
      <c r="B24" s="64" t="s">
        <v>742</v>
      </c>
      <c r="C24" s="64"/>
      <c r="D24" s="67"/>
      <c r="E24" s="64"/>
      <c r="F24" s="66">
        <v>45984.57</v>
      </c>
      <c r="H24" s="58">
        <f t="shared" si="0"/>
        <v>0</v>
      </c>
    </row>
    <row r="25" spans="1:8">
      <c r="A25" s="54" t="s">
        <v>119</v>
      </c>
      <c r="B25" s="54" t="s">
        <v>847</v>
      </c>
      <c r="C25" s="55" t="s">
        <v>108</v>
      </c>
      <c r="D25" s="56">
        <v>167.88</v>
      </c>
      <c r="E25" s="57">
        <v>13.7</v>
      </c>
      <c r="F25" s="57">
        <v>2299.9499999999998</v>
      </c>
      <c r="G25" s="31">
        <v>13.71</v>
      </c>
      <c r="H25" s="58">
        <f t="shared" si="0"/>
        <v>1.0000000000001563E-2</v>
      </c>
    </row>
    <row r="26" spans="1:8" ht="25.5">
      <c r="A26" s="54" t="s">
        <v>125</v>
      </c>
      <c r="B26" s="54" t="s">
        <v>848</v>
      </c>
      <c r="C26" s="55" t="s">
        <v>108</v>
      </c>
      <c r="D26" s="56">
        <v>43.21</v>
      </c>
      <c r="E26" s="57">
        <v>9.26</v>
      </c>
      <c r="F26" s="57">
        <v>400.12</v>
      </c>
      <c r="G26" s="68">
        <v>9.2799999999999994</v>
      </c>
      <c r="H26" s="58">
        <f t="shared" si="0"/>
        <v>1.9999999999999574E-2</v>
      </c>
    </row>
    <row r="27" spans="1:8" ht="25.5">
      <c r="A27" s="54" t="s">
        <v>129</v>
      </c>
      <c r="B27" s="54" t="s">
        <v>124</v>
      </c>
      <c r="C27" s="55" t="s">
        <v>116</v>
      </c>
      <c r="D27" s="56">
        <v>18.46</v>
      </c>
      <c r="E27" s="57">
        <v>57.34</v>
      </c>
      <c r="F27" s="57">
        <v>1058.49</v>
      </c>
      <c r="G27" s="31">
        <v>57.35</v>
      </c>
      <c r="H27" s="58">
        <f t="shared" si="0"/>
        <v>9.9999999999980105E-3</v>
      </c>
    </row>
    <row r="28" spans="1:8">
      <c r="A28" s="54" t="s">
        <v>131</v>
      </c>
      <c r="B28" s="54" t="s">
        <v>605</v>
      </c>
      <c r="C28" s="55" t="s">
        <v>116</v>
      </c>
      <c r="D28" s="56">
        <v>36.479999999999997</v>
      </c>
      <c r="E28" s="57">
        <v>118.57</v>
      </c>
      <c r="F28" s="57">
        <v>4325.43</v>
      </c>
      <c r="G28" s="31">
        <v>118.6</v>
      </c>
      <c r="H28" s="58">
        <f t="shared" si="0"/>
        <v>3.0000000000001137E-2</v>
      </c>
    </row>
    <row r="29" spans="1:8" ht="25.5">
      <c r="A29" s="54" t="s">
        <v>132</v>
      </c>
      <c r="B29" s="54" t="s">
        <v>849</v>
      </c>
      <c r="C29" s="55" t="s">
        <v>108</v>
      </c>
      <c r="D29" s="56">
        <v>166</v>
      </c>
      <c r="E29" s="57">
        <v>22.8</v>
      </c>
      <c r="F29" s="57">
        <v>3784.8</v>
      </c>
      <c r="G29" s="31">
        <v>22.81</v>
      </c>
      <c r="H29" s="58">
        <f t="shared" si="0"/>
        <v>9.9999999999980105E-3</v>
      </c>
    </row>
    <row r="30" spans="1:8">
      <c r="A30" s="54" t="s">
        <v>134</v>
      </c>
      <c r="B30" s="54" t="s">
        <v>850</v>
      </c>
      <c r="C30" s="55" t="s">
        <v>116</v>
      </c>
      <c r="D30" s="56">
        <v>19.46</v>
      </c>
      <c r="E30" s="57">
        <v>321.27999999999997</v>
      </c>
      <c r="F30" s="57">
        <v>6252.1</v>
      </c>
      <c r="G30" s="31">
        <v>321.5</v>
      </c>
      <c r="H30" s="58">
        <f t="shared" si="0"/>
        <v>0.22000000000002728</v>
      </c>
    </row>
    <row r="31" spans="1:8">
      <c r="A31" s="54" t="s">
        <v>135</v>
      </c>
      <c r="B31" s="54" t="s">
        <v>851</v>
      </c>
      <c r="C31" s="55" t="s">
        <v>108</v>
      </c>
      <c r="D31" s="56">
        <v>1911.26</v>
      </c>
      <c r="E31" s="57">
        <v>9.65</v>
      </c>
      <c r="F31" s="57">
        <v>18443.650000000001</v>
      </c>
      <c r="G31" s="31">
        <v>9.67</v>
      </c>
      <c r="H31" s="58">
        <f t="shared" si="0"/>
        <v>1.9999999999999574E-2</v>
      </c>
    </row>
    <row r="32" spans="1:8" ht="25.5">
      <c r="A32" s="54" t="s">
        <v>137</v>
      </c>
      <c r="B32" s="54" t="s">
        <v>852</v>
      </c>
      <c r="C32" s="55" t="s">
        <v>105</v>
      </c>
      <c r="D32" s="56">
        <v>33.08</v>
      </c>
      <c r="E32" s="57">
        <v>2.58</v>
      </c>
      <c r="F32" s="57">
        <v>85.34</v>
      </c>
      <c r="G32" s="31">
        <v>2.6</v>
      </c>
      <c r="H32" s="58">
        <f t="shared" si="0"/>
        <v>2.0000000000000018E-2</v>
      </c>
    </row>
    <row r="33" spans="1:8" ht="25.5">
      <c r="A33" s="54" t="s">
        <v>139</v>
      </c>
      <c r="B33" s="54" t="s">
        <v>853</v>
      </c>
      <c r="C33" s="55" t="s">
        <v>108</v>
      </c>
      <c r="D33" s="56">
        <v>221.68</v>
      </c>
      <c r="E33" s="57">
        <v>5.5</v>
      </c>
      <c r="F33" s="57">
        <v>1219.24</v>
      </c>
      <c r="G33" s="31">
        <v>5.52</v>
      </c>
      <c r="H33" s="58">
        <f t="shared" si="0"/>
        <v>1.9999999999999574E-2</v>
      </c>
    </row>
    <row r="34" spans="1:8" ht="25.5">
      <c r="A34" s="54" t="s">
        <v>147</v>
      </c>
      <c r="B34" s="54" t="s">
        <v>854</v>
      </c>
      <c r="C34" s="55" t="s">
        <v>140</v>
      </c>
      <c r="D34" s="56">
        <v>22</v>
      </c>
      <c r="E34" s="57">
        <v>5.68</v>
      </c>
      <c r="F34" s="57">
        <v>124.96</v>
      </c>
      <c r="G34" s="31">
        <v>5.7</v>
      </c>
      <c r="H34" s="58">
        <f t="shared" si="0"/>
        <v>2.0000000000000462E-2</v>
      </c>
    </row>
    <row r="35" spans="1:8" ht="25.5">
      <c r="A35" s="54" t="s">
        <v>152</v>
      </c>
      <c r="B35" s="54" t="s">
        <v>855</v>
      </c>
      <c r="C35" s="55" t="s">
        <v>140</v>
      </c>
      <c r="D35" s="56">
        <v>8</v>
      </c>
      <c r="E35" s="57">
        <v>9.52</v>
      </c>
      <c r="F35" s="57">
        <v>76.16</v>
      </c>
      <c r="G35" s="31">
        <v>9.5399999999999991</v>
      </c>
      <c r="H35" s="58">
        <f t="shared" si="0"/>
        <v>1.9999999999999574E-2</v>
      </c>
    </row>
    <row r="36" spans="1:8">
      <c r="A36" s="54" t="s">
        <v>153</v>
      </c>
      <c r="B36" s="54" t="s">
        <v>856</v>
      </c>
      <c r="C36" s="55" t="s">
        <v>108</v>
      </c>
      <c r="D36" s="56">
        <v>38</v>
      </c>
      <c r="E36" s="57">
        <v>7.36</v>
      </c>
      <c r="F36" s="57">
        <v>279.68</v>
      </c>
      <c r="G36" s="31">
        <v>7.36</v>
      </c>
      <c r="H36" s="58">
        <f t="shared" si="0"/>
        <v>0</v>
      </c>
    </row>
    <row r="37" spans="1:8" ht="51">
      <c r="A37" s="54" t="s">
        <v>154</v>
      </c>
      <c r="B37" s="54" t="s">
        <v>857</v>
      </c>
      <c r="C37" s="55" t="s">
        <v>108</v>
      </c>
      <c r="D37" s="56">
        <v>477.82</v>
      </c>
      <c r="E37" s="57">
        <v>15.37</v>
      </c>
      <c r="F37" s="57">
        <v>7344.09</v>
      </c>
      <c r="G37" s="31">
        <v>15.38</v>
      </c>
      <c r="H37" s="58">
        <f t="shared" si="0"/>
        <v>1.0000000000001563E-2</v>
      </c>
    </row>
    <row r="38" spans="1:8">
      <c r="A38" s="54" t="s">
        <v>858</v>
      </c>
      <c r="B38" s="54" t="s">
        <v>859</v>
      </c>
      <c r="C38" s="55" t="s">
        <v>108</v>
      </c>
      <c r="D38" s="56">
        <v>56.53</v>
      </c>
      <c r="E38" s="57">
        <v>5.14</v>
      </c>
      <c r="F38" s="57">
        <v>290.56</v>
      </c>
      <c r="G38" s="31">
        <v>5.15</v>
      </c>
      <c r="H38" s="58">
        <f t="shared" si="0"/>
        <v>1.0000000000000675E-2</v>
      </c>
    </row>
    <row r="39" spans="1:8">
      <c r="A39" s="64" t="s">
        <v>744</v>
      </c>
      <c r="B39" s="64" t="s">
        <v>745</v>
      </c>
      <c r="C39" s="64"/>
      <c r="D39" s="67"/>
      <c r="E39" s="64"/>
      <c r="F39" s="66">
        <v>314694.65000000002</v>
      </c>
      <c r="H39" s="58">
        <f t="shared" si="0"/>
        <v>0</v>
      </c>
    </row>
    <row r="40" spans="1:8">
      <c r="A40" s="54" t="s">
        <v>860</v>
      </c>
      <c r="B40" s="54" t="s">
        <v>861</v>
      </c>
      <c r="C40" s="55" t="s">
        <v>116</v>
      </c>
      <c r="D40" s="56">
        <v>44.28</v>
      </c>
      <c r="E40" s="57">
        <v>65.94</v>
      </c>
      <c r="F40" s="57">
        <v>2919.82</v>
      </c>
      <c r="G40" s="31">
        <v>65.959999999999994</v>
      </c>
      <c r="H40" s="58">
        <f t="shared" si="0"/>
        <v>1.9999999999996021E-2</v>
      </c>
    </row>
    <row r="41" spans="1:8">
      <c r="A41" s="54" t="s">
        <v>862</v>
      </c>
      <c r="B41" s="54" t="s">
        <v>863</v>
      </c>
      <c r="C41" s="55" t="s">
        <v>116</v>
      </c>
      <c r="D41" s="56">
        <v>12.77</v>
      </c>
      <c r="E41" s="57">
        <v>3721.51</v>
      </c>
      <c r="F41" s="57">
        <v>47523.68</v>
      </c>
      <c r="G41" s="31">
        <v>3743.07</v>
      </c>
      <c r="H41" s="58">
        <f t="shared" si="0"/>
        <v>21.559999999999945</v>
      </c>
    </row>
    <row r="42" spans="1:8">
      <c r="A42" s="54" t="s">
        <v>864</v>
      </c>
      <c r="B42" s="54" t="s">
        <v>865</v>
      </c>
      <c r="C42" s="55" t="s">
        <v>116</v>
      </c>
      <c r="D42" s="56">
        <v>25.56</v>
      </c>
      <c r="E42" s="57">
        <v>3439.46</v>
      </c>
      <c r="F42" s="57">
        <v>87912.59</v>
      </c>
      <c r="G42" s="31">
        <v>3453.99</v>
      </c>
      <c r="H42" s="58">
        <f t="shared" si="0"/>
        <v>14.529999999999745</v>
      </c>
    </row>
    <row r="43" spans="1:8" ht="25.5">
      <c r="A43" s="54" t="s">
        <v>866</v>
      </c>
      <c r="B43" s="54" t="s">
        <v>867</v>
      </c>
      <c r="C43" s="55" t="s">
        <v>116</v>
      </c>
      <c r="D43" s="56">
        <v>19.93</v>
      </c>
      <c r="E43" s="57">
        <v>4167.43</v>
      </c>
      <c r="F43" s="57">
        <v>83056.87</v>
      </c>
      <c r="G43" s="31">
        <v>4188.5</v>
      </c>
      <c r="H43" s="58">
        <f t="shared" si="0"/>
        <v>21.069999999999709</v>
      </c>
    </row>
    <row r="44" spans="1:8" ht="51">
      <c r="A44" s="54" t="s">
        <v>868</v>
      </c>
      <c r="B44" s="54" t="s">
        <v>869</v>
      </c>
      <c r="C44" s="55" t="s">
        <v>108</v>
      </c>
      <c r="D44" s="56">
        <v>450.28</v>
      </c>
      <c r="E44" s="57">
        <v>65.28</v>
      </c>
      <c r="F44" s="57">
        <v>29394.27</v>
      </c>
      <c r="G44" s="31">
        <v>65.290000000000006</v>
      </c>
      <c r="H44" s="58">
        <f t="shared" si="0"/>
        <v>1.0000000000005116E-2</v>
      </c>
    </row>
    <row r="45" spans="1:8" ht="25.5">
      <c r="A45" s="54" t="s">
        <v>870</v>
      </c>
      <c r="B45" s="54" t="s">
        <v>871</v>
      </c>
      <c r="C45" s="55" t="s">
        <v>116</v>
      </c>
      <c r="D45" s="56">
        <v>284.86</v>
      </c>
      <c r="E45" s="57">
        <v>34.76</v>
      </c>
      <c r="F45" s="57">
        <v>9901.73</v>
      </c>
      <c r="G45" s="31">
        <v>34.78</v>
      </c>
      <c r="H45" s="58">
        <f t="shared" si="0"/>
        <v>2.0000000000003126E-2</v>
      </c>
    </row>
    <row r="46" spans="1:8" ht="51">
      <c r="A46" s="54" t="s">
        <v>872</v>
      </c>
      <c r="B46" s="54" t="s">
        <v>873</v>
      </c>
      <c r="C46" s="55" t="s">
        <v>108</v>
      </c>
      <c r="D46" s="56">
        <v>199.08</v>
      </c>
      <c r="E46" s="57">
        <v>50.44</v>
      </c>
      <c r="F46" s="57">
        <v>10041.59</v>
      </c>
      <c r="G46" s="31">
        <v>50.47</v>
      </c>
      <c r="H46" s="58">
        <f t="shared" si="0"/>
        <v>3.0000000000001137E-2</v>
      </c>
    </row>
    <row r="47" spans="1:8" ht="51">
      <c r="A47" s="54" t="s">
        <v>874</v>
      </c>
      <c r="B47" s="54" t="s">
        <v>875</v>
      </c>
      <c r="C47" s="55" t="s">
        <v>116</v>
      </c>
      <c r="D47" s="56">
        <v>14.25</v>
      </c>
      <c r="E47" s="57">
        <v>1009.45</v>
      </c>
      <c r="F47" s="57">
        <v>14384.66</v>
      </c>
      <c r="G47" s="31">
        <v>1009.48</v>
      </c>
      <c r="H47" s="58">
        <f t="shared" si="0"/>
        <v>2.9999999999972715E-2</v>
      </c>
    </row>
    <row r="48" spans="1:8">
      <c r="A48" s="54" t="s">
        <v>876</v>
      </c>
      <c r="B48" s="54" t="s">
        <v>877</v>
      </c>
      <c r="C48" s="55" t="s">
        <v>108</v>
      </c>
      <c r="D48" s="56">
        <v>38.06</v>
      </c>
      <c r="E48" s="57">
        <v>487.2</v>
      </c>
      <c r="F48" s="57">
        <v>18542.830000000002</v>
      </c>
      <c r="G48" s="31">
        <v>487.23</v>
      </c>
      <c r="H48" s="58">
        <f t="shared" si="0"/>
        <v>3.0000000000029559E-2</v>
      </c>
    </row>
    <row r="49" spans="1:8" ht="38.25">
      <c r="A49" s="54" t="s">
        <v>878</v>
      </c>
      <c r="B49" s="54" t="s">
        <v>879</v>
      </c>
      <c r="C49" s="55" t="s">
        <v>108</v>
      </c>
      <c r="D49" s="56">
        <v>38.06</v>
      </c>
      <c r="E49" s="57">
        <v>21.86</v>
      </c>
      <c r="F49" s="57">
        <v>831.99</v>
      </c>
      <c r="G49" s="31">
        <v>21.87</v>
      </c>
      <c r="H49" s="58">
        <f t="shared" si="0"/>
        <v>1.0000000000001563E-2</v>
      </c>
    </row>
    <row r="50" spans="1:8" ht="25.5">
      <c r="A50" s="54" t="s">
        <v>880</v>
      </c>
      <c r="B50" s="54" t="s">
        <v>881</v>
      </c>
      <c r="C50" s="55" t="s">
        <v>108</v>
      </c>
      <c r="D50" s="56">
        <v>483.83</v>
      </c>
      <c r="E50" s="57">
        <v>21.05</v>
      </c>
      <c r="F50" s="57">
        <v>10184.620000000001</v>
      </c>
      <c r="G50" s="31">
        <v>21.08</v>
      </c>
      <c r="H50" s="58">
        <f t="shared" si="0"/>
        <v>2.9999999999997584E-2</v>
      </c>
    </row>
    <row r="51" spans="1:8">
      <c r="A51" s="64" t="s">
        <v>749</v>
      </c>
      <c r="B51" s="64" t="s">
        <v>750</v>
      </c>
      <c r="C51" s="64"/>
      <c r="D51" s="67"/>
      <c r="E51" s="64"/>
      <c r="F51" s="66">
        <v>37487.71</v>
      </c>
      <c r="H51" s="58">
        <f t="shared" si="0"/>
        <v>0</v>
      </c>
    </row>
    <row r="52" spans="1:8">
      <c r="A52" s="64" t="s">
        <v>882</v>
      </c>
      <c r="B52" s="64" t="s">
        <v>883</v>
      </c>
      <c r="C52" s="64"/>
      <c r="D52" s="67"/>
      <c r="E52" s="64"/>
      <c r="F52" s="66">
        <v>18469.97</v>
      </c>
      <c r="H52" s="58">
        <f t="shared" si="0"/>
        <v>0</v>
      </c>
    </row>
    <row r="53" spans="1:8" ht="51">
      <c r="A53" s="54" t="s">
        <v>884</v>
      </c>
      <c r="B53" s="54" t="s">
        <v>885</v>
      </c>
      <c r="C53" s="55" t="s">
        <v>108</v>
      </c>
      <c r="D53" s="56">
        <v>10.57</v>
      </c>
      <c r="E53" s="57">
        <v>101.06</v>
      </c>
      <c r="F53" s="57">
        <v>1068.2</v>
      </c>
      <c r="G53" s="31">
        <v>101.07</v>
      </c>
      <c r="H53" s="58">
        <f t="shared" si="0"/>
        <v>9.9999999999909051E-3</v>
      </c>
    </row>
    <row r="54" spans="1:8" ht="51">
      <c r="A54" s="54" t="s">
        <v>886</v>
      </c>
      <c r="B54" s="54" t="s">
        <v>887</v>
      </c>
      <c r="C54" s="55" t="s">
        <v>108</v>
      </c>
      <c r="D54" s="56">
        <v>10.57</v>
      </c>
      <c r="E54" s="57">
        <v>54.18</v>
      </c>
      <c r="F54" s="57">
        <v>572.67999999999995</v>
      </c>
      <c r="G54" s="31">
        <v>54.2</v>
      </c>
      <c r="H54" s="58">
        <f t="shared" si="0"/>
        <v>2.0000000000003126E-2</v>
      </c>
    </row>
    <row r="55" spans="1:8" ht="63.75">
      <c r="A55" s="54" t="s">
        <v>888</v>
      </c>
      <c r="B55" s="54" t="s">
        <v>889</v>
      </c>
      <c r="C55" s="55" t="s">
        <v>105</v>
      </c>
      <c r="D55" s="56">
        <v>22.58</v>
      </c>
      <c r="E55" s="57">
        <v>745.31</v>
      </c>
      <c r="F55" s="57">
        <v>16829.09</v>
      </c>
      <c r="G55" s="31">
        <v>745.33</v>
      </c>
      <c r="H55" s="58">
        <f t="shared" si="0"/>
        <v>2.0000000000095497E-2</v>
      </c>
    </row>
    <row r="56" spans="1:8">
      <c r="A56" s="64" t="s">
        <v>890</v>
      </c>
      <c r="B56" s="64" t="s">
        <v>136</v>
      </c>
      <c r="C56" s="64"/>
      <c r="D56" s="67"/>
      <c r="E56" s="64"/>
      <c r="F56" s="66">
        <v>15366.71</v>
      </c>
      <c r="H56" s="58">
        <f t="shared" si="0"/>
        <v>0</v>
      </c>
    </row>
    <row r="57" spans="1:8" ht="38.25">
      <c r="A57" s="54" t="s">
        <v>891</v>
      </c>
      <c r="B57" s="54" t="s">
        <v>892</v>
      </c>
      <c r="C57" s="55" t="s">
        <v>108</v>
      </c>
      <c r="D57" s="56">
        <v>125.78</v>
      </c>
      <c r="E57" s="57">
        <v>78.05</v>
      </c>
      <c r="F57" s="57">
        <v>9817.1200000000008</v>
      </c>
      <c r="G57" s="31">
        <v>78.09</v>
      </c>
      <c r="H57" s="58">
        <f t="shared" si="0"/>
        <v>4.0000000000006253E-2</v>
      </c>
    </row>
    <row r="58" spans="1:8" ht="25.5">
      <c r="A58" s="54" t="s">
        <v>893</v>
      </c>
      <c r="B58" s="54" t="s">
        <v>894</v>
      </c>
      <c r="C58" s="55" t="s">
        <v>105</v>
      </c>
      <c r="D58" s="56">
        <v>52.8</v>
      </c>
      <c r="E58" s="57">
        <v>10.039999999999999</v>
      </c>
      <c r="F58" s="57">
        <v>530.11</v>
      </c>
      <c r="G58" s="31">
        <v>10.07</v>
      </c>
      <c r="H58" s="58">
        <f t="shared" si="0"/>
        <v>3.0000000000001137E-2</v>
      </c>
    </row>
    <row r="59" spans="1:8" ht="38.25">
      <c r="A59" s="54" t="s">
        <v>895</v>
      </c>
      <c r="B59" s="54" t="s">
        <v>896</v>
      </c>
      <c r="C59" s="55" t="s">
        <v>108</v>
      </c>
      <c r="D59" s="56">
        <v>58.4</v>
      </c>
      <c r="E59" s="57">
        <v>85.95</v>
      </c>
      <c r="F59" s="57">
        <v>5019.4799999999996</v>
      </c>
      <c r="G59" s="31">
        <v>85.98</v>
      </c>
      <c r="H59" s="58">
        <f t="shared" si="0"/>
        <v>3.0000000000001137E-2</v>
      </c>
    </row>
    <row r="60" spans="1:8">
      <c r="A60" s="64" t="s">
        <v>897</v>
      </c>
      <c r="B60" s="64" t="s">
        <v>111</v>
      </c>
      <c r="C60" s="64"/>
      <c r="D60" s="67"/>
      <c r="E60" s="64"/>
      <c r="F60" s="66">
        <v>3651.03</v>
      </c>
      <c r="H60" s="58">
        <f t="shared" si="0"/>
        <v>0</v>
      </c>
    </row>
    <row r="61" spans="1:8" ht="25.5">
      <c r="A61" s="54" t="s">
        <v>898</v>
      </c>
      <c r="B61" s="54" t="s">
        <v>149</v>
      </c>
      <c r="C61" s="55" t="s">
        <v>108</v>
      </c>
      <c r="D61" s="56">
        <v>5.88</v>
      </c>
      <c r="E61" s="57">
        <v>2.9</v>
      </c>
      <c r="F61" s="57">
        <v>17.05</v>
      </c>
      <c r="G61" s="31">
        <v>2.91</v>
      </c>
      <c r="H61" s="58">
        <f t="shared" si="0"/>
        <v>1.0000000000000231E-2</v>
      </c>
    </row>
    <row r="62" spans="1:8" ht="25.5">
      <c r="A62" s="54" t="s">
        <v>899</v>
      </c>
      <c r="B62" s="54" t="s">
        <v>900</v>
      </c>
      <c r="C62" s="55" t="s">
        <v>108</v>
      </c>
      <c r="D62" s="56">
        <v>5.88</v>
      </c>
      <c r="E62" s="57">
        <v>16.05</v>
      </c>
      <c r="F62" s="57">
        <v>94.37</v>
      </c>
      <c r="G62" s="31">
        <v>16.059999999999999</v>
      </c>
      <c r="H62" s="58">
        <f t="shared" si="0"/>
        <v>9.9999999999980105E-3</v>
      </c>
    </row>
    <row r="63" spans="1:8" ht="25.5">
      <c r="A63" s="54" t="s">
        <v>901</v>
      </c>
      <c r="B63" s="54" t="s">
        <v>151</v>
      </c>
      <c r="C63" s="55" t="s">
        <v>108</v>
      </c>
      <c r="D63" s="56">
        <v>204.13</v>
      </c>
      <c r="E63" s="57">
        <v>17.34</v>
      </c>
      <c r="F63" s="57">
        <v>3539.61</v>
      </c>
      <c r="G63" s="31">
        <v>17.36</v>
      </c>
      <c r="H63" s="58">
        <f t="shared" si="0"/>
        <v>1.9999999999999574E-2</v>
      </c>
    </row>
    <row r="64" spans="1:8">
      <c r="A64" s="64" t="s">
        <v>754</v>
      </c>
      <c r="B64" s="64" t="s">
        <v>755</v>
      </c>
      <c r="C64" s="64"/>
      <c r="D64" s="67"/>
      <c r="E64" s="64"/>
      <c r="F64" s="66">
        <v>351478.7</v>
      </c>
      <c r="H64" s="58">
        <f t="shared" si="0"/>
        <v>0</v>
      </c>
    </row>
    <row r="65" spans="1:8">
      <c r="A65" s="54" t="s">
        <v>902</v>
      </c>
      <c r="B65" s="54" t="s">
        <v>903</v>
      </c>
      <c r="C65" s="55" t="s">
        <v>108</v>
      </c>
      <c r="D65" s="56">
        <v>1911.26</v>
      </c>
      <c r="E65" s="57">
        <v>156.54</v>
      </c>
      <c r="F65" s="57">
        <v>299188.64</v>
      </c>
      <c r="G65" s="31">
        <v>156.55000000000001</v>
      </c>
      <c r="H65" s="58">
        <f t="shared" si="0"/>
        <v>1.0000000000019327E-2</v>
      </c>
    </row>
    <row r="66" spans="1:8">
      <c r="A66" s="54" t="s">
        <v>904</v>
      </c>
      <c r="B66" s="54" t="s">
        <v>905</v>
      </c>
      <c r="C66" s="55" t="s">
        <v>108</v>
      </c>
      <c r="D66" s="56">
        <v>56.53</v>
      </c>
      <c r="E66" s="57">
        <v>102.48</v>
      </c>
      <c r="F66" s="57">
        <v>5793.19</v>
      </c>
      <c r="G66" s="31">
        <v>102.5</v>
      </c>
      <c r="H66" s="58">
        <f t="shared" si="0"/>
        <v>1.9999999999996021E-2</v>
      </c>
    </row>
    <row r="67" spans="1:8" ht="51">
      <c r="A67" s="54" t="s">
        <v>906</v>
      </c>
      <c r="B67" s="54" t="s">
        <v>907</v>
      </c>
      <c r="C67" s="55" t="s">
        <v>108</v>
      </c>
      <c r="D67" s="56">
        <v>477.81</v>
      </c>
      <c r="E67" s="57">
        <v>71.180000000000007</v>
      </c>
      <c r="F67" s="57">
        <v>34010.51</v>
      </c>
      <c r="G67" s="31">
        <v>71.19</v>
      </c>
      <c r="H67" s="58">
        <f t="shared" si="0"/>
        <v>9.9999999999909051E-3</v>
      </c>
    </row>
    <row r="68" spans="1:8">
      <c r="A68" s="54" t="s">
        <v>908</v>
      </c>
      <c r="B68" s="54" t="s">
        <v>909</v>
      </c>
      <c r="C68" s="55" t="s">
        <v>105</v>
      </c>
      <c r="D68" s="56">
        <v>52.45</v>
      </c>
      <c r="E68" s="57">
        <v>47.65</v>
      </c>
      <c r="F68" s="57">
        <v>2499.2399999999998</v>
      </c>
      <c r="G68" s="31">
        <v>47.68</v>
      </c>
      <c r="H68" s="58">
        <f t="shared" si="0"/>
        <v>3.0000000000001137E-2</v>
      </c>
    </row>
    <row r="69" spans="1:8" ht="25.5">
      <c r="A69" s="54" t="s">
        <v>910</v>
      </c>
      <c r="B69" s="54" t="s">
        <v>911</v>
      </c>
      <c r="C69" s="55" t="s">
        <v>127</v>
      </c>
      <c r="D69" s="56">
        <v>403.52</v>
      </c>
      <c r="E69" s="57">
        <v>24.75</v>
      </c>
      <c r="F69" s="57">
        <v>9987.1200000000008</v>
      </c>
      <c r="G69" s="31">
        <v>24.78</v>
      </c>
      <c r="H69" s="58">
        <f t="shared" si="0"/>
        <v>3.0000000000001137E-2</v>
      </c>
    </row>
    <row r="70" spans="1:8">
      <c r="A70" s="64" t="s">
        <v>761</v>
      </c>
      <c r="B70" s="64" t="s">
        <v>762</v>
      </c>
      <c r="C70" s="64"/>
      <c r="D70" s="67"/>
      <c r="E70" s="64"/>
      <c r="F70" s="66">
        <v>100948.99</v>
      </c>
      <c r="H70" s="58">
        <f t="shared" si="0"/>
        <v>0</v>
      </c>
    </row>
    <row r="71" spans="1:8" ht="63.75">
      <c r="A71" s="54" t="s">
        <v>912</v>
      </c>
      <c r="B71" s="54" t="s">
        <v>913</v>
      </c>
      <c r="C71" s="55" t="s">
        <v>108</v>
      </c>
      <c r="D71" s="56">
        <v>123.95</v>
      </c>
      <c r="E71" s="57">
        <v>215.1</v>
      </c>
      <c r="F71" s="57">
        <v>26661.64</v>
      </c>
      <c r="G71" s="31">
        <v>215.12</v>
      </c>
      <c r="H71" s="58">
        <f t="shared" si="0"/>
        <v>2.0000000000010232E-2</v>
      </c>
    </row>
    <row r="72" spans="1:8" ht="51">
      <c r="A72" s="54" t="s">
        <v>914</v>
      </c>
      <c r="B72" s="54" t="s">
        <v>915</v>
      </c>
      <c r="C72" s="55" t="s">
        <v>108</v>
      </c>
      <c r="D72" s="56">
        <v>247.9</v>
      </c>
      <c r="E72" s="57">
        <v>48.21</v>
      </c>
      <c r="F72" s="57">
        <v>11951.25</v>
      </c>
      <c r="G72" s="31">
        <v>48.24</v>
      </c>
      <c r="H72" s="58">
        <f t="shared" si="0"/>
        <v>3.0000000000001137E-2</v>
      </c>
    </row>
    <row r="73" spans="1:8">
      <c r="A73" s="54" t="s">
        <v>916</v>
      </c>
      <c r="B73" s="54" t="s">
        <v>917</v>
      </c>
      <c r="C73" s="55" t="s">
        <v>108</v>
      </c>
      <c r="D73" s="56">
        <v>770.73</v>
      </c>
      <c r="E73" s="57">
        <v>25.71</v>
      </c>
      <c r="F73" s="57">
        <v>19815.46</v>
      </c>
      <c r="G73" s="31">
        <v>25.72</v>
      </c>
      <c r="H73" s="58">
        <f t="shared" si="0"/>
        <v>9.9999999999980105E-3</v>
      </c>
    </row>
    <row r="74" spans="1:8" ht="25.5">
      <c r="A74" s="54" t="s">
        <v>918</v>
      </c>
      <c r="B74" s="54" t="s">
        <v>919</v>
      </c>
      <c r="C74" s="55" t="s">
        <v>108</v>
      </c>
      <c r="D74" s="56">
        <v>712</v>
      </c>
      <c r="E74" s="57">
        <v>59.72</v>
      </c>
      <c r="F74" s="57">
        <v>42520.639999999999</v>
      </c>
      <c r="G74" s="31">
        <v>59.74</v>
      </c>
      <c r="H74" s="58">
        <f t="shared" si="0"/>
        <v>2.0000000000003126E-2</v>
      </c>
    </row>
    <row r="75" spans="1:8">
      <c r="A75" s="64" t="s">
        <v>766</v>
      </c>
      <c r="B75" s="64" t="s">
        <v>767</v>
      </c>
      <c r="C75" s="64"/>
      <c r="D75" s="67"/>
      <c r="E75" s="64"/>
      <c r="F75" s="66">
        <v>45008.67</v>
      </c>
      <c r="H75" s="58">
        <f t="shared" si="0"/>
        <v>0</v>
      </c>
    </row>
    <row r="76" spans="1:8">
      <c r="A76" s="64" t="s">
        <v>920</v>
      </c>
      <c r="B76" s="64" t="s">
        <v>921</v>
      </c>
      <c r="C76" s="64"/>
      <c r="D76" s="67"/>
      <c r="E76" s="64"/>
      <c r="F76" s="66">
        <v>22136.69</v>
      </c>
      <c r="H76" s="58">
        <f t="shared" si="0"/>
        <v>0</v>
      </c>
    </row>
    <row r="77" spans="1:8" ht="51">
      <c r="A77" s="54" t="s">
        <v>922</v>
      </c>
      <c r="B77" s="54" t="s">
        <v>885</v>
      </c>
      <c r="C77" s="55" t="s">
        <v>108</v>
      </c>
      <c r="D77" s="56">
        <v>85.06</v>
      </c>
      <c r="E77" s="57">
        <v>101.06</v>
      </c>
      <c r="F77" s="57">
        <v>8596.16</v>
      </c>
      <c r="G77" s="31">
        <v>101.07</v>
      </c>
      <c r="H77" s="58">
        <f t="shared" si="0"/>
        <v>9.9999999999909051E-3</v>
      </c>
    </row>
    <row r="78" spans="1:8" ht="51">
      <c r="A78" s="54" t="s">
        <v>923</v>
      </c>
      <c r="B78" s="54" t="s">
        <v>873</v>
      </c>
      <c r="C78" s="55" t="s">
        <v>108</v>
      </c>
      <c r="D78" s="56">
        <v>170.12</v>
      </c>
      <c r="E78" s="57">
        <v>50.44</v>
      </c>
      <c r="F78" s="57">
        <v>8580.85</v>
      </c>
      <c r="G78" s="31">
        <v>50.47</v>
      </c>
      <c r="H78" s="58">
        <f t="shared" si="0"/>
        <v>3.0000000000001137E-2</v>
      </c>
    </row>
    <row r="79" spans="1:8" ht="25.5">
      <c r="A79" s="54" t="s">
        <v>924</v>
      </c>
      <c r="B79" s="54" t="s">
        <v>925</v>
      </c>
      <c r="C79" s="55" t="s">
        <v>108</v>
      </c>
      <c r="D79" s="56">
        <v>44</v>
      </c>
      <c r="E79" s="57">
        <v>112.72</v>
      </c>
      <c r="F79" s="57">
        <v>4959.68</v>
      </c>
      <c r="G79" s="31">
        <v>112.79</v>
      </c>
      <c r="H79" s="58">
        <f t="shared" si="0"/>
        <v>7.000000000000739E-2</v>
      </c>
    </row>
    <row r="80" spans="1:8">
      <c r="A80" s="64" t="s">
        <v>926</v>
      </c>
      <c r="B80" s="64" t="s">
        <v>927</v>
      </c>
      <c r="C80" s="64"/>
      <c r="D80" s="67"/>
      <c r="E80" s="64"/>
      <c r="F80" s="66">
        <v>22871.98</v>
      </c>
      <c r="H80" s="58">
        <f t="shared" ref="H80:H143" si="1">G80-E80</f>
        <v>0</v>
      </c>
    </row>
    <row r="81" spans="1:8" ht="51">
      <c r="A81" s="54" t="s">
        <v>928</v>
      </c>
      <c r="B81" s="54" t="s">
        <v>929</v>
      </c>
      <c r="C81" s="55" t="s">
        <v>108</v>
      </c>
      <c r="D81" s="56">
        <v>91</v>
      </c>
      <c r="E81" s="57">
        <v>61.65</v>
      </c>
      <c r="F81" s="57">
        <v>5610.15</v>
      </c>
      <c r="G81" s="31">
        <v>62.19</v>
      </c>
      <c r="H81" s="58">
        <f t="shared" si="1"/>
        <v>0.53999999999999915</v>
      </c>
    </row>
    <row r="82" spans="1:8" ht="51">
      <c r="A82" s="54" t="s">
        <v>930</v>
      </c>
      <c r="B82" s="54" t="s">
        <v>931</v>
      </c>
      <c r="C82" s="55" t="s">
        <v>108</v>
      </c>
      <c r="D82" s="56">
        <v>128.32</v>
      </c>
      <c r="E82" s="57">
        <v>84.96</v>
      </c>
      <c r="F82" s="57">
        <v>10902.06</v>
      </c>
      <c r="G82" s="31">
        <v>84.98</v>
      </c>
      <c r="H82" s="58">
        <f t="shared" si="1"/>
        <v>2.0000000000010232E-2</v>
      </c>
    </row>
    <row r="83" spans="1:8" ht="25.5">
      <c r="A83" s="54" t="s">
        <v>932</v>
      </c>
      <c r="B83" s="54" t="s">
        <v>933</v>
      </c>
      <c r="C83" s="55" t="s">
        <v>108</v>
      </c>
      <c r="D83" s="56">
        <v>38.17</v>
      </c>
      <c r="E83" s="57">
        <v>112.32</v>
      </c>
      <c r="F83" s="57">
        <v>4287.25</v>
      </c>
      <c r="G83" s="31">
        <v>112.34</v>
      </c>
      <c r="H83" s="58">
        <f t="shared" si="1"/>
        <v>2.0000000000010232E-2</v>
      </c>
    </row>
    <row r="84" spans="1:8">
      <c r="A84" s="54" t="s">
        <v>934</v>
      </c>
      <c r="B84" s="54" t="s">
        <v>935</v>
      </c>
      <c r="C84" s="55" t="s">
        <v>108</v>
      </c>
      <c r="D84" s="56">
        <v>38</v>
      </c>
      <c r="E84" s="57">
        <v>54.54</v>
      </c>
      <c r="F84" s="57">
        <v>2072.52</v>
      </c>
      <c r="G84" s="31">
        <v>54.58</v>
      </c>
      <c r="H84" s="58">
        <f t="shared" si="1"/>
        <v>3.9999999999999147E-2</v>
      </c>
    </row>
    <row r="85" spans="1:8">
      <c r="A85" s="64" t="s">
        <v>771</v>
      </c>
      <c r="B85" s="64" t="s">
        <v>772</v>
      </c>
      <c r="C85" s="64"/>
      <c r="D85" s="67"/>
      <c r="E85" s="64"/>
      <c r="F85" s="66">
        <v>204461.54</v>
      </c>
      <c r="H85" s="58">
        <f t="shared" si="1"/>
        <v>0</v>
      </c>
    </row>
    <row r="86" spans="1:8">
      <c r="A86" s="64" t="s">
        <v>936</v>
      </c>
      <c r="B86" s="64" t="s">
        <v>937</v>
      </c>
      <c r="C86" s="64"/>
      <c r="D86" s="67"/>
      <c r="E86" s="64"/>
      <c r="F86" s="66">
        <v>61072.76</v>
      </c>
      <c r="H86" s="58">
        <f t="shared" si="1"/>
        <v>0</v>
      </c>
    </row>
    <row r="87" spans="1:8">
      <c r="A87" s="64" t="s">
        <v>938</v>
      </c>
      <c r="B87" s="64" t="s">
        <v>939</v>
      </c>
      <c r="C87" s="64"/>
      <c r="D87" s="67"/>
      <c r="E87" s="64"/>
      <c r="F87" s="66">
        <v>5920.73</v>
      </c>
      <c r="H87" s="58">
        <f t="shared" si="1"/>
        <v>0</v>
      </c>
    </row>
    <row r="88" spans="1:8" ht="25.5">
      <c r="A88" s="54" t="s">
        <v>940</v>
      </c>
      <c r="B88" s="54" t="s">
        <v>941</v>
      </c>
      <c r="C88" s="55" t="s">
        <v>105</v>
      </c>
      <c r="D88" s="56">
        <v>3.18</v>
      </c>
      <c r="E88" s="57">
        <v>26.44</v>
      </c>
      <c r="F88" s="57">
        <v>84.07</v>
      </c>
      <c r="G88" s="31">
        <v>26.48</v>
      </c>
      <c r="H88" s="58">
        <f t="shared" si="1"/>
        <v>3.9999999999999147E-2</v>
      </c>
    </row>
    <row r="89" spans="1:8" ht="38.25">
      <c r="A89" s="54" t="s">
        <v>942</v>
      </c>
      <c r="B89" s="54" t="s">
        <v>943</v>
      </c>
      <c r="C89" s="55" t="s">
        <v>105</v>
      </c>
      <c r="D89" s="56">
        <v>9.67</v>
      </c>
      <c r="E89" s="57">
        <v>36.619999999999997</v>
      </c>
      <c r="F89" s="57">
        <v>354.11</v>
      </c>
      <c r="G89" s="31">
        <v>36.64</v>
      </c>
      <c r="H89" s="58">
        <f t="shared" si="1"/>
        <v>2.0000000000003126E-2</v>
      </c>
    </row>
    <row r="90" spans="1:8" ht="38.25">
      <c r="A90" s="54" t="s">
        <v>944</v>
      </c>
      <c r="B90" s="54" t="s">
        <v>945</v>
      </c>
      <c r="C90" s="55" t="s">
        <v>105</v>
      </c>
      <c r="D90" s="56">
        <v>63.34</v>
      </c>
      <c r="E90" s="57">
        <v>24.76</v>
      </c>
      <c r="F90" s="57">
        <v>1568.29</v>
      </c>
      <c r="G90" s="31">
        <v>24.79</v>
      </c>
      <c r="H90" s="58">
        <f t="shared" si="1"/>
        <v>2.9999999999997584E-2</v>
      </c>
    </row>
    <row r="91" spans="1:8" ht="38.25">
      <c r="A91" s="54" t="s">
        <v>946</v>
      </c>
      <c r="B91" s="54" t="s">
        <v>947</v>
      </c>
      <c r="C91" s="55" t="s">
        <v>140</v>
      </c>
      <c r="D91" s="56">
        <v>3</v>
      </c>
      <c r="E91" s="57">
        <v>18.16</v>
      </c>
      <c r="F91" s="57">
        <v>54.48</v>
      </c>
      <c r="G91" s="31">
        <v>18.18</v>
      </c>
      <c r="H91" s="58">
        <f t="shared" si="1"/>
        <v>1.9999999999999574E-2</v>
      </c>
    </row>
    <row r="92" spans="1:8" ht="38.25">
      <c r="A92" s="54" t="s">
        <v>948</v>
      </c>
      <c r="B92" s="54" t="s">
        <v>949</v>
      </c>
      <c r="C92" s="55" t="s">
        <v>140</v>
      </c>
      <c r="D92" s="56">
        <v>3</v>
      </c>
      <c r="E92" s="57">
        <v>10.62</v>
      </c>
      <c r="F92" s="57">
        <v>31.86</v>
      </c>
      <c r="G92" s="31">
        <v>10.64</v>
      </c>
      <c r="H92" s="58">
        <f t="shared" si="1"/>
        <v>2.000000000000135E-2</v>
      </c>
    </row>
    <row r="93" spans="1:8" ht="38.25">
      <c r="A93" s="54" t="s">
        <v>950</v>
      </c>
      <c r="B93" s="54" t="s">
        <v>951</v>
      </c>
      <c r="C93" s="55" t="s">
        <v>140</v>
      </c>
      <c r="D93" s="56">
        <v>19</v>
      </c>
      <c r="E93" s="57">
        <v>9.83</v>
      </c>
      <c r="F93" s="57">
        <v>186.77</v>
      </c>
      <c r="G93" s="31">
        <v>9.85</v>
      </c>
      <c r="H93" s="58">
        <f t="shared" si="1"/>
        <v>1.9999999999999574E-2</v>
      </c>
    </row>
    <row r="94" spans="1:8" ht="25.5">
      <c r="A94" s="54" t="s">
        <v>952</v>
      </c>
      <c r="B94" s="54" t="s">
        <v>953</v>
      </c>
      <c r="C94" s="55" t="s">
        <v>140</v>
      </c>
      <c r="D94" s="56">
        <v>23</v>
      </c>
      <c r="E94" s="57">
        <v>13.84</v>
      </c>
      <c r="F94" s="57">
        <v>318.32</v>
      </c>
      <c r="G94" s="31">
        <v>13.87</v>
      </c>
      <c r="H94" s="58">
        <f t="shared" si="1"/>
        <v>2.9999999999999361E-2</v>
      </c>
    </row>
    <row r="95" spans="1:8" ht="38.25">
      <c r="A95" s="54" t="s">
        <v>954</v>
      </c>
      <c r="B95" s="54" t="s">
        <v>955</v>
      </c>
      <c r="C95" s="55" t="s">
        <v>140</v>
      </c>
      <c r="D95" s="56">
        <v>5</v>
      </c>
      <c r="E95" s="57">
        <v>23.53</v>
      </c>
      <c r="F95" s="57">
        <v>117.65</v>
      </c>
      <c r="G95" s="31">
        <v>23.56</v>
      </c>
      <c r="H95" s="58">
        <f t="shared" si="1"/>
        <v>2.9999999999997584E-2</v>
      </c>
    </row>
    <row r="96" spans="1:8" ht="38.25">
      <c r="A96" s="54" t="s">
        <v>956</v>
      </c>
      <c r="B96" s="54" t="s">
        <v>957</v>
      </c>
      <c r="C96" s="55" t="s">
        <v>140</v>
      </c>
      <c r="D96" s="56">
        <v>1</v>
      </c>
      <c r="E96" s="57">
        <v>23.73</v>
      </c>
      <c r="F96" s="57">
        <v>23.73</v>
      </c>
      <c r="G96" s="31">
        <v>24.74</v>
      </c>
      <c r="H96" s="58">
        <f t="shared" si="1"/>
        <v>1.009999999999998</v>
      </c>
    </row>
    <row r="97" spans="1:8">
      <c r="A97" s="54" t="s">
        <v>958</v>
      </c>
      <c r="B97" s="54" t="s">
        <v>959</v>
      </c>
      <c r="C97" s="55" t="s">
        <v>140</v>
      </c>
      <c r="D97" s="56">
        <v>1</v>
      </c>
      <c r="E97" s="57">
        <v>16.32</v>
      </c>
      <c r="F97" s="57">
        <v>16.32</v>
      </c>
      <c r="G97" s="31">
        <v>16.34</v>
      </c>
      <c r="H97" s="58">
        <f t="shared" si="1"/>
        <v>1.9999999999999574E-2</v>
      </c>
    </row>
    <row r="98" spans="1:8" ht="38.25">
      <c r="A98" s="54" t="s">
        <v>960</v>
      </c>
      <c r="B98" s="54" t="s">
        <v>961</v>
      </c>
      <c r="C98" s="55" t="s">
        <v>140</v>
      </c>
      <c r="D98" s="56">
        <v>30</v>
      </c>
      <c r="E98" s="57">
        <v>19</v>
      </c>
      <c r="F98" s="57">
        <v>570</v>
      </c>
      <c r="G98" s="31">
        <v>19.010000000000002</v>
      </c>
      <c r="H98" s="58">
        <f t="shared" si="1"/>
        <v>1.0000000000001563E-2</v>
      </c>
    </row>
    <row r="99" spans="1:8" ht="38.25">
      <c r="A99" s="54" t="s">
        <v>962</v>
      </c>
      <c r="B99" s="54" t="s">
        <v>963</v>
      </c>
      <c r="C99" s="55" t="s">
        <v>140</v>
      </c>
      <c r="D99" s="56">
        <v>1</v>
      </c>
      <c r="E99" s="57">
        <v>20.92</v>
      </c>
      <c r="F99" s="57">
        <v>20.92</v>
      </c>
      <c r="G99" s="31">
        <v>20.94</v>
      </c>
      <c r="H99" s="58">
        <f t="shared" si="1"/>
        <v>1.9999999999999574E-2</v>
      </c>
    </row>
    <row r="100" spans="1:8" ht="25.5">
      <c r="A100" s="54" t="s">
        <v>964</v>
      </c>
      <c r="B100" s="54" t="s">
        <v>965</v>
      </c>
      <c r="C100" s="55" t="s">
        <v>140</v>
      </c>
      <c r="D100" s="56">
        <v>1</v>
      </c>
      <c r="E100" s="57">
        <v>21.32</v>
      </c>
      <c r="F100" s="57">
        <v>21.32</v>
      </c>
      <c r="G100" s="31">
        <v>21.34</v>
      </c>
      <c r="H100" s="58">
        <f t="shared" si="1"/>
        <v>1.9999999999999574E-2</v>
      </c>
    </row>
    <row r="101" spans="1:8">
      <c r="A101" s="54" t="s">
        <v>966</v>
      </c>
      <c r="B101" s="54" t="s">
        <v>967</v>
      </c>
      <c r="C101" s="55" t="s">
        <v>140</v>
      </c>
      <c r="D101" s="56">
        <v>1</v>
      </c>
      <c r="E101" s="57">
        <v>35.58</v>
      </c>
      <c r="F101" s="57">
        <v>35.58</v>
      </c>
      <c r="G101" s="31">
        <v>35.6</v>
      </c>
      <c r="H101" s="58">
        <f t="shared" si="1"/>
        <v>2.0000000000003126E-2</v>
      </c>
    </row>
    <row r="102" spans="1:8" ht="38.25">
      <c r="A102" s="54" t="s">
        <v>968</v>
      </c>
      <c r="B102" s="54" t="s">
        <v>969</v>
      </c>
      <c r="C102" s="55" t="s">
        <v>140</v>
      </c>
      <c r="D102" s="56">
        <v>1</v>
      </c>
      <c r="E102" s="57">
        <v>11.13</v>
      </c>
      <c r="F102" s="57">
        <v>11.13</v>
      </c>
      <c r="G102" s="31">
        <v>11.15</v>
      </c>
      <c r="H102" s="58">
        <f t="shared" si="1"/>
        <v>1.9999999999999574E-2</v>
      </c>
    </row>
    <row r="103" spans="1:8" ht="38.25">
      <c r="A103" s="54" t="s">
        <v>970</v>
      </c>
      <c r="B103" s="54" t="s">
        <v>971</v>
      </c>
      <c r="C103" s="55" t="s">
        <v>140</v>
      </c>
      <c r="D103" s="56">
        <v>1</v>
      </c>
      <c r="E103" s="57">
        <v>146.19999999999999</v>
      </c>
      <c r="F103" s="57">
        <v>146.19999999999999</v>
      </c>
      <c r="G103" s="31">
        <v>146.21</v>
      </c>
      <c r="H103" s="58">
        <f t="shared" si="1"/>
        <v>1.0000000000019327E-2</v>
      </c>
    </row>
    <row r="104" spans="1:8" ht="63.75">
      <c r="A104" s="54" t="s">
        <v>972</v>
      </c>
      <c r="B104" s="54" t="s">
        <v>973</v>
      </c>
      <c r="C104" s="55" t="s">
        <v>140</v>
      </c>
      <c r="D104" s="56">
        <v>1</v>
      </c>
      <c r="E104" s="57">
        <v>33.33</v>
      </c>
      <c r="F104" s="57">
        <v>33.33</v>
      </c>
      <c r="G104" s="31">
        <v>33.39</v>
      </c>
      <c r="H104" s="58">
        <f t="shared" si="1"/>
        <v>6.0000000000002274E-2</v>
      </c>
    </row>
    <row r="105" spans="1:8" ht="63.75">
      <c r="A105" s="54" t="s">
        <v>974</v>
      </c>
      <c r="B105" s="54" t="s">
        <v>975</v>
      </c>
      <c r="C105" s="55" t="s">
        <v>140</v>
      </c>
      <c r="D105" s="56">
        <v>1</v>
      </c>
      <c r="E105" s="57">
        <v>27.71</v>
      </c>
      <c r="F105" s="57">
        <v>27.71</v>
      </c>
      <c r="G105" s="31">
        <v>27.73</v>
      </c>
      <c r="H105" s="58">
        <f t="shared" si="1"/>
        <v>1.9999999999999574E-2</v>
      </c>
    </row>
    <row r="106" spans="1:8" ht="63.75">
      <c r="A106" s="54" t="s">
        <v>976</v>
      </c>
      <c r="B106" s="54" t="s">
        <v>977</v>
      </c>
      <c r="C106" s="55" t="s">
        <v>140</v>
      </c>
      <c r="D106" s="56">
        <v>1</v>
      </c>
      <c r="E106" s="57">
        <v>58.13</v>
      </c>
      <c r="F106" s="57">
        <v>58.13</v>
      </c>
      <c r="G106" s="31">
        <v>58.69</v>
      </c>
      <c r="H106" s="58">
        <f t="shared" si="1"/>
        <v>0.55999999999999517</v>
      </c>
    </row>
    <row r="107" spans="1:8" ht="25.5">
      <c r="A107" s="54" t="s">
        <v>978</v>
      </c>
      <c r="B107" s="54" t="s">
        <v>979</v>
      </c>
      <c r="C107" s="55" t="s">
        <v>140</v>
      </c>
      <c r="D107" s="56">
        <v>1</v>
      </c>
      <c r="E107" s="57">
        <v>59.72</v>
      </c>
      <c r="F107" s="57">
        <v>59.72</v>
      </c>
      <c r="G107" s="31">
        <v>59.74</v>
      </c>
      <c r="H107" s="58">
        <f t="shared" si="1"/>
        <v>2.0000000000003126E-2</v>
      </c>
    </row>
    <row r="108" spans="1:8" ht="25.5">
      <c r="A108" s="54" t="s">
        <v>980</v>
      </c>
      <c r="B108" s="54" t="s">
        <v>981</v>
      </c>
      <c r="C108" s="55" t="s">
        <v>140</v>
      </c>
      <c r="D108" s="56">
        <v>1</v>
      </c>
      <c r="E108" s="57">
        <v>42.5</v>
      </c>
      <c r="F108" s="57">
        <v>42.5</v>
      </c>
      <c r="G108" s="31">
        <v>42.51</v>
      </c>
      <c r="H108" s="58">
        <f t="shared" si="1"/>
        <v>9.9999999999980105E-3</v>
      </c>
    </row>
    <row r="109" spans="1:8" ht="38.25">
      <c r="A109" s="54" t="s">
        <v>982</v>
      </c>
      <c r="B109" s="54" t="s">
        <v>983</v>
      </c>
      <c r="C109" s="55" t="s">
        <v>105</v>
      </c>
      <c r="D109" s="56">
        <v>35.6</v>
      </c>
      <c r="E109" s="57">
        <v>22.55</v>
      </c>
      <c r="F109" s="57">
        <v>802.78</v>
      </c>
      <c r="G109" s="31">
        <v>22.58</v>
      </c>
      <c r="H109" s="58">
        <f t="shared" si="1"/>
        <v>2.9999999999997584E-2</v>
      </c>
    </row>
    <row r="110" spans="1:8" ht="51">
      <c r="A110" s="54" t="s">
        <v>984</v>
      </c>
      <c r="B110" s="54" t="s">
        <v>985</v>
      </c>
      <c r="C110" s="55" t="s">
        <v>108</v>
      </c>
      <c r="D110" s="56">
        <v>10.68</v>
      </c>
      <c r="E110" s="57">
        <v>80.209999999999994</v>
      </c>
      <c r="F110" s="57">
        <v>856.64</v>
      </c>
      <c r="G110" s="31">
        <v>80.239999999999995</v>
      </c>
      <c r="H110" s="58">
        <f t="shared" si="1"/>
        <v>3.0000000000001137E-2</v>
      </c>
    </row>
    <row r="111" spans="1:8" ht="25.5">
      <c r="A111" s="54" t="s">
        <v>986</v>
      </c>
      <c r="B111" s="54" t="s">
        <v>987</v>
      </c>
      <c r="C111" s="55" t="s">
        <v>105</v>
      </c>
      <c r="D111" s="56">
        <v>35.6</v>
      </c>
      <c r="E111" s="57">
        <v>13.46</v>
      </c>
      <c r="F111" s="57">
        <v>479.17</v>
      </c>
      <c r="G111" s="31">
        <v>13.48</v>
      </c>
      <c r="H111" s="58">
        <f t="shared" si="1"/>
        <v>1.9999999999999574E-2</v>
      </c>
    </row>
    <row r="112" spans="1:8">
      <c r="A112" s="64" t="s">
        <v>988</v>
      </c>
      <c r="B112" s="64" t="s">
        <v>989</v>
      </c>
      <c r="C112" s="64"/>
      <c r="D112" s="67"/>
      <c r="E112" s="64"/>
      <c r="F112" s="66">
        <v>11244.81</v>
      </c>
      <c r="H112" s="58">
        <f t="shared" si="1"/>
        <v>0</v>
      </c>
    </row>
    <row r="113" spans="1:8" ht="38.25">
      <c r="A113" s="54" t="s">
        <v>990</v>
      </c>
      <c r="B113" s="54" t="s">
        <v>991</v>
      </c>
      <c r="C113" s="55" t="s">
        <v>105</v>
      </c>
      <c r="D113" s="56">
        <v>4.0199999999999996</v>
      </c>
      <c r="E113" s="57">
        <v>65.930000000000007</v>
      </c>
      <c r="F113" s="57">
        <v>265.02999999999997</v>
      </c>
      <c r="G113" s="31">
        <v>65.95</v>
      </c>
      <c r="H113" s="58">
        <f t="shared" si="1"/>
        <v>1.9999999999996021E-2</v>
      </c>
    </row>
    <row r="114" spans="1:8" ht="38.25">
      <c r="A114" s="54" t="s">
        <v>992</v>
      </c>
      <c r="B114" s="54" t="s">
        <v>993</v>
      </c>
      <c r="C114" s="55" t="s">
        <v>105</v>
      </c>
      <c r="D114" s="56">
        <v>9.36</v>
      </c>
      <c r="E114" s="57">
        <v>51.86</v>
      </c>
      <c r="F114" s="57">
        <v>485.4</v>
      </c>
      <c r="G114" s="31">
        <v>51.88</v>
      </c>
      <c r="H114" s="58">
        <f t="shared" si="1"/>
        <v>2.0000000000003126E-2</v>
      </c>
    </row>
    <row r="115" spans="1:8" ht="38.25">
      <c r="A115" s="54" t="s">
        <v>994</v>
      </c>
      <c r="B115" s="54" t="s">
        <v>995</v>
      </c>
      <c r="C115" s="55" t="s">
        <v>105</v>
      </c>
      <c r="D115" s="56">
        <v>33.479999999999997</v>
      </c>
      <c r="E115" s="57">
        <v>34.07</v>
      </c>
      <c r="F115" s="57">
        <v>1140.6600000000001</v>
      </c>
      <c r="G115" s="31">
        <v>34.090000000000003</v>
      </c>
      <c r="H115" s="58">
        <f t="shared" si="1"/>
        <v>2.0000000000003126E-2</v>
      </c>
    </row>
    <row r="116" spans="1:8" ht="38.25">
      <c r="A116" s="54" t="s">
        <v>996</v>
      </c>
      <c r="B116" s="54" t="s">
        <v>997</v>
      </c>
      <c r="C116" s="55" t="s">
        <v>105</v>
      </c>
      <c r="D116" s="56">
        <v>34.85</v>
      </c>
      <c r="E116" s="57">
        <v>22.41</v>
      </c>
      <c r="F116" s="57">
        <v>780.98</v>
      </c>
      <c r="G116" s="31">
        <v>22.44</v>
      </c>
      <c r="H116" s="58">
        <f t="shared" si="1"/>
        <v>3.0000000000001137E-2</v>
      </c>
    </row>
    <row r="117" spans="1:8" ht="38.25">
      <c r="A117" s="54" t="s">
        <v>998</v>
      </c>
      <c r="B117" s="54" t="s">
        <v>999</v>
      </c>
      <c r="C117" s="55" t="s">
        <v>140</v>
      </c>
      <c r="D117" s="56">
        <v>8</v>
      </c>
      <c r="E117" s="57">
        <v>8.76</v>
      </c>
      <c r="F117" s="57">
        <v>70.08</v>
      </c>
      <c r="G117" s="31">
        <v>8.7799999999999994</v>
      </c>
      <c r="H117" s="58">
        <f t="shared" si="1"/>
        <v>1.9999999999999574E-2</v>
      </c>
    </row>
    <row r="118" spans="1:8" ht="38.25">
      <c r="A118" s="54" t="s">
        <v>1000</v>
      </c>
      <c r="B118" s="54" t="s">
        <v>1001</v>
      </c>
      <c r="C118" s="55" t="s">
        <v>140</v>
      </c>
      <c r="D118" s="56">
        <v>4</v>
      </c>
      <c r="E118" s="57">
        <v>19.16</v>
      </c>
      <c r="F118" s="57">
        <v>76.64</v>
      </c>
      <c r="G118" s="31">
        <v>19.43</v>
      </c>
      <c r="H118" s="58">
        <f t="shared" si="1"/>
        <v>0.26999999999999957</v>
      </c>
    </row>
    <row r="119" spans="1:8" ht="38.25">
      <c r="A119" s="54" t="s">
        <v>1002</v>
      </c>
      <c r="B119" s="54" t="s">
        <v>1003</v>
      </c>
      <c r="C119" s="55" t="s">
        <v>140</v>
      </c>
      <c r="D119" s="56">
        <v>8</v>
      </c>
      <c r="E119" s="57">
        <v>8.6199999999999992</v>
      </c>
      <c r="F119" s="57">
        <v>68.959999999999994</v>
      </c>
      <c r="G119" s="31">
        <v>8.74</v>
      </c>
      <c r="H119" s="58">
        <f t="shared" si="1"/>
        <v>0.12000000000000099</v>
      </c>
    </row>
    <row r="120" spans="1:8" ht="51">
      <c r="A120" s="54" t="s">
        <v>1004</v>
      </c>
      <c r="B120" s="54" t="s">
        <v>1005</v>
      </c>
      <c r="C120" s="55" t="s">
        <v>140</v>
      </c>
      <c r="D120" s="56">
        <v>24</v>
      </c>
      <c r="E120" s="57">
        <v>13.96</v>
      </c>
      <c r="F120" s="57">
        <v>335.04</v>
      </c>
      <c r="G120" s="31">
        <v>13.98</v>
      </c>
      <c r="H120" s="58">
        <f t="shared" si="1"/>
        <v>1.9999999999999574E-2</v>
      </c>
    </row>
    <row r="121" spans="1:8">
      <c r="A121" s="54" t="s">
        <v>1006</v>
      </c>
      <c r="B121" s="54" t="s">
        <v>1007</v>
      </c>
      <c r="C121" s="55" t="s">
        <v>133</v>
      </c>
      <c r="D121" s="56">
        <v>4</v>
      </c>
      <c r="E121" s="57">
        <v>32.57</v>
      </c>
      <c r="F121" s="57">
        <v>130.28</v>
      </c>
      <c r="G121" s="31">
        <v>32.590000000000003</v>
      </c>
      <c r="H121" s="58">
        <f t="shared" si="1"/>
        <v>2.0000000000003126E-2</v>
      </c>
    </row>
    <row r="122" spans="1:8" ht="51">
      <c r="A122" s="54" t="s">
        <v>1008</v>
      </c>
      <c r="B122" s="54" t="s">
        <v>1009</v>
      </c>
      <c r="C122" s="55" t="s">
        <v>140</v>
      </c>
      <c r="D122" s="56">
        <v>14</v>
      </c>
      <c r="E122" s="57">
        <v>12.07</v>
      </c>
      <c r="F122" s="57">
        <v>168.98</v>
      </c>
      <c r="G122" s="31">
        <v>12.09</v>
      </c>
      <c r="H122" s="58">
        <f t="shared" si="1"/>
        <v>1.9999999999999574E-2</v>
      </c>
    </row>
    <row r="123" spans="1:8" ht="51">
      <c r="A123" s="54" t="s">
        <v>1010</v>
      </c>
      <c r="B123" s="54" t="s">
        <v>1011</v>
      </c>
      <c r="C123" s="55" t="s">
        <v>140</v>
      </c>
      <c r="D123" s="56">
        <v>16</v>
      </c>
      <c r="E123" s="57">
        <v>8.43</v>
      </c>
      <c r="F123" s="57">
        <v>134.88</v>
      </c>
      <c r="G123" s="31">
        <v>8.4499999999999993</v>
      </c>
      <c r="H123" s="58">
        <f t="shared" si="1"/>
        <v>1.9999999999999574E-2</v>
      </c>
    </row>
    <row r="124" spans="1:8">
      <c r="A124" s="54" t="s">
        <v>1012</v>
      </c>
      <c r="B124" s="54" t="s">
        <v>1013</v>
      </c>
      <c r="C124" s="55" t="s">
        <v>140</v>
      </c>
      <c r="D124" s="56">
        <v>4</v>
      </c>
      <c r="E124" s="57">
        <v>50.24</v>
      </c>
      <c r="F124" s="57">
        <v>200.96</v>
      </c>
      <c r="G124" s="31">
        <v>50.27</v>
      </c>
      <c r="H124" s="58">
        <f t="shared" si="1"/>
        <v>3.0000000000001137E-2</v>
      </c>
    </row>
    <row r="125" spans="1:8" ht="51">
      <c r="A125" s="54" t="s">
        <v>1014</v>
      </c>
      <c r="B125" s="54" t="s">
        <v>1015</v>
      </c>
      <c r="C125" s="55" t="s">
        <v>140</v>
      </c>
      <c r="D125" s="56">
        <v>10</v>
      </c>
      <c r="E125" s="57">
        <v>23.25</v>
      </c>
      <c r="F125" s="57">
        <v>232.5</v>
      </c>
      <c r="G125" s="31">
        <v>23.29</v>
      </c>
      <c r="H125" s="58">
        <f t="shared" si="1"/>
        <v>3.9999999999999147E-2</v>
      </c>
    </row>
    <row r="126" spans="1:8" ht="51">
      <c r="A126" s="54" t="s">
        <v>1016</v>
      </c>
      <c r="B126" s="54" t="s">
        <v>1017</v>
      </c>
      <c r="C126" s="55" t="s">
        <v>140</v>
      </c>
      <c r="D126" s="56">
        <v>6</v>
      </c>
      <c r="E126" s="57">
        <v>24.43</v>
      </c>
      <c r="F126" s="57">
        <v>146.58000000000001</v>
      </c>
      <c r="G126" s="31">
        <v>24.45</v>
      </c>
      <c r="H126" s="58">
        <f t="shared" si="1"/>
        <v>1.9999999999999574E-2</v>
      </c>
    </row>
    <row r="127" spans="1:8">
      <c r="A127" s="54" t="s">
        <v>1018</v>
      </c>
      <c r="B127" s="54" t="s">
        <v>1019</v>
      </c>
      <c r="C127" s="55" t="s">
        <v>140</v>
      </c>
      <c r="D127" s="56">
        <v>2</v>
      </c>
      <c r="E127" s="57">
        <v>54.16</v>
      </c>
      <c r="F127" s="57">
        <v>108.32</v>
      </c>
      <c r="G127" s="31">
        <v>54.18</v>
      </c>
      <c r="H127" s="58">
        <f t="shared" si="1"/>
        <v>2.0000000000003126E-2</v>
      </c>
    </row>
    <row r="128" spans="1:8" ht="38.25">
      <c r="A128" s="54" t="s">
        <v>1020</v>
      </c>
      <c r="B128" s="54" t="s">
        <v>1021</v>
      </c>
      <c r="C128" s="55" t="s">
        <v>140</v>
      </c>
      <c r="D128" s="56">
        <v>6</v>
      </c>
      <c r="E128" s="57">
        <v>18.77</v>
      </c>
      <c r="F128" s="57">
        <v>112.62</v>
      </c>
      <c r="G128" s="31">
        <v>18.82</v>
      </c>
      <c r="H128" s="58">
        <f t="shared" si="1"/>
        <v>5.0000000000000711E-2</v>
      </c>
    </row>
    <row r="129" spans="1:8" ht="38.25">
      <c r="A129" s="54" t="s">
        <v>1022</v>
      </c>
      <c r="B129" s="54" t="s">
        <v>1023</v>
      </c>
      <c r="C129" s="55" t="s">
        <v>140</v>
      </c>
      <c r="D129" s="56">
        <v>5</v>
      </c>
      <c r="E129" s="57">
        <v>48.1</v>
      </c>
      <c r="F129" s="57">
        <v>240.5</v>
      </c>
      <c r="G129" s="31">
        <v>48.75</v>
      </c>
      <c r="H129" s="58">
        <f t="shared" si="1"/>
        <v>0.64999999999999858</v>
      </c>
    </row>
    <row r="130" spans="1:8" ht="38.25">
      <c r="A130" s="54" t="s">
        <v>1024</v>
      </c>
      <c r="B130" s="54" t="s">
        <v>1025</v>
      </c>
      <c r="C130" s="55" t="s">
        <v>140</v>
      </c>
      <c r="D130" s="56">
        <v>6</v>
      </c>
      <c r="E130" s="57">
        <v>19.23</v>
      </c>
      <c r="F130" s="57">
        <v>115.38</v>
      </c>
      <c r="G130" s="31">
        <v>19.510000000000002</v>
      </c>
      <c r="H130" s="58">
        <f t="shared" si="1"/>
        <v>0.28000000000000114</v>
      </c>
    </row>
    <row r="131" spans="1:8" ht="38.25">
      <c r="A131" s="54" t="s">
        <v>1026</v>
      </c>
      <c r="B131" s="54" t="s">
        <v>1027</v>
      </c>
      <c r="C131" s="55" t="s">
        <v>140</v>
      </c>
      <c r="D131" s="56">
        <v>2</v>
      </c>
      <c r="E131" s="57">
        <v>110.87</v>
      </c>
      <c r="F131" s="57">
        <v>221.74</v>
      </c>
      <c r="G131" s="31">
        <v>112.64</v>
      </c>
      <c r="H131" s="58">
        <f t="shared" si="1"/>
        <v>1.769999999999996</v>
      </c>
    </row>
    <row r="132" spans="1:8" ht="38.25">
      <c r="A132" s="54" t="s">
        <v>1028</v>
      </c>
      <c r="B132" s="54" t="s">
        <v>1029</v>
      </c>
      <c r="C132" s="55" t="s">
        <v>140</v>
      </c>
      <c r="D132" s="56">
        <v>1</v>
      </c>
      <c r="E132" s="57">
        <v>6209.28</v>
      </c>
      <c r="F132" s="57">
        <v>6209.28</v>
      </c>
      <c r="G132" s="31">
        <v>6520.68</v>
      </c>
      <c r="H132" s="58">
        <f t="shared" si="1"/>
        <v>311.40000000000055</v>
      </c>
    </row>
    <row r="133" spans="1:8">
      <c r="A133" s="64" t="s">
        <v>1030</v>
      </c>
      <c r="B133" s="64" t="s">
        <v>1031</v>
      </c>
      <c r="C133" s="64"/>
      <c r="D133" s="67"/>
      <c r="E133" s="64"/>
      <c r="F133" s="66">
        <v>43907.22</v>
      </c>
      <c r="H133" s="58">
        <f t="shared" si="1"/>
        <v>0</v>
      </c>
    </row>
    <row r="134" spans="1:8" ht="25.5">
      <c r="A134" s="54" t="s">
        <v>1032</v>
      </c>
      <c r="B134" s="54" t="s">
        <v>1033</v>
      </c>
      <c r="C134" s="55" t="s">
        <v>140</v>
      </c>
      <c r="D134" s="56">
        <v>20</v>
      </c>
      <c r="E134" s="57">
        <v>137.81</v>
      </c>
      <c r="F134" s="57">
        <v>2756.2</v>
      </c>
      <c r="G134" s="31">
        <v>144.05000000000001</v>
      </c>
      <c r="H134" s="58">
        <f t="shared" si="1"/>
        <v>6.2400000000000091</v>
      </c>
    </row>
    <row r="135" spans="1:8" ht="51">
      <c r="A135" s="54" t="s">
        <v>1034</v>
      </c>
      <c r="B135" s="54" t="s">
        <v>1035</v>
      </c>
      <c r="C135" s="55" t="s">
        <v>140</v>
      </c>
      <c r="D135" s="56">
        <v>4</v>
      </c>
      <c r="E135" s="57">
        <v>820.36</v>
      </c>
      <c r="F135" s="57">
        <v>3281.44</v>
      </c>
      <c r="G135" s="31">
        <v>825.91</v>
      </c>
      <c r="H135" s="58">
        <f t="shared" si="1"/>
        <v>5.5499999999999545</v>
      </c>
    </row>
    <row r="136" spans="1:8">
      <c r="A136" s="54" t="s">
        <v>1036</v>
      </c>
      <c r="B136" s="54" t="s">
        <v>1037</v>
      </c>
      <c r="C136" s="55" t="s">
        <v>140</v>
      </c>
      <c r="D136" s="56">
        <v>4</v>
      </c>
      <c r="E136" s="57">
        <v>1152.8499999999999</v>
      </c>
      <c r="F136" s="57">
        <v>4611.3999999999996</v>
      </c>
      <c r="G136" s="31">
        <v>1190.94</v>
      </c>
      <c r="H136" s="58">
        <f t="shared" si="1"/>
        <v>38.090000000000146</v>
      </c>
    </row>
    <row r="137" spans="1:8" ht="25.5">
      <c r="A137" s="54" t="s">
        <v>1038</v>
      </c>
      <c r="B137" s="54" t="s">
        <v>1039</v>
      </c>
      <c r="C137" s="55" t="s">
        <v>140</v>
      </c>
      <c r="D137" s="56">
        <v>1</v>
      </c>
      <c r="E137" s="57">
        <v>770.12</v>
      </c>
      <c r="F137" s="57">
        <v>770.12</v>
      </c>
      <c r="G137" s="31">
        <v>810.88</v>
      </c>
      <c r="H137" s="58">
        <f t="shared" si="1"/>
        <v>40.759999999999991</v>
      </c>
    </row>
    <row r="138" spans="1:8" ht="38.25">
      <c r="A138" s="54" t="s">
        <v>1040</v>
      </c>
      <c r="B138" s="54" t="s">
        <v>1041</v>
      </c>
      <c r="C138" s="55" t="s">
        <v>140</v>
      </c>
      <c r="D138" s="56">
        <v>1</v>
      </c>
      <c r="E138" s="57">
        <v>576.76</v>
      </c>
      <c r="F138" s="57">
        <v>576.76</v>
      </c>
      <c r="G138" s="31">
        <v>588.46</v>
      </c>
      <c r="H138" s="58">
        <f t="shared" si="1"/>
        <v>11.700000000000045</v>
      </c>
    </row>
    <row r="139" spans="1:8" ht="25.5">
      <c r="A139" s="54" t="s">
        <v>1042</v>
      </c>
      <c r="B139" s="54" t="s">
        <v>1043</v>
      </c>
      <c r="C139" s="55" t="s">
        <v>140</v>
      </c>
      <c r="D139" s="56">
        <v>16</v>
      </c>
      <c r="E139" s="57">
        <v>46.95</v>
      </c>
      <c r="F139" s="57">
        <v>751.2</v>
      </c>
      <c r="G139" s="31">
        <v>50.16</v>
      </c>
      <c r="H139" s="58">
        <f t="shared" si="1"/>
        <v>3.2099999999999937</v>
      </c>
    </row>
    <row r="140" spans="1:8" ht="25.5">
      <c r="A140" s="54" t="s">
        <v>1044</v>
      </c>
      <c r="B140" s="54" t="s">
        <v>1045</v>
      </c>
      <c r="C140" s="55" t="s">
        <v>140</v>
      </c>
      <c r="D140" s="56">
        <v>42</v>
      </c>
      <c r="E140" s="57">
        <v>14.2</v>
      </c>
      <c r="F140" s="57">
        <v>596.4</v>
      </c>
      <c r="G140" s="31">
        <v>14.23</v>
      </c>
      <c r="H140" s="58">
        <f t="shared" si="1"/>
        <v>3.0000000000001137E-2</v>
      </c>
    </row>
    <row r="141" spans="1:8" ht="25.5">
      <c r="A141" s="54" t="s">
        <v>1046</v>
      </c>
      <c r="B141" s="54" t="s">
        <v>1047</v>
      </c>
      <c r="C141" s="55" t="s">
        <v>140</v>
      </c>
      <c r="D141" s="56">
        <v>15</v>
      </c>
      <c r="E141" s="57">
        <v>15.19</v>
      </c>
      <c r="F141" s="57">
        <v>227.85</v>
      </c>
      <c r="G141" s="31">
        <v>15.2</v>
      </c>
      <c r="H141" s="58">
        <f t="shared" si="1"/>
        <v>9.9999999999997868E-3</v>
      </c>
    </row>
    <row r="142" spans="1:8" ht="25.5">
      <c r="A142" s="54" t="s">
        <v>1048</v>
      </c>
      <c r="B142" s="54" t="s">
        <v>1049</v>
      </c>
      <c r="C142" s="55" t="s">
        <v>140</v>
      </c>
      <c r="D142" s="56">
        <v>2</v>
      </c>
      <c r="E142" s="57">
        <v>323.95</v>
      </c>
      <c r="F142" s="57">
        <v>647.9</v>
      </c>
      <c r="G142" s="31">
        <v>323.98</v>
      </c>
      <c r="H142" s="58">
        <f t="shared" si="1"/>
        <v>3.0000000000029559E-2</v>
      </c>
    </row>
    <row r="143" spans="1:8">
      <c r="A143" s="54" t="s">
        <v>1050</v>
      </c>
      <c r="B143" s="54" t="s">
        <v>1051</v>
      </c>
      <c r="C143" s="55" t="s">
        <v>140</v>
      </c>
      <c r="D143" s="56">
        <v>26</v>
      </c>
      <c r="E143" s="57">
        <v>229.41</v>
      </c>
      <c r="F143" s="57">
        <v>5964.66</v>
      </c>
      <c r="G143" s="31">
        <v>229.67</v>
      </c>
      <c r="H143" s="58">
        <f t="shared" si="1"/>
        <v>0.25999999999999091</v>
      </c>
    </row>
    <row r="144" spans="1:8" ht="25.5">
      <c r="A144" s="54" t="s">
        <v>1052</v>
      </c>
      <c r="B144" s="54" t="s">
        <v>1053</v>
      </c>
      <c r="C144" s="55" t="s">
        <v>140</v>
      </c>
      <c r="D144" s="56">
        <v>21</v>
      </c>
      <c r="E144" s="57">
        <v>50.41</v>
      </c>
      <c r="F144" s="57">
        <v>1058.6099999999999</v>
      </c>
      <c r="G144" s="31">
        <v>63.34</v>
      </c>
      <c r="H144" s="58">
        <f t="shared" ref="H144:H207" si="2">G144-E144</f>
        <v>12.930000000000007</v>
      </c>
    </row>
    <row r="145" spans="1:8" ht="38.25">
      <c r="A145" s="54" t="s">
        <v>1054</v>
      </c>
      <c r="B145" s="54" t="s">
        <v>1055</v>
      </c>
      <c r="C145" s="55" t="s">
        <v>140</v>
      </c>
      <c r="D145" s="56">
        <v>26</v>
      </c>
      <c r="E145" s="57">
        <v>100.5</v>
      </c>
      <c r="F145" s="57">
        <v>2613</v>
      </c>
      <c r="G145" s="31">
        <v>113.99</v>
      </c>
      <c r="H145" s="58">
        <f t="shared" si="2"/>
        <v>13.489999999999995</v>
      </c>
    </row>
    <row r="146" spans="1:8">
      <c r="A146" s="54" t="s">
        <v>1056</v>
      </c>
      <c r="B146" s="54" t="s">
        <v>1057</v>
      </c>
      <c r="C146" s="55" t="s">
        <v>140</v>
      </c>
      <c r="D146" s="56">
        <v>2</v>
      </c>
      <c r="E146" s="57">
        <v>193.08</v>
      </c>
      <c r="F146" s="57">
        <v>386.16</v>
      </c>
      <c r="G146" s="31">
        <v>201.82</v>
      </c>
      <c r="H146" s="58">
        <f t="shared" si="2"/>
        <v>8.7399999999999807</v>
      </c>
    </row>
    <row r="147" spans="1:8">
      <c r="A147" s="54" t="s">
        <v>1058</v>
      </c>
      <c r="B147" s="54" t="s">
        <v>223</v>
      </c>
      <c r="C147" s="55" t="s">
        <v>140</v>
      </c>
      <c r="D147" s="56">
        <v>7</v>
      </c>
      <c r="E147" s="57">
        <v>192.01</v>
      </c>
      <c r="F147" s="57">
        <v>1344.07</v>
      </c>
      <c r="G147" s="31">
        <v>194.41</v>
      </c>
      <c r="H147" s="58">
        <f t="shared" si="2"/>
        <v>2.4000000000000057</v>
      </c>
    </row>
    <row r="148" spans="1:8">
      <c r="A148" s="54" t="s">
        <v>1059</v>
      </c>
      <c r="B148" s="54" t="s">
        <v>1060</v>
      </c>
      <c r="C148" s="55" t="s">
        <v>140</v>
      </c>
      <c r="D148" s="56">
        <v>3</v>
      </c>
      <c r="E148" s="57">
        <v>775.44</v>
      </c>
      <c r="F148" s="57">
        <v>2326.3200000000002</v>
      </c>
      <c r="G148" s="31">
        <v>811.11</v>
      </c>
      <c r="H148" s="58">
        <f t="shared" si="2"/>
        <v>35.669999999999959</v>
      </c>
    </row>
    <row r="149" spans="1:8">
      <c r="A149" s="54" t="s">
        <v>1061</v>
      </c>
      <c r="B149" s="54" t="s">
        <v>1062</v>
      </c>
      <c r="C149" s="55" t="s">
        <v>133</v>
      </c>
      <c r="D149" s="56">
        <v>7</v>
      </c>
      <c r="E149" s="57">
        <v>30.7</v>
      </c>
      <c r="F149" s="57">
        <v>214.9</v>
      </c>
      <c r="G149" s="31">
        <v>31.97</v>
      </c>
      <c r="H149" s="58">
        <f t="shared" si="2"/>
        <v>1.2699999999999996</v>
      </c>
    </row>
    <row r="150" spans="1:8">
      <c r="A150" s="54" t="s">
        <v>1063</v>
      </c>
      <c r="B150" s="54" t="s">
        <v>1064</v>
      </c>
      <c r="C150" s="55" t="s">
        <v>140</v>
      </c>
      <c r="D150" s="56">
        <v>1</v>
      </c>
      <c r="E150" s="57">
        <v>95.8</v>
      </c>
      <c r="F150" s="57">
        <v>95.8</v>
      </c>
      <c r="G150" s="31">
        <v>110.82</v>
      </c>
      <c r="H150" s="58">
        <f t="shared" si="2"/>
        <v>15.019999999999996</v>
      </c>
    </row>
    <row r="151" spans="1:8">
      <c r="A151" s="54" t="s">
        <v>1065</v>
      </c>
      <c r="B151" s="54" t="s">
        <v>1066</v>
      </c>
      <c r="C151" s="55" t="s">
        <v>140</v>
      </c>
      <c r="D151" s="56">
        <v>1</v>
      </c>
      <c r="E151" s="57">
        <v>35.770000000000003</v>
      </c>
      <c r="F151" s="57">
        <v>35.770000000000003</v>
      </c>
      <c r="G151" s="31">
        <v>35.869999999999997</v>
      </c>
      <c r="H151" s="58">
        <f t="shared" si="2"/>
        <v>9.9999999999994316E-2</v>
      </c>
    </row>
    <row r="152" spans="1:8">
      <c r="A152" s="54" t="s">
        <v>1067</v>
      </c>
      <c r="B152" s="54" t="s">
        <v>1068</v>
      </c>
      <c r="C152" s="55" t="s">
        <v>108</v>
      </c>
      <c r="D152" s="56">
        <v>1.68</v>
      </c>
      <c r="E152" s="57">
        <v>400.49</v>
      </c>
      <c r="F152" s="57">
        <v>672.82</v>
      </c>
      <c r="G152" s="31">
        <v>400.52</v>
      </c>
      <c r="H152" s="58">
        <f t="shared" si="2"/>
        <v>2.9999999999972715E-2</v>
      </c>
    </row>
    <row r="153" spans="1:8">
      <c r="A153" s="54" t="s">
        <v>1069</v>
      </c>
      <c r="B153" s="54" t="s">
        <v>1070</v>
      </c>
      <c r="C153" s="55" t="s">
        <v>140</v>
      </c>
      <c r="D153" s="56">
        <v>3</v>
      </c>
      <c r="E153" s="57">
        <v>135.22999999999999</v>
      </c>
      <c r="F153" s="57">
        <v>405.69</v>
      </c>
      <c r="G153" s="31">
        <v>135.33000000000001</v>
      </c>
      <c r="H153" s="58">
        <f t="shared" si="2"/>
        <v>0.10000000000002274</v>
      </c>
    </row>
    <row r="154" spans="1:8">
      <c r="A154" s="54" t="s">
        <v>1071</v>
      </c>
      <c r="B154" s="54" t="s">
        <v>1072</v>
      </c>
      <c r="C154" s="55" t="s">
        <v>140</v>
      </c>
      <c r="D154" s="56">
        <v>2</v>
      </c>
      <c r="E154" s="57">
        <v>4848.01</v>
      </c>
      <c r="F154" s="57">
        <v>9696.02</v>
      </c>
      <c r="G154" s="31">
        <v>4914.84</v>
      </c>
      <c r="H154" s="58">
        <f t="shared" si="2"/>
        <v>66.829999999999927</v>
      </c>
    </row>
    <row r="155" spans="1:8" ht="38.25">
      <c r="A155" s="54" t="s">
        <v>1073</v>
      </c>
      <c r="B155" s="54" t="s">
        <v>1074</v>
      </c>
      <c r="C155" s="55" t="s">
        <v>140</v>
      </c>
      <c r="D155" s="56">
        <v>1</v>
      </c>
      <c r="E155" s="57">
        <v>4223.34</v>
      </c>
      <c r="F155" s="57">
        <v>4223.34</v>
      </c>
      <c r="G155" s="31">
        <v>4268.59</v>
      </c>
      <c r="H155" s="58">
        <f t="shared" si="2"/>
        <v>45.25</v>
      </c>
    </row>
    <row r="156" spans="1:8" ht="25.5">
      <c r="A156" s="54" t="s">
        <v>1075</v>
      </c>
      <c r="B156" s="54" t="s">
        <v>1076</v>
      </c>
      <c r="C156" s="55" t="s">
        <v>140</v>
      </c>
      <c r="D156" s="56">
        <v>1</v>
      </c>
      <c r="E156" s="57">
        <v>99.27</v>
      </c>
      <c r="F156" s="57">
        <v>99.27</v>
      </c>
      <c r="G156" s="31">
        <v>99.29</v>
      </c>
      <c r="H156" s="58">
        <f t="shared" si="2"/>
        <v>2.0000000000010232E-2</v>
      </c>
    </row>
    <row r="157" spans="1:8" ht="25.5">
      <c r="A157" s="54" t="s">
        <v>1077</v>
      </c>
      <c r="B157" s="54" t="s">
        <v>1078</v>
      </c>
      <c r="C157" s="55" t="s">
        <v>140</v>
      </c>
      <c r="D157" s="56">
        <v>8</v>
      </c>
      <c r="E157" s="57">
        <v>68.94</v>
      </c>
      <c r="F157" s="57">
        <v>551.52</v>
      </c>
      <c r="G157" s="31">
        <v>83.95</v>
      </c>
      <c r="H157" s="58">
        <f t="shared" si="2"/>
        <v>15.010000000000005</v>
      </c>
    </row>
    <row r="158" spans="1:8">
      <c r="A158" s="64" t="s">
        <v>1079</v>
      </c>
      <c r="B158" s="64" t="s">
        <v>1080</v>
      </c>
      <c r="C158" s="64"/>
      <c r="D158" s="67"/>
      <c r="E158" s="64"/>
      <c r="F158" s="66">
        <v>66737.19</v>
      </c>
      <c r="H158" s="58">
        <f t="shared" si="2"/>
        <v>0</v>
      </c>
    </row>
    <row r="159" spans="1:8" ht="63.75">
      <c r="A159" s="54" t="s">
        <v>1081</v>
      </c>
      <c r="B159" s="54" t="s">
        <v>1082</v>
      </c>
      <c r="C159" s="55" t="s">
        <v>140</v>
      </c>
      <c r="D159" s="56">
        <v>17</v>
      </c>
      <c r="E159" s="57">
        <v>139.36000000000001</v>
      </c>
      <c r="F159" s="57">
        <v>2369.12</v>
      </c>
      <c r="G159" s="31">
        <v>147.21</v>
      </c>
      <c r="H159" s="58">
        <f t="shared" si="2"/>
        <v>7.8499999999999943</v>
      </c>
    </row>
    <row r="160" spans="1:8" ht="38.25">
      <c r="A160" s="54" t="s">
        <v>1083</v>
      </c>
      <c r="B160" s="54" t="s">
        <v>1084</v>
      </c>
      <c r="C160" s="55" t="s">
        <v>140</v>
      </c>
      <c r="D160" s="56">
        <v>4</v>
      </c>
      <c r="E160" s="57">
        <v>231.23</v>
      </c>
      <c r="F160" s="57">
        <v>924.92</v>
      </c>
      <c r="G160" s="31">
        <v>240.89</v>
      </c>
      <c r="H160" s="58">
        <f t="shared" si="2"/>
        <v>9.6599999999999966</v>
      </c>
    </row>
    <row r="161" spans="1:8">
      <c r="A161" s="54" t="s">
        <v>1085</v>
      </c>
      <c r="B161" s="54" t="s">
        <v>1086</v>
      </c>
      <c r="C161" s="55" t="s">
        <v>140</v>
      </c>
      <c r="D161" s="56">
        <v>7</v>
      </c>
      <c r="E161" s="57">
        <v>190.7</v>
      </c>
      <c r="F161" s="57">
        <v>1334.9</v>
      </c>
      <c r="G161" s="31">
        <v>190.75</v>
      </c>
      <c r="H161" s="58">
        <f t="shared" si="2"/>
        <v>5.0000000000011369E-2</v>
      </c>
    </row>
    <row r="162" spans="1:8" ht="51">
      <c r="A162" s="54" t="s">
        <v>1087</v>
      </c>
      <c r="B162" s="54" t="s">
        <v>1088</v>
      </c>
      <c r="C162" s="55" t="s">
        <v>140</v>
      </c>
      <c r="D162" s="56">
        <v>3</v>
      </c>
      <c r="E162" s="57">
        <v>122.54</v>
      </c>
      <c r="F162" s="57">
        <v>367.62</v>
      </c>
      <c r="G162" s="31">
        <v>127.9</v>
      </c>
      <c r="H162" s="58">
        <f t="shared" si="2"/>
        <v>5.3599999999999994</v>
      </c>
    </row>
    <row r="163" spans="1:8" ht="38.25">
      <c r="A163" s="54" t="s">
        <v>1089</v>
      </c>
      <c r="B163" s="54" t="s">
        <v>1090</v>
      </c>
      <c r="C163" s="55" t="s">
        <v>140</v>
      </c>
      <c r="D163" s="56">
        <v>6</v>
      </c>
      <c r="E163" s="57">
        <v>104.4</v>
      </c>
      <c r="F163" s="57">
        <v>626.4</v>
      </c>
      <c r="G163" s="31">
        <v>108.36</v>
      </c>
      <c r="H163" s="58">
        <f t="shared" si="2"/>
        <v>3.9599999999999937</v>
      </c>
    </row>
    <row r="164" spans="1:8" ht="38.25">
      <c r="A164" s="54" t="s">
        <v>1091</v>
      </c>
      <c r="B164" s="54" t="s">
        <v>1092</v>
      </c>
      <c r="C164" s="55" t="s">
        <v>140</v>
      </c>
      <c r="D164" s="56">
        <v>4</v>
      </c>
      <c r="E164" s="57">
        <v>246.74</v>
      </c>
      <c r="F164" s="57">
        <v>986.96</v>
      </c>
      <c r="G164" s="31">
        <v>261.67</v>
      </c>
      <c r="H164" s="58">
        <f t="shared" si="2"/>
        <v>14.930000000000007</v>
      </c>
    </row>
    <row r="165" spans="1:8" ht="25.5">
      <c r="A165" s="54" t="s">
        <v>1093</v>
      </c>
      <c r="B165" s="54" t="s">
        <v>1094</v>
      </c>
      <c r="C165" s="55" t="s">
        <v>140</v>
      </c>
      <c r="D165" s="56">
        <v>1</v>
      </c>
      <c r="E165" s="57">
        <v>161.24</v>
      </c>
      <c r="F165" s="57">
        <v>161.24</v>
      </c>
      <c r="G165" s="31">
        <v>164.21</v>
      </c>
      <c r="H165" s="58">
        <f t="shared" si="2"/>
        <v>2.9699999999999989</v>
      </c>
    </row>
    <row r="166" spans="1:8" ht="25.5">
      <c r="A166" s="54" t="s">
        <v>1095</v>
      </c>
      <c r="B166" s="54" t="s">
        <v>1096</v>
      </c>
      <c r="C166" s="55" t="s">
        <v>140</v>
      </c>
      <c r="D166" s="56">
        <v>1</v>
      </c>
      <c r="E166" s="57">
        <v>535.25</v>
      </c>
      <c r="F166" s="57">
        <v>535.25</v>
      </c>
      <c r="G166" s="31">
        <v>548.11</v>
      </c>
      <c r="H166" s="58">
        <f t="shared" si="2"/>
        <v>12.860000000000014</v>
      </c>
    </row>
    <row r="167" spans="1:8">
      <c r="A167" s="54" t="s">
        <v>1097</v>
      </c>
      <c r="B167" s="54" t="s">
        <v>1098</v>
      </c>
      <c r="C167" s="55" t="s">
        <v>140</v>
      </c>
      <c r="D167" s="56">
        <v>1</v>
      </c>
      <c r="E167" s="57">
        <v>334.89</v>
      </c>
      <c r="F167" s="57">
        <v>334.89</v>
      </c>
      <c r="G167" s="31">
        <v>350.98</v>
      </c>
      <c r="H167" s="58">
        <f t="shared" si="2"/>
        <v>16.090000000000032</v>
      </c>
    </row>
    <row r="168" spans="1:8">
      <c r="A168" s="54" t="s">
        <v>1099</v>
      </c>
      <c r="B168" s="54" t="s">
        <v>1100</v>
      </c>
      <c r="C168" s="55" t="s">
        <v>140</v>
      </c>
      <c r="D168" s="56">
        <v>3</v>
      </c>
      <c r="E168" s="57">
        <v>439.12</v>
      </c>
      <c r="F168" s="57">
        <v>1317.36</v>
      </c>
      <c r="G168" s="31">
        <v>457.16</v>
      </c>
      <c r="H168" s="58">
        <f t="shared" si="2"/>
        <v>18.04000000000002</v>
      </c>
    </row>
    <row r="169" spans="1:8" ht="38.25">
      <c r="A169" s="54" t="s">
        <v>1101</v>
      </c>
      <c r="B169" s="54" t="s">
        <v>1102</v>
      </c>
      <c r="C169" s="55" t="s">
        <v>140</v>
      </c>
      <c r="D169" s="56">
        <v>3</v>
      </c>
      <c r="E169" s="57">
        <v>216.53</v>
      </c>
      <c r="F169" s="57">
        <v>649.59</v>
      </c>
      <c r="G169" s="31">
        <v>247.99</v>
      </c>
      <c r="H169" s="58">
        <f t="shared" si="2"/>
        <v>31.460000000000008</v>
      </c>
    </row>
    <row r="170" spans="1:8" ht="25.5">
      <c r="A170" s="54" t="s">
        <v>1103</v>
      </c>
      <c r="B170" s="54" t="s">
        <v>1104</v>
      </c>
      <c r="C170" s="55" t="s">
        <v>140</v>
      </c>
      <c r="D170" s="56">
        <v>1</v>
      </c>
      <c r="E170" s="57">
        <v>170.36</v>
      </c>
      <c r="F170" s="57">
        <v>170.36</v>
      </c>
      <c r="G170" s="31">
        <v>172.54</v>
      </c>
      <c r="H170" s="58">
        <f t="shared" si="2"/>
        <v>2.1799999999999784</v>
      </c>
    </row>
    <row r="171" spans="1:8" ht="25.5">
      <c r="A171" s="54" t="s">
        <v>1105</v>
      </c>
      <c r="B171" s="54" t="s">
        <v>1106</v>
      </c>
      <c r="C171" s="55" t="s">
        <v>140</v>
      </c>
      <c r="D171" s="56">
        <v>3</v>
      </c>
      <c r="E171" s="57">
        <v>336.85</v>
      </c>
      <c r="F171" s="57">
        <v>1010.55</v>
      </c>
      <c r="G171" s="31">
        <v>348.62</v>
      </c>
      <c r="H171" s="58">
        <f t="shared" si="2"/>
        <v>11.769999999999982</v>
      </c>
    </row>
    <row r="172" spans="1:8" ht="51">
      <c r="A172" s="54" t="s">
        <v>1107</v>
      </c>
      <c r="B172" s="54" t="s">
        <v>1108</v>
      </c>
      <c r="C172" s="55" t="s">
        <v>105</v>
      </c>
      <c r="D172" s="56">
        <v>2.92</v>
      </c>
      <c r="E172" s="57">
        <v>76.73</v>
      </c>
      <c r="F172" s="57">
        <v>224.05</v>
      </c>
      <c r="G172" s="31">
        <v>78.319999999999993</v>
      </c>
      <c r="H172" s="58">
        <f t="shared" si="2"/>
        <v>1.5899999999999892</v>
      </c>
    </row>
    <row r="173" spans="1:8" ht="51">
      <c r="A173" s="54" t="s">
        <v>1109</v>
      </c>
      <c r="B173" s="54" t="s">
        <v>1110</v>
      </c>
      <c r="C173" s="55" t="s">
        <v>105</v>
      </c>
      <c r="D173" s="56">
        <v>2.92</v>
      </c>
      <c r="E173" s="57">
        <v>61.92</v>
      </c>
      <c r="F173" s="57">
        <v>180.8</v>
      </c>
      <c r="G173" s="31">
        <v>63.16</v>
      </c>
      <c r="H173" s="58">
        <f t="shared" si="2"/>
        <v>1.2399999999999949</v>
      </c>
    </row>
    <row r="174" spans="1:8">
      <c r="A174" s="54" t="s">
        <v>1111</v>
      </c>
      <c r="B174" s="54" t="s">
        <v>1112</v>
      </c>
      <c r="C174" s="55" t="s">
        <v>105</v>
      </c>
      <c r="D174" s="56">
        <v>142.91</v>
      </c>
      <c r="E174" s="57">
        <v>192.3</v>
      </c>
      <c r="F174" s="57">
        <v>27481.59</v>
      </c>
      <c r="G174" s="31">
        <v>192.32</v>
      </c>
      <c r="H174" s="58">
        <f t="shared" si="2"/>
        <v>1.999999999998181E-2</v>
      </c>
    </row>
    <row r="175" spans="1:8" ht="25.5">
      <c r="A175" s="54" t="s">
        <v>1113</v>
      </c>
      <c r="B175" s="54" t="s">
        <v>1114</v>
      </c>
      <c r="C175" s="55" t="s">
        <v>140</v>
      </c>
      <c r="D175" s="56">
        <v>1</v>
      </c>
      <c r="E175" s="57">
        <v>6474.84</v>
      </c>
      <c r="F175" s="57">
        <v>6474.84</v>
      </c>
      <c r="G175" s="31">
        <v>6744.12</v>
      </c>
      <c r="H175" s="58">
        <f t="shared" si="2"/>
        <v>269.27999999999975</v>
      </c>
    </row>
    <row r="176" spans="1:8" ht="38.25">
      <c r="A176" s="54" t="s">
        <v>1115</v>
      </c>
      <c r="B176" s="54" t="s">
        <v>1116</v>
      </c>
      <c r="C176" s="55" t="s">
        <v>140</v>
      </c>
      <c r="D176" s="56">
        <v>1</v>
      </c>
      <c r="E176" s="57">
        <v>10395.030000000001</v>
      </c>
      <c r="F176" s="57">
        <v>10395.030000000001</v>
      </c>
      <c r="G176" s="31">
        <v>10399.799999999999</v>
      </c>
      <c r="H176" s="58">
        <f t="shared" si="2"/>
        <v>4.7699999999986176</v>
      </c>
    </row>
    <row r="177" spans="1:8">
      <c r="A177" s="54" t="s">
        <v>1117</v>
      </c>
      <c r="B177" s="54" t="s">
        <v>1118</v>
      </c>
      <c r="C177" s="55" t="s">
        <v>140</v>
      </c>
      <c r="D177" s="56">
        <v>30</v>
      </c>
      <c r="E177" s="57">
        <v>43.81</v>
      </c>
      <c r="F177" s="57">
        <v>1314.3</v>
      </c>
      <c r="G177" s="31">
        <v>43.82</v>
      </c>
      <c r="H177" s="58">
        <f t="shared" si="2"/>
        <v>9.9999999999980105E-3</v>
      </c>
    </row>
    <row r="178" spans="1:8">
      <c r="A178" s="54" t="s">
        <v>1119</v>
      </c>
      <c r="B178" s="54" t="s">
        <v>1120</v>
      </c>
      <c r="C178" s="55" t="s">
        <v>140</v>
      </c>
      <c r="D178" s="56">
        <v>28</v>
      </c>
      <c r="E178" s="57">
        <v>68.28</v>
      </c>
      <c r="F178" s="57">
        <v>1911.84</v>
      </c>
      <c r="G178" s="31">
        <v>68.3</v>
      </c>
      <c r="H178" s="58">
        <f t="shared" si="2"/>
        <v>1.9999999999996021E-2</v>
      </c>
    </row>
    <row r="179" spans="1:8">
      <c r="A179" s="54" t="s">
        <v>1121</v>
      </c>
      <c r="B179" s="54" t="s">
        <v>1122</v>
      </c>
      <c r="C179" s="55" t="s">
        <v>140</v>
      </c>
      <c r="D179" s="56">
        <v>8</v>
      </c>
      <c r="E179" s="57">
        <v>288.24</v>
      </c>
      <c r="F179" s="57">
        <v>2305.92</v>
      </c>
      <c r="G179" s="31">
        <v>288.81</v>
      </c>
      <c r="H179" s="58">
        <f t="shared" si="2"/>
        <v>0.56999999999999318</v>
      </c>
    </row>
    <row r="180" spans="1:8">
      <c r="A180" s="54" t="s">
        <v>1123</v>
      </c>
      <c r="B180" s="54" t="s">
        <v>1124</v>
      </c>
      <c r="C180" s="55" t="s">
        <v>140</v>
      </c>
      <c r="D180" s="56">
        <v>1</v>
      </c>
      <c r="E180" s="57">
        <v>1999.64</v>
      </c>
      <c r="F180" s="57">
        <v>1999.64</v>
      </c>
      <c r="G180" s="31">
        <v>2025.23</v>
      </c>
      <c r="H180" s="58">
        <f t="shared" si="2"/>
        <v>25.589999999999918</v>
      </c>
    </row>
    <row r="181" spans="1:8" ht="63.75">
      <c r="A181" s="54" t="s">
        <v>1125</v>
      </c>
      <c r="B181" s="54" t="s">
        <v>1126</v>
      </c>
      <c r="C181" s="55" t="s">
        <v>140</v>
      </c>
      <c r="D181" s="56">
        <v>2</v>
      </c>
      <c r="E181" s="57">
        <v>1830.01</v>
      </c>
      <c r="F181" s="57">
        <v>3660.02</v>
      </c>
      <c r="G181" s="31">
        <v>1838.41</v>
      </c>
      <c r="H181" s="58">
        <f t="shared" si="2"/>
        <v>8.4000000000000909</v>
      </c>
    </row>
    <row r="182" spans="1:8">
      <c r="A182" s="64" t="s">
        <v>1127</v>
      </c>
      <c r="B182" s="64" t="s">
        <v>1128</v>
      </c>
      <c r="C182" s="64"/>
      <c r="D182" s="67"/>
      <c r="E182" s="64"/>
      <c r="F182" s="66">
        <v>76651.59</v>
      </c>
      <c r="H182" s="58">
        <f t="shared" si="2"/>
        <v>0</v>
      </c>
    </row>
    <row r="183" spans="1:8" ht="38.25">
      <c r="A183" s="54" t="s">
        <v>1129</v>
      </c>
      <c r="B183" s="54" t="s">
        <v>1130</v>
      </c>
      <c r="C183" s="55" t="s">
        <v>105</v>
      </c>
      <c r="D183" s="56">
        <v>104.4</v>
      </c>
      <c r="E183" s="57">
        <v>210.2</v>
      </c>
      <c r="F183" s="57">
        <v>21944.880000000001</v>
      </c>
      <c r="G183" s="31">
        <v>210.24</v>
      </c>
      <c r="H183" s="58">
        <f t="shared" si="2"/>
        <v>4.0000000000020464E-2</v>
      </c>
    </row>
    <row r="184" spans="1:8" ht="38.25">
      <c r="A184" s="54" t="s">
        <v>1131</v>
      </c>
      <c r="B184" s="54" t="s">
        <v>1132</v>
      </c>
      <c r="C184" s="55" t="s">
        <v>105</v>
      </c>
      <c r="D184" s="56">
        <v>91.2</v>
      </c>
      <c r="E184" s="57">
        <v>58.75</v>
      </c>
      <c r="F184" s="57">
        <v>5358</v>
      </c>
      <c r="G184" s="31">
        <v>58.78</v>
      </c>
      <c r="H184" s="58">
        <f t="shared" si="2"/>
        <v>3.0000000000001137E-2</v>
      </c>
    </row>
    <row r="185" spans="1:8" ht="38.25">
      <c r="A185" s="54" t="s">
        <v>1133</v>
      </c>
      <c r="B185" s="54" t="s">
        <v>314</v>
      </c>
      <c r="C185" s="55" t="s">
        <v>105</v>
      </c>
      <c r="D185" s="56">
        <v>118.85</v>
      </c>
      <c r="E185" s="57">
        <v>116.45</v>
      </c>
      <c r="F185" s="57">
        <v>13840.08</v>
      </c>
      <c r="G185" s="31">
        <v>116.49</v>
      </c>
      <c r="H185" s="58">
        <f t="shared" si="2"/>
        <v>3.9999999999992042E-2</v>
      </c>
    </row>
    <row r="186" spans="1:8" ht="38.25">
      <c r="A186" s="54" t="s">
        <v>1134</v>
      </c>
      <c r="B186" s="54" t="s">
        <v>1135</v>
      </c>
      <c r="C186" s="55" t="s">
        <v>105</v>
      </c>
      <c r="D186" s="56">
        <v>86.25</v>
      </c>
      <c r="E186" s="57">
        <v>176.34</v>
      </c>
      <c r="F186" s="57">
        <v>15209.32</v>
      </c>
      <c r="G186" s="31">
        <v>178.28</v>
      </c>
      <c r="H186" s="58">
        <f t="shared" si="2"/>
        <v>1.9399999999999977</v>
      </c>
    </row>
    <row r="187" spans="1:8" ht="38.25">
      <c r="A187" s="54" t="s">
        <v>1136</v>
      </c>
      <c r="B187" s="54" t="s">
        <v>1137</v>
      </c>
      <c r="C187" s="55" t="s">
        <v>140</v>
      </c>
      <c r="D187" s="56">
        <v>24</v>
      </c>
      <c r="E187" s="57">
        <v>43</v>
      </c>
      <c r="F187" s="57">
        <v>1032</v>
      </c>
      <c r="G187" s="31">
        <v>43.21</v>
      </c>
      <c r="H187" s="58">
        <f t="shared" si="2"/>
        <v>0.21000000000000085</v>
      </c>
    </row>
    <row r="188" spans="1:8" ht="25.5">
      <c r="A188" s="54" t="s">
        <v>1138</v>
      </c>
      <c r="B188" s="54" t="s">
        <v>1139</v>
      </c>
      <c r="C188" s="55" t="s">
        <v>133</v>
      </c>
      <c r="D188" s="56">
        <v>1</v>
      </c>
      <c r="E188" s="57">
        <v>741.72</v>
      </c>
      <c r="F188" s="57">
        <v>741.72</v>
      </c>
      <c r="G188" s="31">
        <v>754.12</v>
      </c>
      <c r="H188" s="58">
        <f t="shared" si="2"/>
        <v>12.399999999999977</v>
      </c>
    </row>
    <row r="189" spans="1:8">
      <c r="A189" s="54" t="s">
        <v>1140</v>
      </c>
      <c r="B189" s="54" t="s">
        <v>1141</v>
      </c>
      <c r="C189" s="55" t="s">
        <v>140</v>
      </c>
      <c r="D189" s="56">
        <v>12</v>
      </c>
      <c r="E189" s="57">
        <v>623.89</v>
      </c>
      <c r="F189" s="57">
        <v>7486.68</v>
      </c>
      <c r="G189" s="31">
        <v>673.05</v>
      </c>
      <c r="H189" s="58">
        <f t="shared" si="2"/>
        <v>49.159999999999968</v>
      </c>
    </row>
    <row r="190" spans="1:8" ht="51">
      <c r="A190" s="54" t="s">
        <v>1142</v>
      </c>
      <c r="B190" s="54" t="s">
        <v>1143</v>
      </c>
      <c r="C190" s="55" t="s">
        <v>140</v>
      </c>
      <c r="D190" s="56">
        <v>4</v>
      </c>
      <c r="E190" s="57">
        <v>1881.01</v>
      </c>
      <c r="F190" s="57">
        <v>7524.04</v>
      </c>
      <c r="G190" s="31">
        <v>1881.84</v>
      </c>
      <c r="H190" s="58">
        <f t="shared" si="2"/>
        <v>0.82999999999992724</v>
      </c>
    </row>
    <row r="191" spans="1:8" ht="25.5">
      <c r="A191" s="54" t="s">
        <v>1144</v>
      </c>
      <c r="B191" s="54" t="s">
        <v>1145</v>
      </c>
      <c r="C191" s="55" t="s">
        <v>105</v>
      </c>
      <c r="D191" s="56">
        <v>54.2</v>
      </c>
      <c r="E191" s="57">
        <v>64.849999999999994</v>
      </c>
      <c r="F191" s="57">
        <v>3514.87</v>
      </c>
      <c r="G191" s="31">
        <v>64.87</v>
      </c>
      <c r="H191" s="58">
        <f t="shared" si="2"/>
        <v>2.0000000000010232E-2</v>
      </c>
    </row>
    <row r="192" spans="1:8">
      <c r="A192" s="64" t="s">
        <v>776</v>
      </c>
      <c r="B192" s="64" t="s">
        <v>777</v>
      </c>
      <c r="C192" s="64"/>
      <c r="D192" s="67"/>
      <c r="E192" s="64"/>
      <c r="F192" s="66">
        <v>152372.26999999999</v>
      </c>
      <c r="H192" s="58">
        <f t="shared" si="2"/>
        <v>0</v>
      </c>
    </row>
    <row r="193" spans="1:8" ht="38.25">
      <c r="A193" s="54" t="s">
        <v>1146</v>
      </c>
      <c r="B193" s="54" t="s">
        <v>1147</v>
      </c>
      <c r="C193" s="55" t="s">
        <v>140</v>
      </c>
      <c r="D193" s="56">
        <v>11</v>
      </c>
      <c r="E193" s="57">
        <v>29.15</v>
      </c>
      <c r="F193" s="57">
        <v>320.64999999999998</v>
      </c>
      <c r="G193" s="31">
        <v>29.43</v>
      </c>
      <c r="H193" s="58">
        <f t="shared" si="2"/>
        <v>0.28000000000000114</v>
      </c>
    </row>
    <row r="194" spans="1:8" ht="38.25">
      <c r="A194" s="54" t="s">
        <v>1148</v>
      </c>
      <c r="B194" s="54" t="s">
        <v>1149</v>
      </c>
      <c r="C194" s="55" t="s">
        <v>140</v>
      </c>
      <c r="D194" s="56">
        <v>1</v>
      </c>
      <c r="E194" s="57">
        <v>46.15</v>
      </c>
      <c r="F194" s="57">
        <v>46.15</v>
      </c>
      <c r="G194" s="31">
        <v>46.68</v>
      </c>
      <c r="H194" s="58">
        <f t="shared" si="2"/>
        <v>0.53000000000000114</v>
      </c>
    </row>
    <row r="195" spans="1:8" ht="38.25">
      <c r="A195" s="54" t="s">
        <v>1150</v>
      </c>
      <c r="B195" s="54" t="s">
        <v>1151</v>
      </c>
      <c r="C195" s="55" t="s">
        <v>140</v>
      </c>
      <c r="D195" s="56">
        <v>6</v>
      </c>
      <c r="E195" s="57">
        <v>51.39</v>
      </c>
      <c r="F195" s="57">
        <v>308.33999999999997</v>
      </c>
      <c r="G195" s="31">
        <v>52.05</v>
      </c>
      <c r="H195" s="58">
        <f t="shared" si="2"/>
        <v>0.65999999999999659</v>
      </c>
    </row>
    <row r="196" spans="1:8" ht="38.25">
      <c r="A196" s="54" t="s">
        <v>1152</v>
      </c>
      <c r="B196" s="54" t="s">
        <v>1153</v>
      </c>
      <c r="C196" s="55" t="s">
        <v>140</v>
      </c>
      <c r="D196" s="56">
        <v>2</v>
      </c>
      <c r="E196" s="57">
        <v>36.03</v>
      </c>
      <c r="F196" s="57">
        <v>72.06</v>
      </c>
      <c r="G196" s="31">
        <v>36.32</v>
      </c>
      <c r="H196" s="58">
        <f t="shared" si="2"/>
        <v>0.28999999999999915</v>
      </c>
    </row>
    <row r="197" spans="1:8">
      <c r="A197" s="54" t="s">
        <v>1154</v>
      </c>
      <c r="B197" s="54" t="s">
        <v>1155</v>
      </c>
      <c r="C197" s="55" t="s">
        <v>1156</v>
      </c>
      <c r="D197" s="56">
        <v>4</v>
      </c>
      <c r="E197" s="57">
        <v>299.11</v>
      </c>
      <c r="F197" s="57">
        <v>1196.44</v>
      </c>
      <c r="G197" s="31">
        <v>299.12</v>
      </c>
      <c r="H197" s="58">
        <f t="shared" si="2"/>
        <v>9.9999999999909051E-3</v>
      </c>
    </row>
    <row r="198" spans="1:8" ht="38.25">
      <c r="A198" s="54" t="s">
        <v>1157</v>
      </c>
      <c r="B198" s="54" t="s">
        <v>1158</v>
      </c>
      <c r="C198" s="55" t="s">
        <v>140</v>
      </c>
      <c r="D198" s="56">
        <v>2</v>
      </c>
      <c r="E198" s="57">
        <v>34.659999999999997</v>
      </c>
      <c r="F198" s="57">
        <v>69.319999999999993</v>
      </c>
      <c r="G198" s="31">
        <v>34.85</v>
      </c>
      <c r="H198" s="58">
        <f t="shared" si="2"/>
        <v>0.19000000000000483</v>
      </c>
    </row>
    <row r="199" spans="1:8" ht="38.25">
      <c r="A199" s="54" t="s">
        <v>1159</v>
      </c>
      <c r="B199" s="54" t="s">
        <v>1160</v>
      </c>
      <c r="C199" s="55" t="s">
        <v>140</v>
      </c>
      <c r="D199" s="56">
        <v>4</v>
      </c>
      <c r="E199" s="57">
        <v>55.23</v>
      </c>
      <c r="F199" s="57">
        <v>220.92</v>
      </c>
      <c r="G199" s="31">
        <v>55.77</v>
      </c>
      <c r="H199" s="58">
        <f t="shared" si="2"/>
        <v>0.54000000000000625</v>
      </c>
    </row>
    <row r="200" spans="1:8" ht="38.25">
      <c r="A200" s="54" t="s">
        <v>1161</v>
      </c>
      <c r="B200" s="54" t="s">
        <v>1162</v>
      </c>
      <c r="C200" s="55" t="s">
        <v>140</v>
      </c>
      <c r="D200" s="56">
        <v>10</v>
      </c>
      <c r="E200" s="57">
        <v>57.28</v>
      </c>
      <c r="F200" s="57">
        <v>572.79999999999995</v>
      </c>
      <c r="G200" s="31">
        <v>57.5</v>
      </c>
      <c r="H200" s="58">
        <f t="shared" si="2"/>
        <v>0.21999999999999886</v>
      </c>
    </row>
    <row r="201" spans="1:8" ht="38.25">
      <c r="A201" s="54" t="s">
        <v>1163</v>
      </c>
      <c r="B201" s="54" t="s">
        <v>1164</v>
      </c>
      <c r="C201" s="55" t="s">
        <v>140</v>
      </c>
      <c r="D201" s="56">
        <v>15</v>
      </c>
      <c r="E201" s="57">
        <v>63.04</v>
      </c>
      <c r="F201" s="57">
        <v>945.6</v>
      </c>
      <c r="G201" s="31">
        <v>63.17</v>
      </c>
      <c r="H201" s="58">
        <f t="shared" si="2"/>
        <v>0.13000000000000256</v>
      </c>
    </row>
    <row r="202" spans="1:8" ht="38.25">
      <c r="A202" s="54" t="s">
        <v>1165</v>
      </c>
      <c r="B202" s="54" t="s">
        <v>1166</v>
      </c>
      <c r="C202" s="55" t="s">
        <v>140</v>
      </c>
      <c r="D202" s="56">
        <v>10</v>
      </c>
      <c r="E202" s="57">
        <v>44.08</v>
      </c>
      <c r="F202" s="57">
        <v>440.8</v>
      </c>
      <c r="G202" s="31">
        <v>44.37</v>
      </c>
      <c r="H202" s="58">
        <f t="shared" si="2"/>
        <v>0.28999999999999915</v>
      </c>
    </row>
    <row r="203" spans="1:8" ht="25.5">
      <c r="A203" s="54" t="s">
        <v>1167</v>
      </c>
      <c r="B203" s="54" t="s">
        <v>143</v>
      </c>
      <c r="C203" s="55" t="s">
        <v>140</v>
      </c>
      <c r="D203" s="56">
        <v>31</v>
      </c>
      <c r="E203" s="57">
        <v>13.32</v>
      </c>
      <c r="F203" s="57">
        <v>412.92</v>
      </c>
      <c r="G203" s="31">
        <v>13.35</v>
      </c>
      <c r="H203" s="58">
        <f t="shared" si="2"/>
        <v>2.9999999999999361E-2</v>
      </c>
    </row>
    <row r="204" spans="1:8" ht="25.5">
      <c r="A204" s="54" t="s">
        <v>1168</v>
      </c>
      <c r="B204" s="54" t="s">
        <v>1169</v>
      </c>
      <c r="C204" s="55" t="s">
        <v>140</v>
      </c>
      <c r="D204" s="56">
        <v>31</v>
      </c>
      <c r="E204" s="57">
        <v>48.14</v>
      </c>
      <c r="F204" s="57">
        <v>1492.34</v>
      </c>
      <c r="G204" s="31">
        <v>48.15</v>
      </c>
      <c r="H204" s="58">
        <f t="shared" si="2"/>
        <v>9.9999999999980105E-3</v>
      </c>
    </row>
    <row r="205" spans="1:8" ht="51">
      <c r="A205" s="54" t="s">
        <v>1170</v>
      </c>
      <c r="B205" s="54" t="s">
        <v>1171</v>
      </c>
      <c r="C205" s="55" t="s">
        <v>140</v>
      </c>
      <c r="D205" s="56">
        <v>3</v>
      </c>
      <c r="E205" s="57">
        <v>518.79</v>
      </c>
      <c r="F205" s="57">
        <v>1556.37</v>
      </c>
      <c r="G205" s="31">
        <v>522.1</v>
      </c>
      <c r="H205" s="58">
        <f t="shared" si="2"/>
        <v>3.3100000000000591</v>
      </c>
    </row>
    <row r="206" spans="1:8" ht="25.5">
      <c r="A206" s="54" t="s">
        <v>1172</v>
      </c>
      <c r="B206" s="54" t="s">
        <v>1173</v>
      </c>
      <c r="C206" s="55" t="s">
        <v>140</v>
      </c>
      <c r="D206" s="56">
        <v>18</v>
      </c>
      <c r="E206" s="57">
        <v>710</v>
      </c>
      <c r="F206" s="57">
        <v>12780</v>
      </c>
      <c r="G206" s="31">
        <v>710.79</v>
      </c>
      <c r="H206" s="58">
        <f t="shared" si="2"/>
        <v>0.78999999999996362</v>
      </c>
    </row>
    <row r="207" spans="1:8" ht="25.5">
      <c r="A207" s="54" t="s">
        <v>1174</v>
      </c>
      <c r="B207" s="54" t="s">
        <v>1175</v>
      </c>
      <c r="C207" s="55" t="s">
        <v>140</v>
      </c>
      <c r="D207" s="56">
        <v>10</v>
      </c>
      <c r="E207" s="57">
        <v>38.729999999999997</v>
      </c>
      <c r="F207" s="57">
        <v>387.3</v>
      </c>
      <c r="G207" s="31">
        <v>38.86</v>
      </c>
      <c r="H207" s="58">
        <f t="shared" si="2"/>
        <v>0.13000000000000256</v>
      </c>
    </row>
    <row r="208" spans="1:8">
      <c r="A208" s="54" t="s">
        <v>1176</v>
      </c>
      <c r="B208" s="54" t="s">
        <v>1177</v>
      </c>
      <c r="C208" s="55" t="s">
        <v>140</v>
      </c>
      <c r="D208" s="56">
        <v>4</v>
      </c>
      <c r="E208" s="57">
        <v>1933.27</v>
      </c>
      <c r="F208" s="57">
        <v>7733.08</v>
      </c>
      <c r="G208" s="31">
        <v>1933.69</v>
      </c>
      <c r="H208" s="58">
        <f t="shared" ref="H208:H271" si="3">G208-E208</f>
        <v>0.42000000000007276</v>
      </c>
    </row>
    <row r="209" spans="1:8" ht="25.5">
      <c r="A209" s="54" t="s">
        <v>1178</v>
      </c>
      <c r="B209" s="54" t="s">
        <v>1179</v>
      </c>
      <c r="C209" s="55" t="s">
        <v>140</v>
      </c>
      <c r="D209" s="56">
        <v>18</v>
      </c>
      <c r="E209" s="57">
        <v>307.99</v>
      </c>
      <c r="F209" s="57">
        <v>5543.82</v>
      </c>
      <c r="G209" s="31">
        <v>308.08999999999997</v>
      </c>
      <c r="H209" s="58">
        <f t="shared" si="3"/>
        <v>9.9999999999965894E-2</v>
      </c>
    </row>
    <row r="210" spans="1:8" ht="25.5">
      <c r="A210" s="54" t="s">
        <v>1180</v>
      </c>
      <c r="B210" s="54" t="s">
        <v>1181</v>
      </c>
      <c r="C210" s="55" t="s">
        <v>140</v>
      </c>
      <c r="D210" s="56">
        <v>18</v>
      </c>
      <c r="E210" s="57">
        <v>74.67</v>
      </c>
      <c r="F210" s="57">
        <v>1344.06</v>
      </c>
      <c r="G210" s="31">
        <v>75.599999999999994</v>
      </c>
      <c r="H210" s="58">
        <f t="shared" si="3"/>
        <v>0.92999999999999261</v>
      </c>
    </row>
    <row r="211" spans="1:8" ht="25.5">
      <c r="A211" s="54" t="s">
        <v>1182</v>
      </c>
      <c r="B211" s="54" t="s">
        <v>1183</v>
      </c>
      <c r="C211" s="55" t="s">
        <v>140</v>
      </c>
      <c r="D211" s="56">
        <v>4</v>
      </c>
      <c r="E211" s="57">
        <v>405.37</v>
      </c>
      <c r="F211" s="57">
        <v>1621.48</v>
      </c>
      <c r="G211" s="31">
        <v>422.54</v>
      </c>
      <c r="H211" s="58">
        <f t="shared" si="3"/>
        <v>17.170000000000016</v>
      </c>
    </row>
    <row r="212" spans="1:8" ht="38.25">
      <c r="A212" s="54" t="s">
        <v>1184</v>
      </c>
      <c r="B212" s="54" t="s">
        <v>1185</v>
      </c>
      <c r="C212" s="55" t="s">
        <v>140</v>
      </c>
      <c r="D212" s="56">
        <v>1</v>
      </c>
      <c r="E212" s="57">
        <v>87.89</v>
      </c>
      <c r="F212" s="57">
        <v>87.89</v>
      </c>
      <c r="G212" s="31">
        <v>90.43</v>
      </c>
      <c r="H212" s="58">
        <f t="shared" si="3"/>
        <v>2.5400000000000063</v>
      </c>
    </row>
    <row r="213" spans="1:8" ht="51">
      <c r="A213" s="54" t="s">
        <v>1186</v>
      </c>
      <c r="B213" s="54" t="s">
        <v>1187</v>
      </c>
      <c r="C213" s="55" t="s">
        <v>140</v>
      </c>
      <c r="D213" s="56">
        <v>1</v>
      </c>
      <c r="E213" s="57">
        <v>729.68</v>
      </c>
      <c r="F213" s="57">
        <v>729.68</v>
      </c>
      <c r="G213" s="31">
        <v>736.61</v>
      </c>
      <c r="H213" s="58">
        <f t="shared" si="3"/>
        <v>6.9300000000000637</v>
      </c>
    </row>
    <row r="214" spans="1:8" ht="51">
      <c r="A214" s="54" t="s">
        <v>1188</v>
      </c>
      <c r="B214" s="54" t="s">
        <v>1189</v>
      </c>
      <c r="C214" s="55" t="s">
        <v>140</v>
      </c>
      <c r="D214" s="56">
        <v>1</v>
      </c>
      <c r="E214" s="57">
        <v>881.43</v>
      </c>
      <c r="F214" s="57">
        <v>881.43</v>
      </c>
      <c r="G214" s="31">
        <v>890.27</v>
      </c>
      <c r="H214" s="58">
        <f t="shared" si="3"/>
        <v>8.8400000000000318</v>
      </c>
    </row>
    <row r="215" spans="1:8" ht="25.5">
      <c r="A215" s="54" t="s">
        <v>1190</v>
      </c>
      <c r="B215" s="54" t="s">
        <v>1191</v>
      </c>
      <c r="C215" s="55" t="s">
        <v>140</v>
      </c>
      <c r="D215" s="56">
        <v>2</v>
      </c>
      <c r="E215" s="57">
        <v>75.44</v>
      </c>
      <c r="F215" s="57">
        <v>150.88</v>
      </c>
      <c r="G215" s="31">
        <v>75.64</v>
      </c>
      <c r="H215" s="58">
        <f t="shared" si="3"/>
        <v>0.20000000000000284</v>
      </c>
    </row>
    <row r="216" spans="1:8" ht="25.5">
      <c r="A216" s="54" t="s">
        <v>1192</v>
      </c>
      <c r="B216" s="54" t="s">
        <v>1193</v>
      </c>
      <c r="C216" s="55" t="s">
        <v>140</v>
      </c>
      <c r="D216" s="56">
        <v>4</v>
      </c>
      <c r="E216" s="57">
        <v>88.52</v>
      </c>
      <c r="F216" s="57">
        <v>354.08</v>
      </c>
      <c r="G216" s="31">
        <v>88.55</v>
      </c>
      <c r="H216" s="58">
        <f t="shared" si="3"/>
        <v>3.0000000000001137E-2</v>
      </c>
    </row>
    <row r="217" spans="1:8" ht="25.5">
      <c r="A217" s="54" t="s">
        <v>1194</v>
      </c>
      <c r="B217" s="54" t="s">
        <v>1195</v>
      </c>
      <c r="C217" s="55" t="s">
        <v>140</v>
      </c>
      <c r="D217" s="56">
        <v>5</v>
      </c>
      <c r="E217" s="57">
        <v>14.98</v>
      </c>
      <c r="F217" s="57">
        <v>74.900000000000006</v>
      </c>
      <c r="G217" s="31">
        <v>15</v>
      </c>
      <c r="H217" s="58">
        <f t="shared" si="3"/>
        <v>1.9999999999999574E-2</v>
      </c>
    </row>
    <row r="218" spans="1:8" ht="25.5">
      <c r="A218" s="54" t="s">
        <v>1196</v>
      </c>
      <c r="B218" s="54" t="s">
        <v>1197</v>
      </c>
      <c r="C218" s="55" t="s">
        <v>140</v>
      </c>
      <c r="D218" s="56">
        <v>2</v>
      </c>
      <c r="E218" s="57">
        <v>16.25</v>
      </c>
      <c r="F218" s="57">
        <v>32.5</v>
      </c>
      <c r="G218" s="31">
        <v>16.260000000000002</v>
      </c>
      <c r="H218" s="58">
        <f t="shared" si="3"/>
        <v>1.0000000000001563E-2</v>
      </c>
    </row>
    <row r="219" spans="1:8" ht="25.5">
      <c r="A219" s="54" t="s">
        <v>1198</v>
      </c>
      <c r="B219" s="54" t="s">
        <v>1199</v>
      </c>
      <c r="C219" s="55" t="s">
        <v>140</v>
      </c>
      <c r="D219" s="56">
        <v>1</v>
      </c>
      <c r="E219" s="57">
        <v>17.79</v>
      </c>
      <c r="F219" s="57">
        <v>17.79</v>
      </c>
      <c r="G219" s="31">
        <v>17.8</v>
      </c>
      <c r="H219" s="58">
        <f t="shared" si="3"/>
        <v>1.0000000000001563E-2</v>
      </c>
    </row>
    <row r="220" spans="1:8" ht="25.5">
      <c r="A220" s="54" t="s">
        <v>1200</v>
      </c>
      <c r="B220" s="54" t="s">
        <v>1201</v>
      </c>
      <c r="C220" s="55" t="s">
        <v>140</v>
      </c>
      <c r="D220" s="56">
        <v>1</v>
      </c>
      <c r="E220" s="57">
        <v>28.8</v>
      </c>
      <c r="F220" s="57">
        <v>28.8</v>
      </c>
      <c r="G220" s="31">
        <v>28.81</v>
      </c>
      <c r="H220" s="58">
        <f t="shared" si="3"/>
        <v>9.9999999999980105E-3</v>
      </c>
    </row>
    <row r="221" spans="1:8">
      <c r="A221" s="54" t="s">
        <v>1202</v>
      </c>
      <c r="B221" s="54" t="s">
        <v>1203</v>
      </c>
      <c r="C221" s="55" t="s">
        <v>140</v>
      </c>
      <c r="D221" s="56">
        <v>2</v>
      </c>
      <c r="E221" s="57">
        <v>294.7</v>
      </c>
      <c r="F221" s="57">
        <v>589.4</v>
      </c>
      <c r="G221" s="31">
        <v>294.72000000000003</v>
      </c>
      <c r="H221" s="58">
        <f t="shared" si="3"/>
        <v>2.0000000000038654E-2</v>
      </c>
    </row>
    <row r="222" spans="1:8">
      <c r="A222" s="54" t="s">
        <v>1204</v>
      </c>
      <c r="B222" s="54" t="s">
        <v>1205</v>
      </c>
      <c r="C222" s="55" t="s">
        <v>133</v>
      </c>
      <c r="D222" s="56">
        <v>6</v>
      </c>
      <c r="E222" s="57">
        <v>165.52</v>
      </c>
      <c r="F222" s="57">
        <v>993.12</v>
      </c>
      <c r="G222" s="31">
        <v>165.73</v>
      </c>
      <c r="H222" s="58">
        <f t="shared" si="3"/>
        <v>0.20999999999997954</v>
      </c>
    </row>
    <row r="223" spans="1:8" ht="38.25">
      <c r="A223" s="54" t="s">
        <v>1206</v>
      </c>
      <c r="B223" s="54" t="s">
        <v>145</v>
      </c>
      <c r="C223" s="55" t="s">
        <v>105</v>
      </c>
      <c r="D223" s="56">
        <v>420</v>
      </c>
      <c r="E223" s="57">
        <v>5.09</v>
      </c>
      <c r="F223" s="57">
        <v>2137.8000000000002</v>
      </c>
      <c r="G223" s="31">
        <v>5.39</v>
      </c>
      <c r="H223" s="58">
        <f t="shared" si="3"/>
        <v>0.29999999999999982</v>
      </c>
    </row>
    <row r="224" spans="1:8" ht="38.25">
      <c r="A224" s="54" t="s">
        <v>1207</v>
      </c>
      <c r="B224" s="54" t="s">
        <v>1208</v>
      </c>
      <c r="C224" s="55" t="s">
        <v>105</v>
      </c>
      <c r="D224" s="56">
        <v>650</v>
      </c>
      <c r="E224" s="57">
        <v>8.35</v>
      </c>
      <c r="F224" s="57">
        <v>5427.5</v>
      </c>
      <c r="G224" s="31">
        <v>8.9499999999999993</v>
      </c>
      <c r="H224" s="58">
        <f t="shared" si="3"/>
        <v>0.59999999999999964</v>
      </c>
    </row>
    <row r="225" spans="1:9" ht="38.25">
      <c r="A225" s="54" t="s">
        <v>1209</v>
      </c>
      <c r="B225" s="54" t="s">
        <v>1210</v>
      </c>
      <c r="C225" s="55" t="s">
        <v>105</v>
      </c>
      <c r="D225" s="56">
        <v>120</v>
      </c>
      <c r="E225" s="57">
        <v>12.9</v>
      </c>
      <c r="F225" s="57">
        <v>1548</v>
      </c>
      <c r="G225" s="31">
        <v>13.87</v>
      </c>
      <c r="H225" s="58">
        <f t="shared" si="3"/>
        <v>0.96999999999999886</v>
      </c>
    </row>
    <row r="226" spans="1:9" ht="38.25">
      <c r="A226" s="54" t="s">
        <v>1211</v>
      </c>
      <c r="B226" s="54" t="s">
        <v>1212</v>
      </c>
      <c r="C226" s="55" t="s">
        <v>105</v>
      </c>
      <c r="D226" s="56">
        <v>600</v>
      </c>
      <c r="E226" s="57">
        <v>21.86</v>
      </c>
      <c r="F226" s="57">
        <v>13116</v>
      </c>
      <c r="G226" s="31">
        <v>21.88</v>
      </c>
      <c r="H226" s="58">
        <f t="shared" si="3"/>
        <v>1.9999999999999574E-2</v>
      </c>
    </row>
    <row r="227" spans="1:9" ht="39" customHeight="1">
      <c r="A227" s="54" t="s">
        <v>1213</v>
      </c>
      <c r="B227" s="54" t="s">
        <v>1214</v>
      </c>
      <c r="C227" s="55" t="s">
        <v>105</v>
      </c>
      <c r="D227" s="56">
        <v>280</v>
      </c>
      <c r="E227" s="57">
        <v>33.39</v>
      </c>
      <c r="F227" s="57">
        <v>9349.2000000000007</v>
      </c>
      <c r="G227" s="31">
        <v>33.409999999999997</v>
      </c>
      <c r="H227" s="58">
        <f t="shared" si="3"/>
        <v>1.9999999999996021E-2</v>
      </c>
    </row>
    <row r="228" spans="1:9" ht="25.9" customHeight="1">
      <c r="A228" s="54" t="s">
        <v>1215</v>
      </c>
      <c r="B228" s="54" t="s">
        <v>1216</v>
      </c>
      <c r="C228" s="55" t="s">
        <v>105</v>
      </c>
      <c r="D228" s="56">
        <v>320</v>
      </c>
      <c r="E228" s="57">
        <v>38.880000000000003</v>
      </c>
      <c r="F228" s="57">
        <v>12441.6</v>
      </c>
      <c r="G228" s="31">
        <v>38.9</v>
      </c>
      <c r="H228" s="58">
        <f t="shared" si="3"/>
        <v>1.9999999999996021E-2</v>
      </c>
    </row>
    <row r="229" spans="1:9" ht="25.15" customHeight="1">
      <c r="A229" s="54" t="s">
        <v>1217</v>
      </c>
      <c r="B229" s="54" t="s">
        <v>1218</v>
      </c>
      <c r="C229" s="55" t="s">
        <v>105</v>
      </c>
      <c r="D229" s="56">
        <v>10</v>
      </c>
      <c r="E229" s="57">
        <v>78.86</v>
      </c>
      <c r="F229" s="57">
        <v>788.6</v>
      </c>
      <c r="G229" s="31">
        <v>79</v>
      </c>
      <c r="H229" s="58">
        <f t="shared" si="3"/>
        <v>0.14000000000000057</v>
      </c>
    </row>
    <row r="230" spans="1:9">
      <c r="A230" s="54" t="s">
        <v>1219</v>
      </c>
      <c r="B230" s="54" t="s">
        <v>1220</v>
      </c>
      <c r="C230" s="55" t="s">
        <v>140</v>
      </c>
      <c r="D230" s="56">
        <v>18</v>
      </c>
      <c r="E230" s="57">
        <v>25.11</v>
      </c>
      <c r="F230" s="57">
        <v>451.98</v>
      </c>
      <c r="G230" s="31">
        <v>25.13</v>
      </c>
      <c r="H230" s="58">
        <f t="shared" si="3"/>
        <v>1.9999999999999574E-2</v>
      </c>
    </row>
    <row r="231" spans="1:9">
      <c r="A231" s="54" t="s">
        <v>1221</v>
      </c>
      <c r="B231" s="54" t="s">
        <v>1222</v>
      </c>
      <c r="C231" s="55" t="s">
        <v>140</v>
      </c>
      <c r="D231" s="56">
        <v>6</v>
      </c>
      <c r="E231" s="57">
        <v>6.31</v>
      </c>
      <c r="F231" s="57">
        <v>37.86</v>
      </c>
      <c r="G231" s="31">
        <v>6.32</v>
      </c>
      <c r="H231" s="58">
        <f t="shared" si="3"/>
        <v>1.0000000000000675E-2</v>
      </c>
    </row>
    <row r="232" spans="1:9">
      <c r="A232" s="54" t="s">
        <v>1223</v>
      </c>
      <c r="B232" s="54" t="s">
        <v>1224</v>
      </c>
      <c r="C232" s="55" t="s">
        <v>140</v>
      </c>
      <c r="D232" s="56">
        <v>8</v>
      </c>
      <c r="E232" s="57">
        <v>10.58</v>
      </c>
      <c r="F232" s="57">
        <v>84.64</v>
      </c>
      <c r="G232" s="31">
        <v>10.6</v>
      </c>
      <c r="H232" s="58">
        <f t="shared" si="3"/>
        <v>1.9999999999999574E-2</v>
      </c>
      <c r="I232" s="33"/>
    </row>
    <row r="233" spans="1:9">
      <c r="A233" s="54" t="s">
        <v>1225</v>
      </c>
      <c r="B233" s="54" t="s">
        <v>1226</v>
      </c>
      <c r="C233" s="55" t="s">
        <v>140</v>
      </c>
      <c r="D233" s="56">
        <v>4</v>
      </c>
      <c r="E233" s="57">
        <v>13.01</v>
      </c>
      <c r="F233" s="57">
        <v>52.04</v>
      </c>
      <c r="G233" s="31">
        <v>13.02</v>
      </c>
      <c r="H233" s="58">
        <f t="shared" si="3"/>
        <v>9.9999999999997868E-3</v>
      </c>
    </row>
    <row r="234" spans="1:9">
      <c r="A234" s="54" t="s">
        <v>1227</v>
      </c>
      <c r="B234" s="54" t="s">
        <v>1228</v>
      </c>
      <c r="C234" s="55" t="s">
        <v>140</v>
      </c>
      <c r="D234" s="56">
        <v>4</v>
      </c>
      <c r="E234" s="57">
        <v>21.2</v>
      </c>
      <c r="F234" s="57">
        <v>84.8</v>
      </c>
      <c r="G234" s="31">
        <v>21.22</v>
      </c>
      <c r="H234" s="58">
        <f t="shared" si="3"/>
        <v>1.9999999999999574E-2</v>
      </c>
    </row>
    <row r="235" spans="1:9">
      <c r="A235" s="54" t="s">
        <v>1229</v>
      </c>
      <c r="B235" s="54" t="s">
        <v>1230</v>
      </c>
      <c r="C235" s="55" t="s">
        <v>140</v>
      </c>
      <c r="D235" s="56">
        <v>8</v>
      </c>
      <c r="E235" s="57">
        <v>23.42</v>
      </c>
      <c r="F235" s="57">
        <v>187.36</v>
      </c>
      <c r="G235" s="31">
        <v>23.45</v>
      </c>
      <c r="H235" s="58">
        <f t="shared" si="3"/>
        <v>2.9999999999997584E-2</v>
      </c>
    </row>
    <row r="236" spans="1:9">
      <c r="A236" s="54" t="s">
        <v>1231</v>
      </c>
      <c r="B236" s="54" t="s">
        <v>1232</v>
      </c>
      <c r="C236" s="55" t="s">
        <v>140</v>
      </c>
      <c r="D236" s="56">
        <v>4</v>
      </c>
      <c r="E236" s="57">
        <v>31.65</v>
      </c>
      <c r="F236" s="57">
        <v>126.6</v>
      </c>
      <c r="G236" s="31">
        <v>31.66</v>
      </c>
      <c r="H236" s="58">
        <f t="shared" si="3"/>
        <v>1.0000000000001563E-2</v>
      </c>
    </row>
    <row r="237" spans="1:9" ht="38.25">
      <c r="A237" s="54" t="s">
        <v>1233</v>
      </c>
      <c r="B237" s="54" t="s">
        <v>1234</v>
      </c>
      <c r="C237" s="55" t="s">
        <v>105</v>
      </c>
      <c r="D237" s="56">
        <v>200</v>
      </c>
      <c r="E237" s="57">
        <v>15</v>
      </c>
      <c r="F237" s="57">
        <v>3000</v>
      </c>
      <c r="G237" s="31">
        <v>15.03</v>
      </c>
      <c r="H237" s="58">
        <f t="shared" si="3"/>
        <v>2.9999999999999361E-2</v>
      </c>
    </row>
    <row r="238" spans="1:9" ht="38.25">
      <c r="A238" s="54" t="s">
        <v>1235</v>
      </c>
      <c r="B238" s="54" t="s">
        <v>1236</v>
      </c>
      <c r="C238" s="55" t="s">
        <v>105</v>
      </c>
      <c r="D238" s="56">
        <v>152</v>
      </c>
      <c r="E238" s="57">
        <v>20.13</v>
      </c>
      <c r="F238" s="57">
        <v>3059.76</v>
      </c>
      <c r="G238" s="31">
        <v>20.190000000000001</v>
      </c>
      <c r="H238" s="58">
        <f t="shared" si="3"/>
        <v>6.0000000000002274E-2</v>
      </c>
    </row>
    <row r="239" spans="1:9" ht="38.25">
      <c r="A239" s="54" t="s">
        <v>1237</v>
      </c>
      <c r="B239" s="54" t="s">
        <v>1238</v>
      </c>
      <c r="C239" s="55" t="s">
        <v>105</v>
      </c>
      <c r="D239" s="56">
        <v>280</v>
      </c>
      <c r="E239" s="57">
        <v>12.88</v>
      </c>
      <c r="F239" s="57">
        <v>3606.4</v>
      </c>
      <c r="G239" s="31">
        <v>13.22</v>
      </c>
      <c r="H239" s="58">
        <f t="shared" si="3"/>
        <v>0.33999999999999986</v>
      </c>
    </row>
    <row r="240" spans="1:9" ht="38.25">
      <c r="A240" s="54" t="s">
        <v>1239</v>
      </c>
      <c r="B240" s="54" t="s">
        <v>1240</v>
      </c>
      <c r="C240" s="55" t="s">
        <v>105</v>
      </c>
      <c r="D240" s="56">
        <v>220</v>
      </c>
      <c r="E240" s="57">
        <v>24.57</v>
      </c>
      <c r="F240" s="57">
        <v>5405.4</v>
      </c>
      <c r="G240" s="31">
        <v>25.51</v>
      </c>
      <c r="H240" s="58">
        <f t="shared" si="3"/>
        <v>0.94000000000000128</v>
      </c>
    </row>
    <row r="241" spans="1:8" ht="25.5">
      <c r="A241" s="54" t="s">
        <v>1241</v>
      </c>
      <c r="B241" s="54" t="s">
        <v>1242</v>
      </c>
      <c r="C241" s="55" t="s">
        <v>105</v>
      </c>
      <c r="D241" s="56">
        <v>180</v>
      </c>
      <c r="E241" s="57">
        <v>22.83</v>
      </c>
      <c r="F241" s="57">
        <v>4109.3999999999996</v>
      </c>
      <c r="G241" s="31">
        <v>24.1</v>
      </c>
      <c r="H241" s="58">
        <f t="shared" si="3"/>
        <v>1.2700000000000031</v>
      </c>
    </row>
    <row r="242" spans="1:8" ht="18.600000000000001" customHeight="1">
      <c r="A242" s="54" t="s">
        <v>1243</v>
      </c>
      <c r="B242" s="54" t="s">
        <v>1244</v>
      </c>
      <c r="C242" s="55" t="s">
        <v>105</v>
      </c>
      <c r="D242" s="56">
        <v>20</v>
      </c>
      <c r="E242" s="57">
        <v>34.5</v>
      </c>
      <c r="F242" s="57">
        <v>690</v>
      </c>
      <c r="G242" s="31">
        <v>36.619999999999997</v>
      </c>
      <c r="H242" s="58">
        <f t="shared" si="3"/>
        <v>2.1199999999999974</v>
      </c>
    </row>
    <row r="243" spans="1:8" ht="25.5">
      <c r="A243" s="54" t="s">
        <v>1245</v>
      </c>
      <c r="B243" s="54" t="s">
        <v>1246</v>
      </c>
      <c r="C243" s="55" t="s">
        <v>140</v>
      </c>
      <c r="D243" s="56">
        <v>3</v>
      </c>
      <c r="E243" s="57">
        <v>63.34</v>
      </c>
      <c r="F243" s="57">
        <v>190.02</v>
      </c>
      <c r="G243" s="31">
        <v>66.39</v>
      </c>
      <c r="H243" s="58">
        <f t="shared" si="3"/>
        <v>3.0499999999999972</v>
      </c>
    </row>
    <row r="244" spans="1:8" ht="42.6" customHeight="1">
      <c r="A244" s="54" t="s">
        <v>1247</v>
      </c>
      <c r="B244" s="54" t="s">
        <v>1248</v>
      </c>
      <c r="C244" s="55" t="s">
        <v>140</v>
      </c>
      <c r="D244" s="56">
        <v>3</v>
      </c>
      <c r="E244" s="57">
        <v>112.03</v>
      </c>
      <c r="F244" s="57">
        <v>336.09</v>
      </c>
      <c r="G244" s="31">
        <v>116.29</v>
      </c>
      <c r="H244" s="58">
        <f t="shared" si="3"/>
        <v>4.2600000000000051</v>
      </c>
    </row>
    <row r="245" spans="1:8">
      <c r="A245" s="54" t="s">
        <v>1249</v>
      </c>
      <c r="B245" s="54" t="s">
        <v>1250</v>
      </c>
      <c r="C245" s="55" t="s">
        <v>140</v>
      </c>
      <c r="D245" s="56">
        <v>3</v>
      </c>
      <c r="E245" s="57">
        <v>15.16</v>
      </c>
      <c r="F245" s="57">
        <v>45.48</v>
      </c>
      <c r="G245" s="31">
        <v>15.18</v>
      </c>
      <c r="H245" s="58">
        <f t="shared" si="3"/>
        <v>1.9999999999999574E-2</v>
      </c>
    </row>
    <row r="246" spans="1:8">
      <c r="A246" s="54" t="s">
        <v>1251</v>
      </c>
      <c r="B246" s="54" t="s">
        <v>1252</v>
      </c>
      <c r="C246" s="55" t="s">
        <v>105</v>
      </c>
      <c r="D246" s="56">
        <v>4.96</v>
      </c>
      <c r="E246" s="57">
        <v>49.15</v>
      </c>
      <c r="F246" s="57">
        <v>243.78</v>
      </c>
      <c r="G246" s="31">
        <v>49.2</v>
      </c>
      <c r="H246" s="58">
        <f t="shared" si="3"/>
        <v>5.0000000000004263E-2</v>
      </c>
    </row>
    <row r="247" spans="1:8" ht="22.15" customHeight="1">
      <c r="A247" s="54" t="s">
        <v>1253</v>
      </c>
      <c r="B247" s="54" t="s">
        <v>1218</v>
      </c>
      <c r="C247" s="55" t="s">
        <v>105</v>
      </c>
      <c r="D247" s="56">
        <v>318.44</v>
      </c>
      <c r="E247" s="57">
        <v>78.86</v>
      </c>
      <c r="F247" s="57">
        <v>25112.17</v>
      </c>
      <c r="G247" s="31">
        <v>79</v>
      </c>
      <c r="H247" s="58">
        <f t="shared" si="3"/>
        <v>0.14000000000000057</v>
      </c>
    </row>
    <row r="248" spans="1:8">
      <c r="A248" s="54" t="s">
        <v>1254</v>
      </c>
      <c r="B248" s="54" t="s">
        <v>1255</v>
      </c>
      <c r="C248" s="55" t="s">
        <v>105</v>
      </c>
      <c r="D248" s="56">
        <v>47</v>
      </c>
      <c r="E248" s="57">
        <v>19.920000000000002</v>
      </c>
      <c r="F248" s="57">
        <v>936.24</v>
      </c>
      <c r="G248" s="31">
        <v>19.940000000000001</v>
      </c>
      <c r="H248" s="58">
        <f t="shared" si="3"/>
        <v>1.9999999999999574E-2</v>
      </c>
    </row>
    <row r="249" spans="1:8" ht="33" customHeight="1">
      <c r="A249" s="54" t="s">
        <v>1256</v>
      </c>
      <c r="B249" s="54" t="s">
        <v>1246</v>
      </c>
      <c r="C249" s="55" t="s">
        <v>140</v>
      </c>
      <c r="D249" s="56">
        <v>3</v>
      </c>
      <c r="E249" s="57">
        <v>63.34</v>
      </c>
      <c r="F249" s="57">
        <v>190.02</v>
      </c>
      <c r="G249" s="31">
        <v>66.39</v>
      </c>
      <c r="H249" s="58">
        <f t="shared" si="3"/>
        <v>3.0499999999999972</v>
      </c>
    </row>
    <row r="250" spans="1:8" ht="25.5">
      <c r="A250" s="54" t="s">
        <v>1257</v>
      </c>
      <c r="B250" s="54" t="s">
        <v>1258</v>
      </c>
      <c r="C250" s="55" t="s">
        <v>105</v>
      </c>
      <c r="D250" s="56">
        <v>11</v>
      </c>
      <c r="E250" s="57">
        <v>53.96</v>
      </c>
      <c r="F250" s="57">
        <v>593.55999999999995</v>
      </c>
      <c r="G250" s="31">
        <v>56.89</v>
      </c>
      <c r="H250" s="58">
        <f t="shared" si="3"/>
        <v>2.9299999999999997</v>
      </c>
    </row>
    <row r="251" spans="1:8">
      <c r="A251" s="54" t="s">
        <v>1259</v>
      </c>
      <c r="B251" s="54" t="s">
        <v>1260</v>
      </c>
      <c r="C251" s="55" t="s">
        <v>140</v>
      </c>
      <c r="D251" s="56">
        <v>11</v>
      </c>
      <c r="E251" s="57">
        <v>135.22999999999999</v>
      </c>
      <c r="F251" s="57">
        <v>1487.53</v>
      </c>
      <c r="G251" s="31">
        <v>135.24</v>
      </c>
      <c r="H251" s="58">
        <f t="shared" si="3"/>
        <v>1.0000000000019327E-2</v>
      </c>
    </row>
    <row r="252" spans="1:8" ht="25.5">
      <c r="A252" s="54" t="s">
        <v>1261</v>
      </c>
      <c r="B252" s="54" t="s">
        <v>1262</v>
      </c>
      <c r="C252" s="55" t="s">
        <v>140</v>
      </c>
      <c r="D252" s="56">
        <v>26</v>
      </c>
      <c r="E252" s="57">
        <v>189.64</v>
      </c>
      <c r="F252" s="57">
        <v>4930.6400000000003</v>
      </c>
      <c r="G252" s="31">
        <v>192.92</v>
      </c>
      <c r="H252" s="58">
        <f t="shared" si="3"/>
        <v>3.2800000000000011</v>
      </c>
    </row>
    <row r="253" spans="1:8" ht="25.5">
      <c r="A253" s="54" t="s">
        <v>1263</v>
      </c>
      <c r="B253" s="54" t="s">
        <v>1264</v>
      </c>
      <c r="C253" s="55" t="s">
        <v>133</v>
      </c>
      <c r="D253" s="56">
        <v>16</v>
      </c>
      <c r="E253" s="57">
        <v>18.350000000000001</v>
      </c>
      <c r="F253" s="57">
        <v>293.60000000000002</v>
      </c>
      <c r="G253" s="31">
        <v>18.36</v>
      </c>
      <c r="H253" s="58">
        <f t="shared" si="3"/>
        <v>9.9999999999980105E-3</v>
      </c>
    </row>
    <row r="254" spans="1:8" ht="22.9" customHeight="1">
      <c r="A254" s="54" t="s">
        <v>1265</v>
      </c>
      <c r="B254" s="54" t="s">
        <v>1266</v>
      </c>
      <c r="C254" s="55" t="s">
        <v>133</v>
      </c>
      <c r="D254" s="56">
        <v>33</v>
      </c>
      <c r="E254" s="57">
        <v>18.34</v>
      </c>
      <c r="F254" s="57">
        <v>605.22</v>
      </c>
      <c r="G254" s="31">
        <v>20.83</v>
      </c>
      <c r="H254" s="58">
        <f t="shared" si="3"/>
        <v>2.4899999999999984</v>
      </c>
    </row>
    <row r="255" spans="1:8" ht="37.9" customHeight="1">
      <c r="A255" s="54" t="s">
        <v>1267</v>
      </c>
      <c r="B255" s="54" t="s">
        <v>1268</v>
      </c>
      <c r="C255" s="55" t="s">
        <v>140</v>
      </c>
      <c r="D255" s="56">
        <v>1</v>
      </c>
      <c r="E255" s="57">
        <v>8.4</v>
      </c>
      <c r="F255" s="57">
        <v>8.4</v>
      </c>
      <c r="G255" s="31">
        <v>8.42</v>
      </c>
      <c r="H255" s="58">
        <f t="shared" si="3"/>
        <v>1.9999999999999574E-2</v>
      </c>
    </row>
    <row r="256" spans="1:8" ht="19.149999999999999" customHeight="1">
      <c r="A256" s="54" t="s">
        <v>1269</v>
      </c>
      <c r="B256" s="54" t="s">
        <v>1270</v>
      </c>
      <c r="C256" s="55" t="s">
        <v>105</v>
      </c>
      <c r="D256" s="56">
        <v>310.33999999999997</v>
      </c>
      <c r="E256" s="57">
        <v>30.78</v>
      </c>
      <c r="F256" s="57">
        <v>9552.26</v>
      </c>
      <c r="G256" s="31">
        <v>30.87</v>
      </c>
      <c r="H256" s="58">
        <f t="shared" si="3"/>
        <v>8.9999999999999858E-2</v>
      </c>
    </row>
    <row r="257" spans="1:9" ht="23.45" customHeight="1">
      <c r="A257" s="54" t="s">
        <v>1271</v>
      </c>
      <c r="B257" s="54" t="s">
        <v>1272</v>
      </c>
      <c r="C257" s="55" t="s">
        <v>133</v>
      </c>
      <c r="D257" s="56">
        <v>4</v>
      </c>
      <c r="E257" s="57">
        <v>284.35000000000002</v>
      </c>
      <c r="F257" s="57">
        <v>1137.4000000000001</v>
      </c>
      <c r="G257" s="31">
        <v>284.38</v>
      </c>
      <c r="H257" s="58">
        <f t="shared" si="3"/>
        <v>2.9999999999972715E-2</v>
      </c>
    </row>
    <row r="258" spans="1:9" ht="20.45" customHeight="1">
      <c r="A258" s="64" t="s">
        <v>780</v>
      </c>
      <c r="B258" s="64" t="s">
        <v>138</v>
      </c>
      <c r="C258" s="64"/>
      <c r="D258" s="67"/>
      <c r="E258" s="64"/>
      <c r="F258" s="66">
        <v>83487.009999999995</v>
      </c>
      <c r="H258" s="58">
        <f t="shared" si="3"/>
        <v>0</v>
      </c>
    </row>
    <row r="259" spans="1:9" ht="25.5">
      <c r="A259" s="54" t="s">
        <v>1273</v>
      </c>
      <c r="B259" s="54" t="s">
        <v>1274</v>
      </c>
      <c r="C259" s="55" t="s">
        <v>108</v>
      </c>
      <c r="D259" s="56">
        <v>9.83</v>
      </c>
      <c r="E259" s="57">
        <v>9.4499999999999993</v>
      </c>
      <c r="F259" s="57">
        <v>92.89</v>
      </c>
      <c r="G259" s="31">
        <v>9.4600000000000009</v>
      </c>
      <c r="H259" s="58">
        <f t="shared" si="3"/>
        <v>1.0000000000001563E-2</v>
      </c>
    </row>
    <row r="260" spans="1:9" ht="38.25">
      <c r="A260" s="54" t="s">
        <v>1275</v>
      </c>
      <c r="B260" s="54" t="s">
        <v>1276</v>
      </c>
      <c r="C260" s="55" t="s">
        <v>108</v>
      </c>
      <c r="D260" s="56">
        <v>9.83</v>
      </c>
      <c r="E260" s="57">
        <v>29.2</v>
      </c>
      <c r="F260" s="57">
        <v>287.02999999999997</v>
      </c>
      <c r="G260" s="31">
        <v>29.22</v>
      </c>
      <c r="H260" s="58">
        <f t="shared" si="3"/>
        <v>1.9999999999999574E-2</v>
      </c>
    </row>
    <row r="261" spans="1:9" ht="38.25">
      <c r="A261" s="54" t="s">
        <v>1277</v>
      </c>
      <c r="B261" s="54" t="s">
        <v>1278</v>
      </c>
      <c r="C261" s="55" t="s">
        <v>108</v>
      </c>
      <c r="D261" s="56">
        <v>162.15</v>
      </c>
      <c r="E261" s="57">
        <v>178.54</v>
      </c>
      <c r="F261" s="57">
        <v>28950.26</v>
      </c>
      <c r="G261" s="31">
        <v>178.57</v>
      </c>
      <c r="H261" s="58">
        <f t="shared" si="3"/>
        <v>3.0000000000001137E-2</v>
      </c>
    </row>
    <row r="262" spans="1:9" ht="38.25">
      <c r="A262" s="54" t="s">
        <v>1279</v>
      </c>
      <c r="B262" s="54" t="s">
        <v>1280</v>
      </c>
      <c r="C262" s="55" t="s">
        <v>140</v>
      </c>
      <c r="D262" s="56">
        <v>10</v>
      </c>
      <c r="E262" s="57">
        <v>1328.99</v>
      </c>
      <c r="F262" s="57">
        <v>13289.9</v>
      </c>
      <c r="G262" s="31">
        <v>1329.43</v>
      </c>
      <c r="H262" s="58">
        <f t="shared" si="3"/>
        <v>0.44000000000005457</v>
      </c>
    </row>
    <row r="263" spans="1:9" ht="38.25">
      <c r="A263" s="54" t="s">
        <v>1281</v>
      </c>
      <c r="B263" s="54" t="s">
        <v>1282</v>
      </c>
      <c r="C263" s="55" t="s">
        <v>108</v>
      </c>
      <c r="D263" s="56">
        <v>40.32</v>
      </c>
      <c r="E263" s="57">
        <v>579.96</v>
      </c>
      <c r="F263" s="57">
        <v>23383.98</v>
      </c>
      <c r="G263" s="31">
        <v>591.70000000000005</v>
      </c>
      <c r="H263" s="58">
        <f t="shared" si="3"/>
        <v>11.740000000000009</v>
      </c>
    </row>
    <row r="264" spans="1:9" ht="37.15" customHeight="1">
      <c r="A264" s="54" t="s">
        <v>1283</v>
      </c>
      <c r="B264" s="54" t="s">
        <v>1284</v>
      </c>
      <c r="C264" s="55" t="s">
        <v>140</v>
      </c>
      <c r="D264" s="56">
        <v>4</v>
      </c>
      <c r="E264" s="57">
        <v>762</v>
      </c>
      <c r="F264" s="57">
        <v>3048</v>
      </c>
      <c r="G264" s="31">
        <v>762.36</v>
      </c>
      <c r="H264" s="58">
        <f t="shared" si="3"/>
        <v>0.36000000000001364</v>
      </c>
      <c r="I264" s="58"/>
    </row>
    <row r="265" spans="1:9" ht="24" customHeight="1">
      <c r="A265" s="54" t="s">
        <v>1285</v>
      </c>
      <c r="B265" s="54" t="s">
        <v>1286</v>
      </c>
      <c r="C265" s="55" t="s">
        <v>108</v>
      </c>
      <c r="D265" s="56">
        <v>15.99</v>
      </c>
      <c r="E265" s="57">
        <v>208.98</v>
      </c>
      <c r="F265" s="57">
        <v>3341.59</v>
      </c>
      <c r="G265" s="31">
        <v>209.56</v>
      </c>
      <c r="H265" s="58">
        <f t="shared" si="3"/>
        <v>0.58000000000001251</v>
      </c>
    </row>
    <row r="266" spans="1:9" ht="63.75">
      <c r="A266" s="54" t="s">
        <v>1287</v>
      </c>
      <c r="B266" s="54" t="s">
        <v>1288</v>
      </c>
      <c r="C266" s="55" t="s">
        <v>140</v>
      </c>
      <c r="D266" s="56">
        <v>1</v>
      </c>
      <c r="E266" s="57">
        <v>778.64</v>
      </c>
      <c r="F266" s="57">
        <v>778.64</v>
      </c>
      <c r="G266" s="31">
        <v>791.77</v>
      </c>
      <c r="H266" s="58">
        <f t="shared" si="3"/>
        <v>13.129999999999995</v>
      </c>
    </row>
    <row r="267" spans="1:9" ht="38.25">
      <c r="A267" s="54" t="s">
        <v>1289</v>
      </c>
      <c r="B267" s="54" t="s">
        <v>1290</v>
      </c>
      <c r="C267" s="55" t="s">
        <v>140</v>
      </c>
      <c r="D267" s="56">
        <v>2</v>
      </c>
      <c r="E267" s="57">
        <v>394.57</v>
      </c>
      <c r="F267" s="57">
        <v>789.14</v>
      </c>
      <c r="G267" s="31">
        <v>420.49</v>
      </c>
      <c r="H267" s="58">
        <f t="shared" si="3"/>
        <v>25.920000000000016</v>
      </c>
    </row>
    <row r="268" spans="1:9">
      <c r="A268" s="54" t="s">
        <v>1291</v>
      </c>
      <c r="B268" s="54" t="s">
        <v>1292</v>
      </c>
      <c r="C268" s="55" t="s">
        <v>108</v>
      </c>
      <c r="D268" s="56">
        <v>0.72</v>
      </c>
      <c r="E268" s="57">
        <v>581.04</v>
      </c>
      <c r="F268" s="57">
        <v>418.34</v>
      </c>
      <c r="G268" s="31">
        <v>640.46</v>
      </c>
      <c r="H268" s="58">
        <f t="shared" si="3"/>
        <v>59.420000000000073</v>
      </c>
    </row>
    <row r="269" spans="1:9">
      <c r="A269" s="54" t="s">
        <v>1293</v>
      </c>
      <c r="B269" s="54" t="s">
        <v>1294</v>
      </c>
      <c r="C269" s="55" t="s">
        <v>108</v>
      </c>
      <c r="D269" s="56">
        <v>4</v>
      </c>
      <c r="E269" s="57">
        <v>356.21</v>
      </c>
      <c r="F269" s="57">
        <v>1424.84</v>
      </c>
      <c r="G269" s="31">
        <v>356.21</v>
      </c>
      <c r="H269" s="58">
        <f t="shared" si="3"/>
        <v>0</v>
      </c>
    </row>
    <row r="270" spans="1:9" ht="51">
      <c r="A270" s="54" t="s">
        <v>1295</v>
      </c>
      <c r="B270" s="54" t="s">
        <v>1296</v>
      </c>
      <c r="C270" s="55" t="s">
        <v>108</v>
      </c>
      <c r="D270" s="56">
        <v>0.96</v>
      </c>
      <c r="E270" s="57">
        <v>1014</v>
      </c>
      <c r="F270" s="57">
        <v>973.44</v>
      </c>
      <c r="G270" s="31">
        <v>1014.05</v>
      </c>
      <c r="H270" s="58">
        <f t="shared" si="3"/>
        <v>4.9999999999954525E-2</v>
      </c>
    </row>
    <row r="271" spans="1:9" ht="27" customHeight="1">
      <c r="A271" s="54" t="s">
        <v>1297</v>
      </c>
      <c r="B271" s="54" t="s">
        <v>1298</v>
      </c>
      <c r="C271" s="55" t="s">
        <v>140</v>
      </c>
      <c r="D271" s="56">
        <v>28</v>
      </c>
      <c r="E271" s="57">
        <v>39.270000000000003</v>
      </c>
      <c r="F271" s="57">
        <v>1099.56</v>
      </c>
      <c r="G271" s="31">
        <v>39.29</v>
      </c>
      <c r="H271" s="58">
        <f t="shared" si="3"/>
        <v>1.9999999999996021E-2</v>
      </c>
    </row>
    <row r="272" spans="1:9" ht="51">
      <c r="A272" s="54" t="s">
        <v>1299</v>
      </c>
      <c r="B272" s="54" t="s">
        <v>1300</v>
      </c>
      <c r="C272" s="55" t="s">
        <v>140</v>
      </c>
      <c r="D272" s="56">
        <v>11</v>
      </c>
      <c r="E272" s="57">
        <v>118.2</v>
      </c>
      <c r="F272" s="57">
        <v>1300.2</v>
      </c>
      <c r="G272" s="31">
        <v>118.23</v>
      </c>
      <c r="H272" s="58">
        <f t="shared" ref="H272:H316" si="4">G272-E272</f>
        <v>3.0000000000001137E-2</v>
      </c>
    </row>
    <row r="273" spans="1:8" ht="66.599999999999994" customHeight="1">
      <c r="A273" s="54" t="s">
        <v>1301</v>
      </c>
      <c r="B273" s="54" t="s">
        <v>1302</v>
      </c>
      <c r="C273" s="55" t="s">
        <v>140</v>
      </c>
      <c r="D273" s="56">
        <v>6</v>
      </c>
      <c r="E273" s="57">
        <v>119.2</v>
      </c>
      <c r="F273" s="57">
        <v>715.2</v>
      </c>
      <c r="G273" s="31">
        <v>119.22</v>
      </c>
      <c r="H273" s="58">
        <f t="shared" si="4"/>
        <v>1.9999999999996021E-2</v>
      </c>
    </row>
    <row r="274" spans="1:8">
      <c r="A274" s="54" t="s">
        <v>1303</v>
      </c>
      <c r="B274" s="54" t="s">
        <v>1304</v>
      </c>
      <c r="C274" s="55" t="s">
        <v>108</v>
      </c>
      <c r="D274" s="56">
        <v>6</v>
      </c>
      <c r="E274" s="57">
        <v>599</v>
      </c>
      <c r="F274" s="57">
        <v>3594</v>
      </c>
      <c r="G274" s="31">
        <v>599.09</v>
      </c>
      <c r="H274" s="58">
        <f t="shared" si="4"/>
        <v>9.0000000000031832E-2</v>
      </c>
    </row>
    <row r="275" spans="1:8" ht="27.6" customHeight="1">
      <c r="A275" s="64" t="s">
        <v>785</v>
      </c>
      <c r="B275" s="64" t="s">
        <v>786</v>
      </c>
      <c r="C275" s="64"/>
      <c r="D275" s="67"/>
      <c r="E275" s="64"/>
      <c r="F275" s="66">
        <v>91078.44</v>
      </c>
      <c r="H275" s="58">
        <f t="shared" si="4"/>
        <v>0</v>
      </c>
    </row>
    <row r="276" spans="1:8">
      <c r="A276" s="54" t="s">
        <v>1305</v>
      </c>
      <c r="B276" s="54" t="s">
        <v>1306</v>
      </c>
      <c r="C276" s="55" t="s">
        <v>105</v>
      </c>
      <c r="D276" s="56">
        <v>53.74</v>
      </c>
      <c r="E276" s="57">
        <v>401.52</v>
      </c>
      <c r="F276" s="57">
        <v>21577.68</v>
      </c>
      <c r="G276" s="31">
        <v>402.88</v>
      </c>
      <c r="H276" s="58">
        <f t="shared" si="4"/>
        <v>1.3600000000000136</v>
      </c>
    </row>
    <row r="277" spans="1:8">
      <c r="A277" s="54" t="s">
        <v>1307</v>
      </c>
      <c r="B277" s="54" t="s">
        <v>1308</v>
      </c>
      <c r="C277" s="55" t="s">
        <v>108</v>
      </c>
      <c r="D277" s="56">
        <v>80.61</v>
      </c>
      <c r="E277" s="57">
        <v>337.01</v>
      </c>
      <c r="F277" s="57">
        <v>27166.37</v>
      </c>
      <c r="G277" s="31">
        <v>337.07</v>
      </c>
      <c r="H277" s="58">
        <f t="shared" si="4"/>
        <v>6.0000000000002274E-2</v>
      </c>
    </row>
    <row r="278" spans="1:8" ht="25.5">
      <c r="A278" s="54" t="s">
        <v>1309</v>
      </c>
      <c r="B278" s="54" t="s">
        <v>1310</v>
      </c>
      <c r="C278" s="55" t="s">
        <v>108</v>
      </c>
      <c r="D278" s="56">
        <v>602.97</v>
      </c>
      <c r="E278" s="57">
        <v>29.15</v>
      </c>
      <c r="F278" s="57">
        <v>17576.57</v>
      </c>
      <c r="G278" s="31">
        <v>29.15</v>
      </c>
      <c r="H278" s="58">
        <f t="shared" si="4"/>
        <v>0</v>
      </c>
    </row>
    <row r="279" spans="1:8" ht="38.25">
      <c r="A279" s="54" t="s">
        <v>1311</v>
      </c>
      <c r="B279" s="54" t="s">
        <v>1312</v>
      </c>
      <c r="C279" s="55" t="s">
        <v>108</v>
      </c>
      <c r="D279" s="56">
        <v>219.64</v>
      </c>
      <c r="E279" s="57">
        <v>112.72</v>
      </c>
      <c r="F279" s="57">
        <v>24757.82</v>
      </c>
      <c r="G279" s="31">
        <v>112.79</v>
      </c>
      <c r="H279" s="58">
        <f t="shared" si="4"/>
        <v>7.000000000000739E-2</v>
      </c>
    </row>
    <row r="280" spans="1:8">
      <c r="A280" s="64" t="s">
        <v>790</v>
      </c>
      <c r="B280" s="64" t="s">
        <v>791</v>
      </c>
      <c r="C280" s="64"/>
      <c r="D280" s="67"/>
      <c r="E280" s="64"/>
      <c r="F280" s="66">
        <v>31029.74</v>
      </c>
      <c r="H280" s="58">
        <f t="shared" si="4"/>
        <v>0</v>
      </c>
    </row>
    <row r="281" spans="1:8">
      <c r="A281" s="54" t="s">
        <v>1313</v>
      </c>
      <c r="B281" s="54" t="s">
        <v>1314</v>
      </c>
      <c r="C281" s="55" t="s">
        <v>108</v>
      </c>
      <c r="D281" s="56">
        <v>33.630000000000003</v>
      </c>
      <c r="E281" s="57">
        <v>606.59</v>
      </c>
      <c r="F281" s="57">
        <v>20399.62</v>
      </c>
      <c r="G281" s="31">
        <v>606.63</v>
      </c>
      <c r="H281" s="58">
        <f t="shared" si="4"/>
        <v>3.999999999996362E-2</v>
      </c>
    </row>
    <row r="282" spans="1:8">
      <c r="A282" s="54" t="s">
        <v>1315</v>
      </c>
      <c r="B282" s="54" t="s">
        <v>1316</v>
      </c>
      <c r="C282" s="55" t="s">
        <v>133</v>
      </c>
      <c r="D282" s="56">
        <v>1</v>
      </c>
      <c r="E282" s="57">
        <v>7255.01</v>
      </c>
      <c r="F282" s="57">
        <v>7255.01</v>
      </c>
      <c r="G282" s="31">
        <v>7257.78</v>
      </c>
      <c r="H282" s="58">
        <f t="shared" si="4"/>
        <v>2.7699999999995271</v>
      </c>
    </row>
    <row r="283" spans="1:8">
      <c r="A283" s="54" t="s">
        <v>1317</v>
      </c>
      <c r="B283" s="54" t="s">
        <v>1318</v>
      </c>
      <c r="C283" s="55" t="s">
        <v>133</v>
      </c>
      <c r="D283" s="56">
        <v>1</v>
      </c>
      <c r="E283" s="57">
        <v>37.130000000000003</v>
      </c>
      <c r="F283" s="57">
        <v>37.130000000000003</v>
      </c>
      <c r="G283" s="31">
        <v>37.869999999999997</v>
      </c>
      <c r="H283" s="58">
        <f t="shared" si="4"/>
        <v>0.73999999999999488</v>
      </c>
    </row>
    <row r="284" spans="1:8" ht="51">
      <c r="A284" s="54" t="s">
        <v>1319</v>
      </c>
      <c r="B284" s="54" t="s">
        <v>1320</v>
      </c>
      <c r="C284" s="55" t="s">
        <v>140</v>
      </c>
      <c r="D284" s="56">
        <v>2</v>
      </c>
      <c r="E284" s="57">
        <v>1668.99</v>
      </c>
      <c r="F284" s="57">
        <v>3337.98</v>
      </c>
      <c r="G284" s="31">
        <v>1669.19</v>
      </c>
      <c r="H284" s="58">
        <f t="shared" si="4"/>
        <v>0.20000000000004547</v>
      </c>
    </row>
    <row r="285" spans="1:8">
      <c r="A285" s="64" t="s">
        <v>378</v>
      </c>
      <c r="B285" s="64" t="s">
        <v>794</v>
      </c>
      <c r="C285" s="64"/>
      <c r="D285" s="67"/>
      <c r="E285" s="64"/>
      <c r="F285" s="66">
        <v>25942.61</v>
      </c>
      <c r="H285" s="58">
        <f t="shared" si="4"/>
        <v>0</v>
      </c>
    </row>
    <row r="286" spans="1:8" ht="51">
      <c r="A286" s="54" t="s">
        <v>1321</v>
      </c>
      <c r="B286" s="54" t="s">
        <v>1322</v>
      </c>
      <c r="C286" s="55" t="s">
        <v>133</v>
      </c>
      <c r="D286" s="56">
        <v>1</v>
      </c>
      <c r="E286" s="57">
        <v>6613.17</v>
      </c>
      <c r="F286" s="57">
        <v>6613.17</v>
      </c>
      <c r="G286" s="31">
        <v>6647.84</v>
      </c>
      <c r="H286" s="58">
        <f t="shared" si="4"/>
        <v>34.670000000000073</v>
      </c>
    </row>
    <row r="287" spans="1:8">
      <c r="A287" s="54" t="s">
        <v>1323</v>
      </c>
      <c r="B287" s="54" t="s">
        <v>1324</v>
      </c>
      <c r="C287" s="55" t="s">
        <v>133</v>
      </c>
      <c r="D287" s="56">
        <v>2</v>
      </c>
      <c r="E287" s="57">
        <v>7655.05</v>
      </c>
      <c r="F287" s="57">
        <v>15310.1</v>
      </c>
      <c r="G287" s="31">
        <v>7702.27</v>
      </c>
      <c r="H287" s="58">
        <f t="shared" si="4"/>
        <v>47.220000000000255</v>
      </c>
    </row>
    <row r="288" spans="1:8" ht="51">
      <c r="A288" s="54" t="s">
        <v>1325</v>
      </c>
      <c r="B288" s="54" t="s">
        <v>1326</v>
      </c>
      <c r="C288" s="55" t="s">
        <v>133</v>
      </c>
      <c r="D288" s="56">
        <v>1</v>
      </c>
      <c r="E288" s="57">
        <v>4019.34</v>
      </c>
      <c r="F288" s="57">
        <v>4019.34</v>
      </c>
      <c r="G288" s="31">
        <v>4040.14</v>
      </c>
      <c r="H288" s="58">
        <f t="shared" si="4"/>
        <v>20.799999999999727</v>
      </c>
    </row>
    <row r="289" spans="1:8">
      <c r="A289" s="64" t="s">
        <v>796</v>
      </c>
      <c r="B289" s="64" t="s">
        <v>797</v>
      </c>
      <c r="C289" s="64"/>
      <c r="D289" s="67"/>
      <c r="E289" s="64"/>
      <c r="F289" s="66">
        <v>80583.850000000006</v>
      </c>
      <c r="H289" s="58">
        <f t="shared" si="4"/>
        <v>0</v>
      </c>
    </row>
    <row r="290" spans="1:8">
      <c r="A290" s="54" t="s">
        <v>1327</v>
      </c>
      <c r="B290" s="54" t="s">
        <v>1328</v>
      </c>
      <c r="C290" s="55" t="s">
        <v>108</v>
      </c>
      <c r="D290" s="56">
        <v>4.3899999999999997</v>
      </c>
      <c r="E290" s="57">
        <v>87.37</v>
      </c>
      <c r="F290" s="57">
        <v>383.55</v>
      </c>
      <c r="G290" s="31">
        <v>87.39</v>
      </c>
      <c r="H290" s="58">
        <f t="shared" si="4"/>
        <v>1.9999999999996021E-2</v>
      </c>
    </row>
    <row r="291" spans="1:8">
      <c r="A291" s="54" t="s">
        <v>1329</v>
      </c>
      <c r="B291" s="54" t="s">
        <v>1330</v>
      </c>
      <c r="C291" s="55" t="s">
        <v>116</v>
      </c>
      <c r="D291" s="56">
        <v>5.4</v>
      </c>
      <c r="E291" s="57">
        <v>136.24</v>
      </c>
      <c r="F291" s="57">
        <v>735.69</v>
      </c>
      <c r="G291" s="31">
        <v>136.25</v>
      </c>
      <c r="H291" s="58">
        <f t="shared" si="4"/>
        <v>9.9999999999909051E-3</v>
      </c>
    </row>
    <row r="292" spans="1:8" ht="25.5">
      <c r="A292" s="54" t="s">
        <v>1331</v>
      </c>
      <c r="B292" s="54" t="s">
        <v>1332</v>
      </c>
      <c r="C292" s="55" t="s">
        <v>108</v>
      </c>
      <c r="D292" s="56">
        <v>98.37</v>
      </c>
      <c r="E292" s="57">
        <v>112.72</v>
      </c>
      <c r="F292" s="57">
        <v>11088.26</v>
      </c>
      <c r="G292" s="31">
        <v>112.79</v>
      </c>
      <c r="H292" s="58">
        <f t="shared" si="4"/>
        <v>7.000000000000739E-2</v>
      </c>
    </row>
    <row r="293" spans="1:8">
      <c r="A293" s="54" t="s">
        <v>1333</v>
      </c>
      <c r="B293" s="54" t="s">
        <v>1334</v>
      </c>
      <c r="C293" s="55" t="s">
        <v>108</v>
      </c>
      <c r="D293" s="56">
        <v>110.85</v>
      </c>
      <c r="E293" s="57">
        <v>135.34</v>
      </c>
      <c r="F293" s="57">
        <v>15002.43</v>
      </c>
      <c r="G293" s="31">
        <v>136.04</v>
      </c>
      <c r="H293" s="58">
        <f t="shared" si="4"/>
        <v>0.69999999999998863</v>
      </c>
    </row>
    <row r="294" spans="1:8" ht="21.75" customHeight="1">
      <c r="A294" s="54" t="s">
        <v>1335</v>
      </c>
      <c r="B294" s="54" t="s">
        <v>1336</v>
      </c>
      <c r="C294" s="55" t="s">
        <v>108</v>
      </c>
      <c r="D294" s="56">
        <v>13.46</v>
      </c>
      <c r="E294" s="57">
        <v>151.68</v>
      </c>
      <c r="F294" s="57">
        <v>2041.61</v>
      </c>
      <c r="G294" s="31">
        <v>151.69</v>
      </c>
      <c r="H294" s="58">
        <f t="shared" si="4"/>
        <v>9.9999999999909051E-3</v>
      </c>
    </row>
    <row r="295" spans="1:8" ht="25.5">
      <c r="A295" s="54" t="s">
        <v>1337</v>
      </c>
      <c r="B295" s="54" t="s">
        <v>1338</v>
      </c>
      <c r="C295" s="55" t="s">
        <v>105</v>
      </c>
      <c r="D295" s="56">
        <v>16.11</v>
      </c>
      <c r="E295" s="57">
        <v>50.52</v>
      </c>
      <c r="F295" s="57">
        <v>813.87</v>
      </c>
      <c r="G295" s="31">
        <v>50.53</v>
      </c>
      <c r="H295" s="58">
        <f t="shared" si="4"/>
        <v>9.9999999999980105E-3</v>
      </c>
    </row>
    <row r="296" spans="1:8">
      <c r="A296" s="54" t="s">
        <v>1339</v>
      </c>
      <c r="B296" s="54" t="s">
        <v>877</v>
      </c>
      <c r="C296" s="55" t="s">
        <v>108</v>
      </c>
      <c r="D296" s="56">
        <v>19.079999999999998</v>
      </c>
      <c r="E296" s="57">
        <v>487.2</v>
      </c>
      <c r="F296" s="57">
        <v>9295.77</v>
      </c>
      <c r="G296" s="31">
        <v>487.23</v>
      </c>
      <c r="H296" s="58">
        <f t="shared" si="4"/>
        <v>3.0000000000029559E-2</v>
      </c>
    </row>
    <row r="297" spans="1:8">
      <c r="A297" s="54" t="s">
        <v>1340</v>
      </c>
      <c r="B297" s="54" t="s">
        <v>1341</v>
      </c>
      <c r="C297" s="55" t="s">
        <v>108</v>
      </c>
      <c r="D297" s="56">
        <v>96.63</v>
      </c>
      <c r="E297" s="57">
        <v>332.5</v>
      </c>
      <c r="F297" s="57">
        <v>32129.47</v>
      </c>
      <c r="G297" s="31">
        <v>332.56</v>
      </c>
      <c r="H297" s="58">
        <f t="shared" si="4"/>
        <v>6.0000000000002274E-2</v>
      </c>
    </row>
    <row r="298" spans="1:8" ht="38.25">
      <c r="A298" s="54" t="s">
        <v>1342</v>
      </c>
      <c r="B298" s="54" t="s">
        <v>1343</v>
      </c>
      <c r="C298" s="55" t="s">
        <v>140</v>
      </c>
      <c r="D298" s="56">
        <v>4</v>
      </c>
      <c r="E298" s="57">
        <v>709.5</v>
      </c>
      <c r="F298" s="57">
        <v>2838</v>
      </c>
      <c r="G298" s="31">
        <v>709.57</v>
      </c>
      <c r="H298" s="58">
        <f t="shared" si="4"/>
        <v>7.0000000000050022E-2</v>
      </c>
    </row>
    <row r="299" spans="1:8" ht="38.25">
      <c r="A299" s="54" t="s">
        <v>1344</v>
      </c>
      <c r="B299" s="54" t="s">
        <v>1345</v>
      </c>
      <c r="C299" s="55" t="s">
        <v>140</v>
      </c>
      <c r="D299" s="56">
        <v>16</v>
      </c>
      <c r="E299" s="57">
        <v>390.95</v>
      </c>
      <c r="F299" s="57">
        <v>6255.2</v>
      </c>
      <c r="G299" s="31">
        <v>390.98</v>
      </c>
      <c r="H299" s="58">
        <f t="shared" si="4"/>
        <v>3.0000000000029559E-2</v>
      </c>
    </row>
    <row r="300" spans="1:8">
      <c r="A300" s="64" t="s">
        <v>801</v>
      </c>
      <c r="B300" s="64" t="s">
        <v>802</v>
      </c>
      <c r="C300" s="64"/>
      <c r="D300" s="67"/>
      <c r="E300" s="64"/>
      <c r="F300" s="66">
        <v>10101.49</v>
      </c>
      <c r="H300" s="58">
        <f t="shared" si="4"/>
        <v>0</v>
      </c>
    </row>
    <row r="301" spans="1:8">
      <c r="A301" s="54" t="s">
        <v>1346</v>
      </c>
      <c r="B301" s="54" t="s">
        <v>1347</v>
      </c>
      <c r="C301" s="55" t="s">
        <v>116</v>
      </c>
      <c r="D301" s="56">
        <v>4.5</v>
      </c>
      <c r="E301" s="57">
        <v>448.99</v>
      </c>
      <c r="F301" s="57">
        <v>2020.45</v>
      </c>
      <c r="G301" s="31">
        <v>450.13</v>
      </c>
      <c r="H301" s="58">
        <f t="shared" si="4"/>
        <v>1.1399999999999864</v>
      </c>
    </row>
    <row r="302" spans="1:8">
      <c r="A302" s="54" t="s">
        <v>1348</v>
      </c>
      <c r="B302" s="54" t="s">
        <v>1349</v>
      </c>
      <c r="C302" s="55" t="s">
        <v>108</v>
      </c>
      <c r="D302" s="56">
        <v>66</v>
      </c>
      <c r="E302" s="57">
        <v>32.96</v>
      </c>
      <c r="F302" s="57">
        <v>2175.36</v>
      </c>
      <c r="G302" s="31">
        <v>32.97</v>
      </c>
      <c r="H302" s="58">
        <f t="shared" si="4"/>
        <v>9.9999999999980105E-3</v>
      </c>
    </row>
    <row r="303" spans="1:8">
      <c r="A303" s="54" t="s">
        <v>1350</v>
      </c>
      <c r="B303" s="54" t="s">
        <v>1351</v>
      </c>
      <c r="C303" s="55" t="s">
        <v>108</v>
      </c>
      <c r="D303" s="56">
        <v>66</v>
      </c>
      <c r="E303" s="57">
        <v>58.41</v>
      </c>
      <c r="F303" s="57">
        <v>3855.06</v>
      </c>
      <c r="G303" s="31">
        <v>58.44</v>
      </c>
      <c r="H303" s="58">
        <f t="shared" si="4"/>
        <v>3.0000000000001137E-2</v>
      </c>
    </row>
    <row r="304" spans="1:8">
      <c r="A304" s="54" t="s">
        <v>1352</v>
      </c>
      <c r="B304" s="54" t="s">
        <v>1353</v>
      </c>
      <c r="C304" s="55" t="s">
        <v>108</v>
      </c>
      <c r="D304" s="56">
        <v>66</v>
      </c>
      <c r="E304" s="57">
        <v>31.07</v>
      </c>
      <c r="F304" s="57">
        <v>2050.62</v>
      </c>
      <c r="G304" s="31">
        <v>31.09</v>
      </c>
      <c r="H304" s="58">
        <f t="shared" si="4"/>
        <v>1.9999999999999574E-2</v>
      </c>
    </row>
    <row r="305" spans="1:9">
      <c r="A305" s="64" t="s">
        <v>804</v>
      </c>
      <c r="B305" s="64" t="s">
        <v>111</v>
      </c>
      <c r="C305" s="64"/>
      <c r="D305" s="67"/>
      <c r="E305" s="64"/>
      <c r="F305" s="66">
        <v>115338.18</v>
      </c>
      <c r="H305" s="58">
        <f t="shared" si="4"/>
        <v>0</v>
      </c>
    </row>
    <row r="306" spans="1:9" ht="25.5">
      <c r="A306" s="54" t="s">
        <v>1354</v>
      </c>
      <c r="B306" s="54" t="s">
        <v>1355</v>
      </c>
      <c r="C306" s="55" t="s">
        <v>108</v>
      </c>
      <c r="D306" s="56">
        <v>1152.96</v>
      </c>
      <c r="E306" s="57">
        <v>17.34</v>
      </c>
      <c r="F306" s="57">
        <v>19992.32</v>
      </c>
      <c r="G306" s="31">
        <v>17.36</v>
      </c>
      <c r="H306" s="58">
        <f t="shared" si="4"/>
        <v>1.9999999999999574E-2</v>
      </c>
    </row>
    <row r="307" spans="1:9" ht="25.5">
      <c r="A307" s="54" t="s">
        <v>1356</v>
      </c>
      <c r="B307" s="54" t="s">
        <v>881</v>
      </c>
      <c r="C307" s="55" t="s">
        <v>108</v>
      </c>
      <c r="D307" s="56">
        <v>319</v>
      </c>
      <c r="E307" s="57">
        <v>21.05</v>
      </c>
      <c r="F307" s="57">
        <v>6714.95</v>
      </c>
      <c r="G307" s="31">
        <v>21.08</v>
      </c>
      <c r="H307" s="58">
        <f t="shared" si="4"/>
        <v>2.9999999999997584E-2</v>
      </c>
    </row>
    <row r="308" spans="1:9" ht="17.45" customHeight="1">
      <c r="A308" s="54" t="s">
        <v>1357</v>
      </c>
      <c r="B308" s="54" t="s">
        <v>1358</v>
      </c>
      <c r="C308" s="55" t="s">
        <v>108</v>
      </c>
      <c r="D308" s="56">
        <v>254.81</v>
      </c>
      <c r="E308" s="57">
        <v>39.29</v>
      </c>
      <c r="F308" s="57">
        <v>10011.48</v>
      </c>
      <c r="G308" s="31">
        <v>39.31</v>
      </c>
      <c r="H308" s="58">
        <f t="shared" si="4"/>
        <v>2.0000000000003126E-2</v>
      </c>
    </row>
    <row r="309" spans="1:9" ht="25.5">
      <c r="A309" s="54" t="s">
        <v>1359</v>
      </c>
      <c r="B309" s="54" t="s">
        <v>1360</v>
      </c>
      <c r="C309" s="55" t="s">
        <v>108</v>
      </c>
      <c r="D309" s="56">
        <v>1054.98</v>
      </c>
      <c r="E309" s="57">
        <v>17.34</v>
      </c>
      <c r="F309" s="57">
        <v>18293.349999999999</v>
      </c>
      <c r="G309" s="31">
        <v>17.36</v>
      </c>
      <c r="H309" s="58">
        <f t="shared" si="4"/>
        <v>1.9999999999999574E-2</v>
      </c>
    </row>
    <row r="310" spans="1:9" ht="60" customHeight="1">
      <c r="A310" s="54" t="s">
        <v>1361</v>
      </c>
      <c r="B310" s="54" t="s">
        <v>1362</v>
      </c>
      <c r="C310" s="55" t="s">
        <v>108</v>
      </c>
      <c r="D310" s="56">
        <v>1021.66</v>
      </c>
      <c r="E310" s="57">
        <v>48.85</v>
      </c>
      <c r="F310" s="57">
        <v>49908.09</v>
      </c>
      <c r="G310" s="31">
        <v>48.86</v>
      </c>
      <c r="H310" s="58">
        <f t="shared" si="4"/>
        <v>9.9999999999980105E-3</v>
      </c>
    </row>
    <row r="311" spans="1:9" ht="48.6" customHeight="1">
      <c r="A311" s="54" t="s">
        <v>1363</v>
      </c>
      <c r="B311" s="54" t="s">
        <v>1364</v>
      </c>
      <c r="C311" s="55" t="s">
        <v>108</v>
      </c>
      <c r="D311" s="56">
        <v>56.7</v>
      </c>
      <c r="E311" s="57">
        <v>16.670000000000002</v>
      </c>
      <c r="F311" s="57">
        <v>945.18</v>
      </c>
      <c r="G311" s="31">
        <v>16.7</v>
      </c>
      <c r="H311" s="58">
        <f t="shared" si="4"/>
        <v>2.9999999999997584E-2</v>
      </c>
    </row>
    <row r="312" spans="1:9">
      <c r="A312" s="54" t="s">
        <v>1365</v>
      </c>
      <c r="B312" s="54" t="s">
        <v>1366</v>
      </c>
      <c r="C312" s="55" t="s">
        <v>108</v>
      </c>
      <c r="D312" s="56">
        <v>80.61</v>
      </c>
      <c r="E312" s="57">
        <v>66.63</v>
      </c>
      <c r="F312" s="57">
        <v>5371.04</v>
      </c>
      <c r="G312" s="31">
        <v>66.66</v>
      </c>
      <c r="H312" s="58">
        <f t="shared" si="4"/>
        <v>3.0000000000001137E-2</v>
      </c>
    </row>
    <row r="313" spans="1:9" ht="25.5">
      <c r="A313" s="54" t="s">
        <v>1367</v>
      </c>
      <c r="B313" s="54" t="s">
        <v>1368</v>
      </c>
      <c r="C313" s="55" t="s">
        <v>108</v>
      </c>
      <c r="D313" s="56">
        <v>85.17</v>
      </c>
      <c r="E313" s="57">
        <v>24.47</v>
      </c>
      <c r="F313" s="57">
        <v>2084.1</v>
      </c>
      <c r="G313" s="31">
        <v>24.48</v>
      </c>
      <c r="H313" s="58">
        <f t="shared" si="4"/>
        <v>1.0000000000001563E-2</v>
      </c>
    </row>
    <row r="314" spans="1:9" ht="25.5">
      <c r="A314" s="54" t="s">
        <v>1369</v>
      </c>
      <c r="B314" s="54" t="s">
        <v>1370</v>
      </c>
      <c r="C314" s="55" t="s">
        <v>108</v>
      </c>
      <c r="D314" s="56">
        <v>103.79</v>
      </c>
      <c r="E314" s="57">
        <v>19.440000000000001</v>
      </c>
      <c r="F314" s="57">
        <v>2017.67</v>
      </c>
      <c r="G314" s="31">
        <v>19.46</v>
      </c>
      <c r="H314" s="58">
        <f t="shared" si="4"/>
        <v>1.9999999999999574E-2</v>
      </c>
    </row>
    <row r="315" spans="1:9">
      <c r="A315" s="64" t="s">
        <v>807</v>
      </c>
      <c r="B315" s="64" t="s">
        <v>808</v>
      </c>
      <c r="C315" s="64"/>
      <c r="D315" s="67"/>
      <c r="E315" s="64"/>
      <c r="F315" s="66">
        <v>10967.52</v>
      </c>
      <c r="H315" s="58">
        <f t="shared" si="4"/>
        <v>0</v>
      </c>
    </row>
    <row r="316" spans="1:9">
      <c r="A316" s="54" t="s">
        <v>1371</v>
      </c>
      <c r="B316" s="54" t="s">
        <v>1372</v>
      </c>
      <c r="C316" s="55" t="s">
        <v>108</v>
      </c>
      <c r="D316" s="56">
        <v>1252</v>
      </c>
      <c r="E316" s="57">
        <v>8.76</v>
      </c>
      <c r="F316" s="57">
        <v>10967.52</v>
      </c>
      <c r="G316" s="31">
        <v>8.7799999999999994</v>
      </c>
      <c r="H316" s="58">
        <f t="shared" si="4"/>
        <v>1.9999999999999574E-2</v>
      </c>
    </row>
    <row r="317" spans="1:9" ht="21" customHeight="1">
      <c r="A317" s="111" t="s">
        <v>156</v>
      </c>
      <c r="B317" s="111"/>
      <c r="C317" s="111"/>
      <c r="D317" s="111"/>
      <c r="E317" s="111"/>
      <c r="F317" s="69">
        <f>SUM(F14,F22,F24,F39,F51,F64,F70,F75,F85,F192,F258,F275,F280,F285,F289,F300,F305,F315)</f>
        <v>1842120.51</v>
      </c>
      <c r="H317" s="70">
        <f>COUNTIF(H15:H316,"&lt;0")</f>
        <v>0</v>
      </c>
      <c r="I317" s="71">
        <f>H317</f>
        <v>0</v>
      </c>
    </row>
    <row r="318" spans="1:9" hidden="1">
      <c r="I318" s="71" t="s">
        <v>101</v>
      </c>
    </row>
    <row r="319" spans="1:9" hidden="1">
      <c r="H319" s="58"/>
    </row>
    <row r="320" spans="1:9" hidden="1">
      <c r="H320" s="58"/>
    </row>
    <row r="321" spans="6:11" hidden="1">
      <c r="H321" s="58"/>
    </row>
    <row r="322" spans="6:11" hidden="1">
      <c r="H322" s="58"/>
    </row>
    <row r="323" spans="6:11" hidden="1">
      <c r="H323" s="58"/>
    </row>
    <row r="324" spans="6:11" hidden="1">
      <c r="F324" s="31">
        <v>1851646.11</v>
      </c>
      <c r="G324" s="31" t="s">
        <v>2646</v>
      </c>
      <c r="H324" s="58"/>
    </row>
    <row r="325" spans="6:11" hidden="1">
      <c r="H325" s="58"/>
    </row>
    <row r="326" spans="6:11" hidden="1">
      <c r="G326" s="72">
        <f>F324-F317</f>
        <v>9525.6000000000931</v>
      </c>
      <c r="H326" s="58" t="s">
        <v>2644</v>
      </c>
      <c r="J326" s="73">
        <f>G326/300</f>
        <v>31.752000000000312</v>
      </c>
      <c r="K326" s="31" t="s">
        <v>2647</v>
      </c>
    </row>
    <row r="327" spans="6:11" hidden="1">
      <c r="G327" s="74"/>
      <c r="H327" s="58"/>
    </row>
    <row r="328" spans="6:11" hidden="1">
      <c r="G328" s="75">
        <f>G326/F317</f>
        <v>5.1709972003949368E-3</v>
      </c>
      <c r="H328" s="58" t="s">
        <v>2645</v>
      </c>
    </row>
    <row r="329" spans="6:11" hidden="1">
      <c r="H329" s="58"/>
    </row>
    <row r="330" spans="6:11" hidden="1">
      <c r="H330" s="58"/>
    </row>
    <row r="331" spans="6:11" hidden="1">
      <c r="H331" s="58"/>
    </row>
    <row r="332" spans="6:11" hidden="1">
      <c r="H332" s="58"/>
    </row>
    <row r="333" spans="6:11" hidden="1">
      <c r="H333" s="58"/>
    </row>
    <row r="334" spans="6:11" hidden="1">
      <c r="H334" s="58"/>
    </row>
    <row r="335" spans="6:11" ht="39" hidden="1" customHeight="1">
      <c r="H335" s="58"/>
    </row>
    <row r="336" spans="6:11" ht="40.9" hidden="1" customHeight="1">
      <c r="H336" s="58"/>
    </row>
    <row r="337" spans="8:8" ht="33.6" hidden="1" customHeight="1">
      <c r="H337" s="58"/>
    </row>
    <row r="338" spans="8:8" ht="38.450000000000003" hidden="1" customHeight="1">
      <c r="H338" s="58"/>
    </row>
    <row r="339" spans="8:8" ht="26.45" hidden="1" customHeight="1">
      <c r="H339" s="58"/>
    </row>
    <row r="340" spans="8:8" ht="47.45" hidden="1" customHeight="1">
      <c r="H340" s="58"/>
    </row>
    <row r="341" spans="8:8" ht="41.45" hidden="1" customHeight="1">
      <c r="H341" s="58"/>
    </row>
    <row r="342" spans="8:8" ht="30.6" hidden="1" customHeight="1">
      <c r="H342" s="58"/>
    </row>
    <row r="343" spans="8:8" ht="46.9" hidden="1" customHeight="1">
      <c r="H343" s="58"/>
    </row>
    <row r="344" spans="8:8" ht="49.15" hidden="1" customHeight="1">
      <c r="H344" s="58"/>
    </row>
    <row r="345" spans="8:8" hidden="1">
      <c r="H345" s="58"/>
    </row>
    <row r="346" spans="8:8" ht="28.9" hidden="1" customHeight="1">
      <c r="H346" s="58"/>
    </row>
    <row r="347" spans="8:8" ht="25.9" hidden="1" customHeight="1">
      <c r="H347" s="58"/>
    </row>
    <row r="348" spans="8:8" hidden="1">
      <c r="H348" s="58"/>
    </row>
    <row r="349" spans="8:8" hidden="1">
      <c r="H349" s="58"/>
    </row>
    <row r="350" spans="8:8" hidden="1">
      <c r="H350" s="58"/>
    </row>
    <row r="351" spans="8:8" hidden="1">
      <c r="H351" s="58"/>
    </row>
    <row r="352" spans="8:8" hidden="1">
      <c r="H352" s="58"/>
    </row>
    <row r="353" spans="8:8" hidden="1">
      <c r="H353" s="58"/>
    </row>
    <row r="354" spans="8:8" hidden="1">
      <c r="H354" s="58"/>
    </row>
    <row r="355" spans="8:8" hidden="1">
      <c r="H355" s="58"/>
    </row>
    <row r="356" spans="8:8" hidden="1">
      <c r="H356" s="58"/>
    </row>
    <row r="357" spans="8:8" hidden="1">
      <c r="H357" s="58"/>
    </row>
    <row r="358" spans="8:8" hidden="1">
      <c r="H358" s="58"/>
    </row>
    <row r="359" spans="8:8" hidden="1">
      <c r="H359" s="58"/>
    </row>
    <row r="360" spans="8:8" hidden="1">
      <c r="H360" s="58"/>
    </row>
    <row r="361" spans="8:8" hidden="1">
      <c r="H361" s="58"/>
    </row>
    <row r="362" spans="8:8" hidden="1">
      <c r="H362" s="58"/>
    </row>
    <row r="363" spans="8:8" hidden="1">
      <c r="H363" s="58"/>
    </row>
    <row r="364" spans="8:8" hidden="1">
      <c r="H364" s="58"/>
    </row>
    <row r="365" spans="8:8" hidden="1">
      <c r="H365" s="58"/>
    </row>
    <row r="366" spans="8:8" hidden="1">
      <c r="H366" s="58"/>
    </row>
    <row r="367" spans="8:8" hidden="1">
      <c r="H367" s="58"/>
    </row>
    <row r="368" spans="8:8" hidden="1">
      <c r="H368" s="58"/>
    </row>
    <row r="369" spans="8:8" hidden="1">
      <c r="H369" s="58"/>
    </row>
    <row r="370" spans="8:8" hidden="1">
      <c r="H370" s="58"/>
    </row>
    <row r="371" spans="8:8" hidden="1">
      <c r="H371" s="58"/>
    </row>
    <row r="372" spans="8:8" hidden="1">
      <c r="H372" s="58"/>
    </row>
    <row r="373" spans="8:8" hidden="1">
      <c r="H373" s="58"/>
    </row>
    <row r="374" spans="8:8" hidden="1">
      <c r="H374" s="58"/>
    </row>
    <row r="375" spans="8:8" hidden="1">
      <c r="H375" s="58"/>
    </row>
    <row r="376" spans="8:8" hidden="1">
      <c r="H376" s="58"/>
    </row>
    <row r="377" spans="8:8" hidden="1">
      <c r="H377" s="58"/>
    </row>
    <row r="378" spans="8:8" hidden="1">
      <c r="H378" s="58"/>
    </row>
    <row r="379" spans="8:8" hidden="1">
      <c r="H379" s="58"/>
    </row>
    <row r="380" spans="8:8" hidden="1">
      <c r="H380" s="58"/>
    </row>
    <row r="381" spans="8:8" hidden="1">
      <c r="H381" s="58"/>
    </row>
    <row r="382" spans="8:8" hidden="1">
      <c r="H382" s="58"/>
    </row>
    <row r="383" spans="8:8" hidden="1">
      <c r="H383" s="58"/>
    </row>
    <row r="384" spans="8:8" hidden="1">
      <c r="H384" s="58"/>
    </row>
    <row r="385" spans="8:8" hidden="1">
      <c r="H385" s="58"/>
    </row>
    <row r="386" spans="8:8" hidden="1">
      <c r="H386" s="58"/>
    </row>
    <row r="387" spans="8:8">
      <c r="H387" s="58"/>
    </row>
  </sheetData>
  <mergeCells count="12">
    <mergeCell ref="A317:E317"/>
    <mergeCell ref="B8:E8"/>
    <mergeCell ref="B1:F1"/>
    <mergeCell ref="B2:F2"/>
    <mergeCell ref="A10:F10"/>
    <mergeCell ref="A12:F12"/>
    <mergeCell ref="B3:F3"/>
    <mergeCell ref="B4:F4"/>
    <mergeCell ref="B6:F6"/>
    <mergeCell ref="A9:F9"/>
    <mergeCell ref="B5:F5"/>
    <mergeCell ref="A11:F11"/>
  </mergeCells>
  <pageMargins left="0.51181102362204722" right="0.51181102362204722" top="0.39370078740157483" bottom="1.1811023622047245" header="0.51181102362204722" footer="0.51181102362204722"/>
  <pageSetup paperSize="9" scale="80" fitToHeight="0" orientation="portrait" r:id="rId1"/>
  <headerFooter>
    <oddHeader xml:space="preserve">&amp;L </oddHeader>
    <oddFooter>&amp;LEdilson de Jesus Lima
CPF 695.588.412-34
Representante Legal&amp;CPágina &amp;P de &amp;N&amp;RLorrany Pereira Marques
Engenheira Cilvil
CPF 018.646.912-80 / CREA 908360 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80"/>
  <sheetViews>
    <sheetView zoomScale="98" zoomScaleNormal="98" workbookViewId="0">
      <selection sqref="A1:XFD6"/>
    </sheetView>
  </sheetViews>
  <sheetFormatPr defaultColWidth="9" defaultRowHeight="11.25"/>
  <cols>
    <col min="1" max="1" width="10.375" style="77" customWidth="1"/>
    <col min="2" max="2" width="7.25" style="77" bestFit="1" customWidth="1"/>
    <col min="3" max="3" width="5.75" style="77" bestFit="1" customWidth="1"/>
    <col min="4" max="4" width="45.125" style="77" customWidth="1"/>
    <col min="5" max="5" width="7.125" style="77" customWidth="1"/>
    <col min="6" max="6" width="10.125" style="77" customWidth="1"/>
    <col min="7" max="7" width="6.625" style="77" bestFit="1" customWidth="1"/>
    <col min="8" max="8" width="8.875" style="77" bestFit="1" customWidth="1"/>
    <col min="9" max="9" width="9.5" style="77" bestFit="1" customWidth="1"/>
    <col min="10" max="10" width="7.625" style="77" bestFit="1" customWidth="1"/>
    <col min="11" max="11" width="10.25" style="77" hidden="1" customWidth="1"/>
    <col min="12" max="12" width="10" style="77" hidden="1" customWidth="1"/>
    <col min="13" max="13" width="11.875" style="77" hidden="1" customWidth="1"/>
    <col min="14" max="14" width="11" style="77" hidden="1" customWidth="1"/>
    <col min="15" max="15" width="8.875" style="77" hidden="1" customWidth="1"/>
    <col min="16" max="16" width="13.625" style="77" hidden="1" customWidth="1"/>
    <col min="17" max="17" width="11.75" style="77" hidden="1" customWidth="1"/>
    <col min="18" max="18" width="7.25" style="77" hidden="1" customWidth="1"/>
    <col min="19" max="19" width="4.375" style="77" hidden="1" customWidth="1"/>
    <col min="20" max="20" width="7.375" style="77" hidden="1" customWidth="1"/>
    <col min="21" max="21" width="10.625" style="77" hidden="1" customWidth="1"/>
    <col min="22" max="22" width="8.875" style="77" hidden="1" customWidth="1"/>
    <col min="23" max="31" width="0" style="77" hidden="1" customWidth="1"/>
    <col min="32" max="32" width="1" style="77" customWidth="1"/>
    <col min="33" max="16384" width="9" style="77"/>
  </cols>
  <sheetData>
    <row r="1" spans="1:23">
      <c r="A1" s="76"/>
      <c r="B1" s="129" t="str">
        <f>'Orçamento Sintético'!B2:F2</f>
        <v>CONACRI EIRELI</v>
      </c>
      <c r="C1" s="129"/>
      <c r="D1" s="129"/>
      <c r="E1" s="129"/>
      <c r="F1" s="129"/>
      <c r="G1" s="127"/>
      <c r="H1" s="128"/>
      <c r="I1" s="127"/>
      <c r="J1" s="128"/>
    </row>
    <row r="2" spans="1:23">
      <c r="A2" s="76"/>
      <c r="B2" s="131" t="str">
        <f>'Orçamento Sintético'!B3:F3</f>
        <v xml:space="preserve">CNPJ 23.831.406/0001-11 Insc. Mun. 02226 </v>
      </c>
      <c r="C2" s="131"/>
      <c r="D2" s="131"/>
      <c r="E2" s="131"/>
      <c r="F2" s="131"/>
      <c r="G2" s="76"/>
      <c r="H2" s="76"/>
      <c r="I2" s="76"/>
      <c r="J2" s="76"/>
    </row>
    <row r="3" spans="1:23">
      <c r="A3" s="76"/>
      <c r="B3" s="129" t="str">
        <f>'Orçamento Sintético'!B4:F4</f>
        <v>Travessa Limeira nº 404, Bairro Novo, Itupiranga/PA</v>
      </c>
      <c r="C3" s="129"/>
      <c r="D3" s="129"/>
      <c r="E3" s="129"/>
      <c r="F3" s="129"/>
      <c r="G3" s="76"/>
      <c r="H3" s="76"/>
      <c r="I3" s="76"/>
      <c r="J3" s="76"/>
    </row>
    <row r="4" spans="1:23">
      <c r="A4" s="76"/>
      <c r="B4" s="129" t="str">
        <f>'Orçamento Sintético'!B5:F5</f>
        <v xml:space="preserve">CEP 68580-000, Fone (94) 3322-2688 / 99236-1131 </v>
      </c>
      <c r="C4" s="129"/>
      <c r="D4" s="129"/>
      <c r="E4" s="129"/>
      <c r="F4" s="129"/>
      <c r="G4" s="76"/>
      <c r="H4" s="76"/>
      <c r="I4" s="76"/>
      <c r="J4" s="76"/>
    </row>
    <row r="5" spans="1:23">
      <c r="A5" s="76"/>
      <c r="B5" s="129" t="s">
        <v>2648</v>
      </c>
      <c r="C5" s="129"/>
      <c r="D5" s="129"/>
      <c r="E5" s="129"/>
      <c r="F5" s="129"/>
      <c r="G5" s="76"/>
      <c r="H5" s="76"/>
      <c r="I5" s="76"/>
      <c r="J5" s="76"/>
    </row>
    <row r="6" spans="1:23">
      <c r="A6" s="76"/>
      <c r="B6" s="78"/>
      <c r="C6" s="79"/>
      <c r="D6" s="79"/>
      <c r="E6" s="79"/>
      <c r="F6" s="79"/>
      <c r="G6" s="76"/>
      <c r="H6" s="76"/>
      <c r="I6" s="76"/>
      <c r="J6" s="76"/>
    </row>
    <row r="7" spans="1:23" ht="30.75" customHeight="1">
      <c r="A7" s="132" t="str">
        <f>'Orçamento Sintético'!A11:F11</f>
        <v>CONTRATAÇÃO DE EMPRESA DE ENGENHARIA PARA EXECUÇÃO DE REFORMA NO GINÁSIO POLIESPORTIVO DO MUNICÍPIO DE ITUPIRANGA ATRAVÉS DO CONVÊNIO Nº 245/2022, CELEBRADO ENTRE A SECRETARIA DE ESTADO DE DESENVOLVIMENTO URBANO E OBRAS PÚBLICAS – SEDOP E A PREFEITURA MUNICIPAL</v>
      </c>
      <c r="B7" s="132"/>
      <c r="C7" s="132"/>
      <c r="D7" s="132"/>
      <c r="E7" s="132"/>
      <c r="F7" s="132"/>
      <c r="G7" s="132"/>
      <c r="H7" s="132"/>
      <c r="I7" s="132"/>
      <c r="J7" s="132"/>
    </row>
    <row r="8" spans="1:23">
      <c r="A8" s="130" t="str">
        <f>'Orçamento Sintético'!A12:F12</f>
        <v>TOMADA DE PREÇOS Nº 2/2022-005-PMI. Processo Administrativo nº 21/2022/INFRA</v>
      </c>
      <c r="B8" s="130"/>
      <c r="C8" s="130"/>
      <c r="D8" s="130"/>
      <c r="E8" s="130"/>
      <c r="F8" s="130"/>
      <c r="G8" s="130"/>
      <c r="H8" s="130"/>
      <c r="I8" s="130"/>
      <c r="J8" s="130"/>
    </row>
    <row r="9" spans="1:23" ht="28.9" customHeight="1">
      <c r="A9" s="125" t="s">
        <v>89</v>
      </c>
      <c r="B9" s="126"/>
      <c r="C9" s="126"/>
      <c r="D9" s="126"/>
      <c r="E9" s="126"/>
      <c r="F9" s="126"/>
      <c r="G9" s="126"/>
      <c r="H9" s="126"/>
      <c r="I9" s="126"/>
      <c r="J9" s="126"/>
    </row>
    <row r="10" spans="1:23">
      <c r="A10" s="123" t="s">
        <v>90</v>
      </c>
      <c r="B10" s="124"/>
      <c r="C10" s="124"/>
      <c r="D10" s="124"/>
      <c r="E10" s="124"/>
      <c r="F10" s="124"/>
      <c r="G10" s="124"/>
      <c r="H10" s="124"/>
      <c r="I10" s="124"/>
      <c r="J10" s="124"/>
    </row>
    <row r="11" spans="1:23" ht="18" customHeight="1" thickBot="1">
      <c r="A11" s="80"/>
      <c r="B11" s="81"/>
      <c r="C11" s="80"/>
      <c r="D11" s="80"/>
      <c r="E11" s="120"/>
      <c r="F11" s="120"/>
      <c r="G11" s="82"/>
      <c r="H11" s="81"/>
      <c r="I11" s="81"/>
      <c r="J11" s="81"/>
    </row>
    <row r="12" spans="1:23" ht="12" thickTop="1">
      <c r="A12" s="83"/>
      <c r="B12" s="83"/>
      <c r="C12" s="83"/>
      <c r="D12" s="83"/>
      <c r="E12" s="83"/>
      <c r="F12" s="83"/>
      <c r="G12" s="83"/>
      <c r="H12" s="83"/>
      <c r="I12" s="83"/>
      <c r="J12" s="83"/>
    </row>
    <row r="13" spans="1:23">
      <c r="A13" s="80" t="s">
        <v>100</v>
      </c>
      <c r="B13" s="81" t="s">
        <v>93</v>
      </c>
      <c r="C13" s="80" t="s">
        <v>94</v>
      </c>
      <c r="D13" s="80" t="s">
        <v>1</v>
      </c>
      <c r="E13" s="120" t="s">
        <v>95</v>
      </c>
      <c r="F13" s="120"/>
      <c r="G13" s="82" t="s">
        <v>2</v>
      </c>
      <c r="H13" s="81" t="s">
        <v>3</v>
      </c>
      <c r="I13" s="81" t="s">
        <v>4</v>
      </c>
      <c r="J13" s="81" t="s">
        <v>5</v>
      </c>
      <c r="Q13" s="84"/>
      <c r="W13" s="84"/>
    </row>
    <row r="14" spans="1:23">
      <c r="A14" s="85" t="s">
        <v>157</v>
      </c>
      <c r="B14" s="86" t="s">
        <v>106</v>
      </c>
      <c r="C14" s="85" t="s">
        <v>107</v>
      </c>
      <c r="D14" s="85" t="s">
        <v>836</v>
      </c>
      <c r="E14" s="121" t="s">
        <v>161</v>
      </c>
      <c r="F14" s="121"/>
      <c r="G14" s="87" t="s">
        <v>108</v>
      </c>
      <c r="H14" s="88">
        <v>1</v>
      </c>
      <c r="I14" s="89">
        <v>177.05</v>
      </c>
      <c r="J14" s="89">
        <v>177.05</v>
      </c>
    </row>
    <row r="15" spans="1:23" ht="22.5">
      <c r="A15" s="90" t="s">
        <v>158</v>
      </c>
      <c r="B15" s="91" t="s">
        <v>162</v>
      </c>
      <c r="C15" s="90" t="s">
        <v>107</v>
      </c>
      <c r="D15" s="90" t="s">
        <v>163</v>
      </c>
      <c r="E15" s="119" t="s">
        <v>161</v>
      </c>
      <c r="F15" s="119"/>
      <c r="G15" s="92" t="s">
        <v>164</v>
      </c>
      <c r="H15" s="93">
        <v>0.4</v>
      </c>
      <c r="I15" s="94">
        <v>18.149999999999999</v>
      </c>
      <c r="J15" s="94">
        <v>7.26</v>
      </c>
    </row>
    <row r="16" spans="1:23" ht="22.5">
      <c r="A16" s="90" t="s">
        <v>158</v>
      </c>
      <c r="B16" s="91" t="s">
        <v>165</v>
      </c>
      <c r="C16" s="90" t="s">
        <v>107</v>
      </c>
      <c r="D16" s="90" t="s">
        <v>166</v>
      </c>
      <c r="E16" s="119" t="s">
        <v>161</v>
      </c>
      <c r="F16" s="119"/>
      <c r="G16" s="92" t="s">
        <v>164</v>
      </c>
      <c r="H16" s="93">
        <v>0.4</v>
      </c>
      <c r="I16" s="94">
        <v>21.99</v>
      </c>
      <c r="J16" s="94">
        <v>8.7899999999999991</v>
      </c>
    </row>
    <row r="17" spans="1:23">
      <c r="A17" s="90" t="s">
        <v>167</v>
      </c>
      <c r="B17" s="91" t="s">
        <v>171</v>
      </c>
      <c r="C17" s="90" t="s">
        <v>107</v>
      </c>
      <c r="D17" s="90" t="s">
        <v>172</v>
      </c>
      <c r="E17" s="119" t="s">
        <v>170</v>
      </c>
      <c r="F17" s="119"/>
      <c r="G17" s="92" t="s">
        <v>173</v>
      </c>
      <c r="H17" s="93">
        <v>0.41</v>
      </c>
      <c r="I17" s="94">
        <v>152</v>
      </c>
      <c r="J17" s="94">
        <v>62.32</v>
      </c>
    </row>
    <row r="18" spans="1:23">
      <c r="A18" s="90" t="s">
        <v>167</v>
      </c>
      <c r="B18" s="91" t="s">
        <v>168</v>
      </c>
      <c r="C18" s="90" t="s">
        <v>107</v>
      </c>
      <c r="D18" s="90" t="s">
        <v>169</v>
      </c>
      <c r="E18" s="119" t="s">
        <v>170</v>
      </c>
      <c r="F18" s="119"/>
      <c r="G18" s="92" t="s">
        <v>108</v>
      </c>
      <c r="H18" s="93">
        <v>1</v>
      </c>
      <c r="I18" s="94">
        <v>97</v>
      </c>
      <c r="J18" s="94">
        <v>97</v>
      </c>
      <c r="Q18" s="95"/>
    </row>
    <row r="19" spans="1:23">
      <c r="A19" s="90" t="s">
        <v>167</v>
      </c>
      <c r="B19" s="91" t="s">
        <v>1380</v>
      </c>
      <c r="C19" s="90" t="s">
        <v>107</v>
      </c>
      <c r="D19" s="90" t="s">
        <v>1381</v>
      </c>
      <c r="E19" s="119" t="s">
        <v>170</v>
      </c>
      <c r="F19" s="119"/>
      <c r="G19" s="92" t="s">
        <v>127</v>
      </c>
      <c r="H19" s="93">
        <v>0.1</v>
      </c>
      <c r="I19" s="94">
        <v>16.829999999999998</v>
      </c>
      <c r="J19" s="94">
        <v>1.68</v>
      </c>
    </row>
    <row r="20" spans="1:23" ht="22.5">
      <c r="A20" s="96"/>
      <c r="B20" s="96"/>
      <c r="C20" s="96"/>
      <c r="D20" s="96"/>
      <c r="E20" s="96" t="s">
        <v>96</v>
      </c>
      <c r="F20" s="97">
        <v>5.5329003675174953</v>
      </c>
      <c r="G20" s="96" t="s">
        <v>98</v>
      </c>
      <c r="H20" s="97">
        <v>5.46</v>
      </c>
      <c r="I20" s="96" t="s">
        <v>99</v>
      </c>
      <c r="J20" s="97">
        <v>10.99</v>
      </c>
      <c r="Q20" s="84"/>
      <c r="W20" s="98"/>
    </row>
    <row r="21" spans="1:23" ht="23.25" thickBot="1">
      <c r="A21" s="96"/>
      <c r="B21" s="96"/>
      <c r="C21" s="96"/>
      <c r="D21" s="96"/>
      <c r="E21" s="96" t="s">
        <v>159</v>
      </c>
      <c r="F21" s="97">
        <v>49.57</v>
      </c>
      <c r="G21" s="96"/>
      <c r="H21" s="122" t="s">
        <v>160</v>
      </c>
      <c r="I21" s="122"/>
      <c r="J21" s="97">
        <v>226.62</v>
      </c>
      <c r="W21" s="95"/>
    </row>
    <row r="22" spans="1:23" ht="12" thickTop="1">
      <c r="A22" s="83"/>
      <c r="B22" s="83"/>
      <c r="C22" s="83"/>
      <c r="D22" s="83"/>
      <c r="E22" s="83"/>
      <c r="F22" s="83"/>
      <c r="G22" s="83"/>
      <c r="H22" s="83"/>
      <c r="I22" s="83"/>
      <c r="J22" s="83"/>
    </row>
    <row r="23" spans="1:23">
      <c r="A23" s="80" t="s">
        <v>109</v>
      </c>
      <c r="B23" s="81" t="s">
        <v>93</v>
      </c>
      <c r="C23" s="80" t="s">
        <v>94</v>
      </c>
      <c r="D23" s="80" t="s">
        <v>1</v>
      </c>
      <c r="E23" s="120" t="s">
        <v>95</v>
      </c>
      <c r="F23" s="120"/>
      <c r="G23" s="82" t="s">
        <v>2</v>
      </c>
      <c r="H23" s="81" t="s">
        <v>3</v>
      </c>
      <c r="I23" s="81" t="s">
        <v>4</v>
      </c>
      <c r="J23" s="81" t="s">
        <v>5</v>
      </c>
      <c r="W23" s="84"/>
    </row>
    <row r="24" spans="1:23" ht="22.5">
      <c r="A24" s="85" t="s">
        <v>157</v>
      </c>
      <c r="B24" s="86" t="s">
        <v>1382</v>
      </c>
      <c r="C24" s="85" t="s">
        <v>107</v>
      </c>
      <c r="D24" s="85" t="s">
        <v>837</v>
      </c>
      <c r="E24" s="121" t="s">
        <v>161</v>
      </c>
      <c r="F24" s="121"/>
      <c r="G24" s="87" t="s">
        <v>838</v>
      </c>
      <c r="H24" s="88">
        <v>1</v>
      </c>
      <c r="I24" s="89">
        <v>17.97</v>
      </c>
      <c r="J24" s="89">
        <v>17.97</v>
      </c>
    </row>
    <row r="25" spans="1:23" ht="22.5">
      <c r="A25" s="90" t="s">
        <v>158</v>
      </c>
      <c r="B25" s="91" t="s">
        <v>1383</v>
      </c>
      <c r="C25" s="90" t="s">
        <v>107</v>
      </c>
      <c r="D25" s="90" t="s">
        <v>1384</v>
      </c>
      <c r="E25" s="119" t="s">
        <v>161</v>
      </c>
      <c r="F25" s="119"/>
      <c r="G25" s="92" t="s">
        <v>164</v>
      </c>
      <c r="H25" s="93">
        <v>0.1546129</v>
      </c>
      <c r="I25" s="94">
        <v>21.01</v>
      </c>
      <c r="J25" s="94">
        <v>3.24</v>
      </c>
    </row>
    <row r="26" spans="1:23" ht="22.5">
      <c r="A26" s="90" t="s">
        <v>158</v>
      </c>
      <c r="B26" s="91" t="s">
        <v>162</v>
      </c>
      <c r="C26" s="90" t="s">
        <v>107</v>
      </c>
      <c r="D26" s="90" t="s">
        <v>163</v>
      </c>
      <c r="E26" s="119" t="s">
        <v>161</v>
      </c>
      <c r="F26" s="119"/>
      <c r="G26" s="92" t="s">
        <v>164</v>
      </c>
      <c r="H26" s="93">
        <v>0.1546129</v>
      </c>
      <c r="I26" s="94">
        <v>18.149999999999999</v>
      </c>
      <c r="J26" s="94">
        <v>2.8</v>
      </c>
    </row>
    <row r="27" spans="1:23">
      <c r="A27" s="90" t="s">
        <v>167</v>
      </c>
      <c r="B27" s="91" t="s">
        <v>1385</v>
      </c>
      <c r="C27" s="90" t="s">
        <v>107</v>
      </c>
      <c r="D27" s="90" t="s">
        <v>1386</v>
      </c>
      <c r="E27" s="119" t="s">
        <v>170</v>
      </c>
      <c r="F27" s="119"/>
      <c r="G27" s="92" t="s">
        <v>108</v>
      </c>
      <c r="H27" s="93">
        <v>1</v>
      </c>
      <c r="I27" s="94">
        <v>11.93</v>
      </c>
      <c r="J27" s="94">
        <v>11.93</v>
      </c>
      <c r="W27" s="99"/>
    </row>
    <row r="28" spans="1:23" ht="22.5">
      <c r="A28" s="96"/>
      <c r="B28" s="96"/>
      <c r="C28" s="96"/>
      <c r="D28" s="96"/>
      <c r="E28" s="96" t="s">
        <v>96</v>
      </c>
      <c r="F28" s="97">
        <v>2.1295876755777075</v>
      </c>
      <c r="G28" s="96" t="s">
        <v>98</v>
      </c>
      <c r="H28" s="97">
        <v>2.1</v>
      </c>
      <c r="I28" s="96" t="s">
        <v>99</v>
      </c>
      <c r="J28" s="97">
        <v>4.2300000000000004</v>
      </c>
      <c r="Q28" s="95"/>
      <c r="W28" s="95"/>
    </row>
    <row r="29" spans="1:23" ht="23.25" thickBot="1">
      <c r="A29" s="96"/>
      <c r="B29" s="96"/>
      <c r="C29" s="96"/>
      <c r="D29" s="96"/>
      <c r="E29" s="96" t="s">
        <v>159</v>
      </c>
      <c r="F29" s="97">
        <v>5.03</v>
      </c>
      <c r="G29" s="96"/>
      <c r="H29" s="122" t="s">
        <v>160</v>
      </c>
      <c r="I29" s="122"/>
      <c r="J29" s="97">
        <v>23</v>
      </c>
    </row>
    <row r="30" spans="1:23" ht="12" thickTop="1">
      <c r="A30" s="83"/>
      <c r="B30" s="83"/>
      <c r="C30" s="83"/>
      <c r="D30" s="83"/>
      <c r="E30" s="83"/>
      <c r="F30" s="83"/>
      <c r="G30" s="83"/>
      <c r="H30" s="83"/>
      <c r="I30" s="83"/>
      <c r="J30" s="83"/>
      <c r="Q30" s="84"/>
      <c r="W30" s="84"/>
    </row>
    <row r="31" spans="1:23">
      <c r="A31" s="80" t="s">
        <v>110</v>
      </c>
      <c r="B31" s="81" t="s">
        <v>93</v>
      </c>
      <c r="C31" s="80" t="s">
        <v>94</v>
      </c>
      <c r="D31" s="80" t="s">
        <v>1</v>
      </c>
      <c r="E31" s="120" t="s">
        <v>95</v>
      </c>
      <c r="F31" s="120"/>
      <c r="G31" s="82" t="s">
        <v>2</v>
      </c>
      <c r="H31" s="81" t="s">
        <v>3</v>
      </c>
      <c r="I31" s="81" t="s">
        <v>4</v>
      </c>
      <c r="J31" s="81" t="s">
        <v>5</v>
      </c>
    </row>
    <row r="32" spans="1:23" ht="22.5">
      <c r="A32" s="85" t="s">
        <v>157</v>
      </c>
      <c r="B32" s="86" t="s">
        <v>121</v>
      </c>
      <c r="C32" s="85" t="s">
        <v>104</v>
      </c>
      <c r="D32" s="85" t="s">
        <v>122</v>
      </c>
      <c r="E32" s="121" t="s">
        <v>174</v>
      </c>
      <c r="F32" s="121"/>
      <c r="G32" s="87" t="s">
        <v>108</v>
      </c>
      <c r="H32" s="88">
        <v>1</v>
      </c>
      <c r="I32" s="89">
        <v>2.48</v>
      </c>
      <c r="J32" s="89">
        <v>2.48</v>
      </c>
    </row>
    <row r="33" spans="1:23" ht="22.5">
      <c r="A33" s="90" t="s">
        <v>158</v>
      </c>
      <c r="B33" s="91" t="s">
        <v>178</v>
      </c>
      <c r="C33" s="90" t="s">
        <v>104</v>
      </c>
      <c r="D33" s="90" t="s">
        <v>163</v>
      </c>
      <c r="E33" s="119" t="s">
        <v>177</v>
      </c>
      <c r="F33" s="119"/>
      <c r="G33" s="92" t="s">
        <v>164</v>
      </c>
      <c r="H33" s="93">
        <v>6.2066700000000002E-2</v>
      </c>
      <c r="I33" s="94">
        <v>18.149999999999999</v>
      </c>
      <c r="J33" s="94">
        <v>1.1200000000000001</v>
      </c>
      <c r="Q33" s="84"/>
    </row>
    <row r="34" spans="1:23" ht="22.5">
      <c r="A34" s="90" t="s">
        <v>158</v>
      </c>
      <c r="B34" s="91" t="s">
        <v>248</v>
      </c>
      <c r="C34" s="90" t="s">
        <v>104</v>
      </c>
      <c r="D34" s="90" t="s">
        <v>249</v>
      </c>
      <c r="E34" s="119" t="s">
        <v>177</v>
      </c>
      <c r="F34" s="119"/>
      <c r="G34" s="92" t="s">
        <v>164</v>
      </c>
      <c r="H34" s="93">
        <v>6.2066700000000002E-2</v>
      </c>
      <c r="I34" s="94">
        <v>21.99</v>
      </c>
      <c r="J34" s="94">
        <v>1.36</v>
      </c>
      <c r="Q34" s="95"/>
    </row>
    <row r="35" spans="1:23" ht="22.5">
      <c r="A35" s="96"/>
      <c r="B35" s="96"/>
      <c r="C35" s="96"/>
      <c r="D35" s="96"/>
      <c r="E35" s="96" t="s">
        <v>96</v>
      </c>
      <c r="F35" s="97">
        <v>0.85082817298494684</v>
      </c>
      <c r="G35" s="96" t="s">
        <v>98</v>
      </c>
      <c r="H35" s="97">
        <v>0.84</v>
      </c>
      <c r="I35" s="96" t="s">
        <v>99</v>
      </c>
      <c r="J35" s="97">
        <v>1.69</v>
      </c>
      <c r="W35" s="98"/>
    </row>
    <row r="36" spans="1:23" ht="23.25" thickBot="1">
      <c r="A36" s="96"/>
      <c r="B36" s="96"/>
      <c r="C36" s="96"/>
      <c r="D36" s="96"/>
      <c r="E36" s="96" t="s">
        <v>159</v>
      </c>
      <c r="F36" s="97">
        <v>0.69</v>
      </c>
      <c r="G36" s="96"/>
      <c r="H36" s="122" t="s">
        <v>160</v>
      </c>
      <c r="I36" s="122"/>
      <c r="J36" s="97">
        <v>3.17</v>
      </c>
      <c r="Q36" s="84"/>
    </row>
    <row r="37" spans="1:23" ht="12" thickTop="1">
      <c r="A37" s="83"/>
      <c r="B37" s="83"/>
      <c r="C37" s="83"/>
      <c r="D37" s="83"/>
      <c r="E37" s="83"/>
      <c r="F37" s="83"/>
      <c r="G37" s="83"/>
      <c r="H37" s="83"/>
      <c r="I37" s="83"/>
      <c r="J37" s="83"/>
    </row>
    <row r="38" spans="1:23">
      <c r="A38" s="80" t="s">
        <v>112</v>
      </c>
      <c r="B38" s="81" t="s">
        <v>93</v>
      </c>
      <c r="C38" s="80" t="s">
        <v>94</v>
      </c>
      <c r="D38" s="80" t="s">
        <v>1</v>
      </c>
      <c r="E38" s="120" t="s">
        <v>95</v>
      </c>
      <c r="F38" s="120"/>
      <c r="G38" s="82" t="s">
        <v>2</v>
      </c>
      <c r="H38" s="81" t="s">
        <v>3</v>
      </c>
      <c r="I38" s="81" t="s">
        <v>4</v>
      </c>
      <c r="J38" s="81" t="s">
        <v>5</v>
      </c>
    </row>
    <row r="39" spans="1:23">
      <c r="A39" s="85" t="s">
        <v>157</v>
      </c>
      <c r="B39" s="86" t="s">
        <v>1387</v>
      </c>
      <c r="C39" s="85" t="s">
        <v>107</v>
      </c>
      <c r="D39" s="85" t="s">
        <v>839</v>
      </c>
      <c r="E39" s="121" t="s">
        <v>161</v>
      </c>
      <c r="F39" s="121"/>
      <c r="G39" s="87" t="s">
        <v>108</v>
      </c>
      <c r="H39" s="88">
        <v>1</v>
      </c>
      <c r="I39" s="89">
        <v>4.8899999999999997</v>
      </c>
      <c r="J39" s="89">
        <v>4.8899999999999997</v>
      </c>
    </row>
    <row r="40" spans="1:23" ht="22.5">
      <c r="A40" s="90" t="s">
        <v>158</v>
      </c>
      <c r="B40" s="91" t="s">
        <v>162</v>
      </c>
      <c r="C40" s="90" t="s">
        <v>107</v>
      </c>
      <c r="D40" s="90" t="s">
        <v>163</v>
      </c>
      <c r="E40" s="119" t="s">
        <v>161</v>
      </c>
      <c r="F40" s="119"/>
      <c r="G40" s="92" t="s">
        <v>164</v>
      </c>
      <c r="H40" s="93">
        <v>4.8083899999999999E-2</v>
      </c>
      <c r="I40" s="94">
        <v>18.149999999999999</v>
      </c>
      <c r="J40" s="94">
        <v>0.87</v>
      </c>
    </row>
    <row r="41" spans="1:23" ht="22.5">
      <c r="A41" s="90" t="s">
        <v>158</v>
      </c>
      <c r="B41" s="91" t="s">
        <v>165</v>
      </c>
      <c r="C41" s="90" t="s">
        <v>107</v>
      </c>
      <c r="D41" s="90" t="s">
        <v>166</v>
      </c>
      <c r="E41" s="119" t="s">
        <v>161</v>
      </c>
      <c r="F41" s="119"/>
      <c r="G41" s="92" t="s">
        <v>164</v>
      </c>
      <c r="H41" s="93">
        <v>6.7317500000000002E-2</v>
      </c>
      <c r="I41" s="94">
        <v>21.99</v>
      </c>
      <c r="J41" s="94">
        <v>1.48</v>
      </c>
    </row>
    <row r="42" spans="1:23">
      <c r="A42" s="90" t="s">
        <v>167</v>
      </c>
      <c r="B42" s="91" t="s">
        <v>1388</v>
      </c>
      <c r="C42" s="90" t="s">
        <v>107</v>
      </c>
      <c r="D42" s="90" t="s">
        <v>1389</v>
      </c>
      <c r="E42" s="119" t="s">
        <v>170</v>
      </c>
      <c r="F42" s="119"/>
      <c r="G42" s="92" t="s">
        <v>127</v>
      </c>
      <c r="H42" s="93">
        <v>3.0000000000000001E-3</v>
      </c>
      <c r="I42" s="94">
        <v>16.88</v>
      </c>
      <c r="J42" s="94">
        <v>0.05</v>
      </c>
      <c r="W42" s="99"/>
    </row>
    <row r="43" spans="1:23">
      <c r="A43" s="90" t="s">
        <v>167</v>
      </c>
      <c r="B43" s="91" t="s">
        <v>1390</v>
      </c>
      <c r="C43" s="90" t="s">
        <v>107</v>
      </c>
      <c r="D43" s="90" t="s">
        <v>1391</v>
      </c>
      <c r="E43" s="119" t="s">
        <v>170</v>
      </c>
      <c r="F43" s="119"/>
      <c r="G43" s="92" t="s">
        <v>127</v>
      </c>
      <c r="H43" s="93">
        <v>2E-3</v>
      </c>
      <c r="I43" s="94">
        <v>20.72</v>
      </c>
      <c r="J43" s="94">
        <v>0.04</v>
      </c>
      <c r="W43" s="95"/>
    </row>
    <row r="44" spans="1:23">
      <c r="A44" s="90" t="s">
        <v>167</v>
      </c>
      <c r="B44" s="91" t="s">
        <v>1392</v>
      </c>
      <c r="C44" s="90" t="s">
        <v>107</v>
      </c>
      <c r="D44" s="90" t="s">
        <v>1393</v>
      </c>
      <c r="E44" s="119" t="s">
        <v>170</v>
      </c>
      <c r="F44" s="119"/>
      <c r="G44" s="92" t="s">
        <v>1394</v>
      </c>
      <c r="H44" s="93">
        <v>0.01</v>
      </c>
      <c r="I44" s="94">
        <v>8.4499999999999993</v>
      </c>
      <c r="J44" s="94">
        <v>0.08</v>
      </c>
    </row>
    <row r="45" spans="1:23">
      <c r="A45" s="90" t="s">
        <v>167</v>
      </c>
      <c r="B45" s="91" t="s">
        <v>232</v>
      </c>
      <c r="C45" s="90" t="s">
        <v>107</v>
      </c>
      <c r="D45" s="90" t="s">
        <v>233</v>
      </c>
      <c r="E45" s="119" t="s">
        <v>170</v>
      </c>
      <c r="F45" s="119"/>
      <c r="G45" s="92" t="s">
        <v>173</v>
      </c>
      <c r="H45" s="93">
        <v>0.01</v>
      </c>
      <c r="I45" s="94">
        <v>85</v>
      </c>
      <c r="J45" s="94">
        <v>0.85</v>
      </c>
      <c r="W45" s="84"/>
    </row>
    <row r="46" spans="1:23">
      <c r="A46" s="90" t="s">
        <v>167</v>
      </c>
      <c r="B46" s="91" t="s">
        <v>171</v>
      </c>
      <c r="C46" s="90" t="s">
        <v>107</v>
      </c>
      <c r="D46" s="90" t="s">
        <v>172</v>
      </c>
      <c r="E46" s="119" t="s">
        <v>170</v>
      </c>
      <c r="F46" s="119"/>
      <c r="G46" s="92" t="s">
        <v>173</v>
      </c>
      <c r="H46" s="93">
        <v>0.01</v>
      </c>
      <c r="I46" s="94">
        <v>152</v>
      </c>
      <c r="J46" s="94">
        <v>1.52</v>
      </c>
    </row>
    <row r="47" spans="1:23" ht="22.5">
      <c r="A47" s="96"/>
      <c r="B47" s="96"/>
      <c r="C47" s="96"/>
      <c r="D47" s="96"/>
      <c r="E47" s="96" t="s">
        <v>96</v>
      </c>
      <c r="F47" s="97">
        <v>0.81055228313950567</v>
      </c>
      <c r="G47" s="96" t="s">
        <v>98</v>
      </c>
      <c r="H47" s="97">
        <v>0.8</v>
      </c>
      <c r="I47" s="96" t="s">
        <v>99</v>
      </c>
      <c r="J47" s="97">
        <v>1.61</v>
      </c>
    </row>
    <row r="48" spans="1:23" ht="23.25" thickBot="1">
      <c r="A48" s="96"/>
      <c r="B48" s="96"/>
      <c r="C48" s="96"/>
      <c r="D48" s="96"/>
      <c r="E48" s="96" t="s">
        <v>159</v>
      </c>
      <c r="F48" s="97">
        <v>1.36</v>
      </c>
      <c r="G48" s="96"/>
      <c r="H48" s="122" t="s">
        <v>160</v>
      </c>
      <c r="I48" s="122"/>
      <c r="J48" s="97">
        <v>6.25</v>
      </c>
    </row>
    <row r="49" spans="1:23" ht="12" thickTop="1">
      <c r="A49" s="83"/>
      <c r="B49" s="83"/>
      <c r="C49" s="83"/>
      <c r="D49" s="83"/>
      <c r="E49" s="83"/>
      <c r="F49" s="83"/>
      <c r="G49" s="83"/>
      <c r="H49" s="83"/>
      <c r="I49" s="83"/>
      <c r="J49" s="83"/>
    </row>
    <row r="50" spans="1:23">
      <c r="A50" s="80" t="s">
        <v>840</v>
      </c>
      <c r="B50" s="81" t="s">
        <v>93</v>
      </c>
      <c r="C50" s="80" t="s">
        <v>94</v>
      </c>
      <c r="D50" s="80" t="s">
        <v>1</v>
      </c>
      <c r="E50" s="120" t="s">
        <v>95</v>
      </c>
      <c r="F50" s="120"/>
      <c r="G50" s="82" t="s">
        <v>2</v>
      </c>
      <c r="H50" s="81" t="s">
        <v>3</v>
      </c>
      <c r="I50" s="81" t="s">
        <v>4</v>
      </c>
      <c r="J50" s="81" t="s">
        <v>5</v>
      </c>
      <c r="W50" s="100"/>
    </row>
    <row r="51" spans="1:23">
      <c r="A51" s="85" t="s">
        <v>157</v>
      </c>
      <c r="B51" s="86" t="s">
        <v>120</v>
      </c>
      <c r="C51" s="85" t="s">
        <v>107</v>
      </c>
      <c r="D51" s="85" t="s">
        <v>841</v>
      </c>
      <c r="E51" s="121" t="s">
        <v>161</v>
      </c>
      <c r="F51" s="121"/>
      <c r="G51" s="87" t="s">
        <v>108</v>
      </c>
      <c r="H51" s="88">
        <v>1</v>
      </c>
      <c r="I51" s="89">
        <v>560.83000000000004</v>
      </c>
      <c r="J51" s="89">
        <v>560.83000000000004</v>
      </c>
      <c r="W51" s="95"/>
    </row>
    <row r="52" spans="1:23" ht="22.5">
      <c r="A52" s="90" t="s">
        <v>158</v>
      </c>
      <c r="B52" s="91" t="s">
        <v>162</v>
      </c>
      <c r="C52" s="90" t="s">
        <v>107</v>
      </c>
      <c r="D52" s="90" t="s">
        <v>163</v>
      </c>
      <c r="E52" s="119" t="s">
        <v>161</v>
      </c>
      <c r="F52" s="119"/>
      <c r="G52" s="92" t="s">
        <v>164</v>
      </c>
      <c r="H52" s="93">
        <v>5.5871313000000002</v>
      </c>
      <c r="I52" s="94">
        <v>18.149999999999999</v>
      </c>
      <c r="J52" s="94">
        <v>101.4</v>
      </c>
    </row>
    <row r="53" spans="1:23" ht="22.5">
      <c r="A53" s="90" t="s">
        <v>158</v>
      </c>
      <c r="B53" s="91" t="s">
        <v>165</v>
      </c>
      <c r="C53" s="90" t="s">
        <v>107</v>
      </c>
      <c r="D53" s="90" t="s">
        <v>166</v>
      </c>
      <c r="E53" s="119" t="s">
        <v>161</v>
      </c>
      <c r="F53" s="119"/>
      <c r="G53" s="92" t="s">
        <v>164</v>
      </c>
      <c r="H53" s="93">
        <v>2.7935658000000001</v>
      </c>
      <c r="I53" s="94">
        <v>21.99</v>
      </c>
      <c r="J53" s="94">
        <v>61.43</v>
      </c>
      <c r="W53" s="84"/>
    </row>
    <row r="54" spans="1:23" ht="22.5">
      <c r="A54" s="90" t="s">
        <v>158</v>
      </c>
      <c r="B54" s="91" t="s">
        <v>202</v>
      </c>
      <c r="C54" s="90" t="s">
        <v>107</v>
      </c>
      <c r="D54" s="90" t="s">
        <v>1155</v>
      </c>
      <c r="E54" s="119" t="s">
        <v>161</v>
      </c>
      <c r="F54" s="119"/>
      <c r="G54" s="92" t="s">
        <v>1156</v>
      </c>
      <c r="H54" s="93">
        <v>0.15</v>
      </c>
      <c r="I54" s="94">
        <v>233.68</v>
      </c>
      <c r="J54" s="94">
        <v>35.049999999999997</v>
      </c>
    </row>
    <row r="55" spans="1:23" ht="22.5">
      <c r="A55" s="90" t="s">
        <v>158</v>
      </c>
      <c r="B55" s="91" t="s">
        <v>205</v>
      </c>
      <c r="C55" s="90" t="s">
        <v>107</v>
      </c>
      <c r="D55" s="90" t="s">
        <v>1395</v>
      </c>
      <c r="E55" s="119" t="s">
        <v>161</v>
      </c>
      <c r="F55" s="119"/>
      <c r="G55" s="92" t="s">
        <v>140</v>
      </c>
      <c r="H55" s="93">
        <v>2.5000000000000001E-2</v>
      </c>
      <c r="I55" s="94">
        <v>75.08</v>
      </c>
      <c r="J55" s="94">
        <v>1.87</v>
      </c>
    </row>
    <row r="56" spans="1:23" ht="22.5">
      <c r="A56" s="90" t="s">
        <v>158</v>
      </c>
      <c r="B56" s="91" t="s">
        <v>203</v>
      </c>
      <c r="C56" s="90" t="s">
        <v>107</v>
      </c>
      <c r="D56" s="90" t="s">
        <v>204</v>
      </c>
      <c r="E56" s="119" t="s">
        <v>161</v>
      </c>
      <c r="F56" s="119"/>
      <c r="G56" s="92" t="s">
        <v>1156</v>
      </c>
      <c r="H56" s="93">
        <v>0.15</v>
      </c>
      <c r="I56" s="94">
        <v>480.03</v>
      </c>
      <c r="J56" s="94">
        <v>72</v>
      </c>
    </row>
    <row r="57" spans="1:23" ht="22.5">
      <c r="A57" s="90" t="s">
        <v>158</v>
      </c>
      <c r="B57" s="91" t="s">
        <v>222</v>
      </c>
      <c r="C57" s="90" t="s">
        <v>107</v>
      </c>
      <c r="D57" s="90" t="s">
        <v>223</v>
      </c>
      <c r="E57" s="119" t="s">
        <v>161</v>
      </c>
      <c r="F57" s="119"/>
      <c r="G57" s="92" t="s">
        <v>140</v>
      </c>
      <c r="H57" s="93">
        <v>0.05</v>
      </c>
      <c r="I57" s="94">
        <v>150.01</v>
      </c>
      <c r="J57" s="94">
        <v>7.5</v>
      </c>
      <c r="P57" s="95"/>
    </row>
    <row r="58" spans="1:23" ht="22.5">
      <c r="A58" s="90" t="s">
        <v>158</v>
      </c>
      <c r="B58" s="91" t="s">
        <v>209</v>
      </c>
      <c r="C58" s="90" t="s">
        <v>107</v>
      </c>
      <c r="D58" s="90" t="s">
        <v>210</v>
      </c>
      <c r="E58" s="119" t="s">
        <v>161</v>
      </c>
      <c r="F58" s="119"/>
      <c r="G58" s="92" t="s">
        <v>140</v>
      </c>
      <c r="H58" s="93">
        <v>0.05</v>
      </c>
      <c r="I58" s="94">
        <v>30.37</v>
      </c>
      <c r="J58" s="94">
        <v>1.51</v>
      </c>
    </row>
    <row r="59" spans="1:23" ht="22.5">
      <c r="A59" s="90" t="s">
        <v>158</v>
      </c>
      <c r="B59" s="91" t="s">
        <v>207</v>
      </c>
      <c r="C59" s="90" t="s">
        <v>107</v>
      </c>
      <c r="D59" s="90" t="s">
        <v>208</v>
      </c>
      <c r="E59" s="119" t="s">
        <v>161</v>
      </c>
      <c r="F59" s="119"/>
      <c r="G59" s="92" t="s">
        <v>140</v>
      </c>
      <c r="H59" s="93">
        <v>2.5000000000000001E-2</v>
      </c>
      <c r="I59" s="94">
        <v>1437.29</v>
      </c>
      <c r="J59" s="94">
        <v>35.93</v>
      </c>
    </row>
    <row r="60" spans="1:23" ht="22.5">
      <c r="A60" s="90" t="s">
        <v>158</v>
      </c>
      <c r="B60" s="91" t="s">
        <v>218</v>
      </c>
      <c r="C60" s="90" t="s">
        <v>107</v>
      </c>
      <c r="D60" s="90" t="s">
        <v>1396</v>
      </c>
      <c r="E60" s="119" t="s">
        <v>161</v>
      </c>
      <c r="F60" s="119"/>
      <c r="G60" s="92" t="s">
        <v>140</v>
      </c>
      <c r="H60" s="93">
        <v>0.05</v>
      </c>
      <c r="I60" s="94">
        <v>519.62</v>
      </c>
      <c r="J60" s="94">
        <v>25.98</v>
      </c>
    </row>
    <row r="61" spans="1:23" ht="22.5">
      <c r="A61" s="90" t="s">
        <v>158</v>
      </c>
      <c r="B61" s="91" t="s">
        <v>220</v>
      </c>
      <c r="C61" s="90" t="s">
        <v>107</v>
      </c>
      <c r="D61" s="90" t="s">
        <v>221</v>
      </c>
      <c r="E61" s="119" t="s">
        <v>161</v>
      </c>
      <c r="F61" s="119"/>
      <c r="G61" s="92" t="s">
        <v>105</v>
      </c>
      <c r="H61" s="93">
        <v>0.15</v>
      </c>
      <c r="I61" s="94">
        <v>37.75</v>
      </c>
      <c r="J61" s="94">
        <v>5.66</v>
      </c>
    </row>
    <row r="62" spans="1:23" ht="22.5">
      <c r="A62" s="90" t="s">
        <v>158</v>
      </c>
      <c r="B62" s="91" t="s">
        <v>219</v>
      </c>
      <c r="C62" s="90" t="s">
        <v>107</v>
      </c>
      <c r="D62" s="90" t="s">
        <v>1397</v>
      </c>
      <c r="E62" s="119" t="s">
        <v>161</v>
      </c>
      <c r="F62" s="119"/>
      <c r="G62" s="92" t="s">
        <v>140</v>
      </c>
      <c r="H62" s="93">
        <v>0.05</v>
      </c>
      <c r="I62" s="94">
        <v>425.72</v>
      </c>
      <c r="J62" s="94">
        <v>21.28</v>
      </c>
    </row>
    <row r="63" spans="1:23" ht="22.5">
      <c r="A63" s="90" t="s">
        <v>158</v>
      </c>
      <c r="B63" s="91" t="s">
        <v>216</v>
      </c>
      <c r="C63" s="90" t="s">
        <v>107</v>
      </c>
      <c r="D63" s="90" t="s">
        <v>217</v>
      </c>
      <c r="E63" s="119" t="s">
        <v>161</v>
      </c>
      <c r="F63" s="119"/>
      <c r="G63" s="92" t="s">
        <v>140</v>
      </c>
      <c r="H63" s="93">
        <v>0.125</v>
      </c>
      <c r="I63" s="94">
        <v>30.61</v>
      </c>
      <c r="J63" s="94">
        <v>3.82</v>
      </c>
    </row>
    <row r="64" spans="1:23" ht="22.5">
      <c r="A64" s="90" t="s">
        <v>158</v>
      </c>
      <c r="B64" s="91" t="s">
        <v>211</v>
      </c>
      <c r="C64" s="90" t="s">
        <v>107</v>
      </c>
      <c r="D64" s="90" t="s">
        <v>212</v>
      </c>
      <c r="E64" s="119" t="s">
        <v>161</v>
      </c>
      <c r="F64" s="119"/>
      <c r="G64" s="92" t="s">
        <v>140</v>
      </c>
      <c r="H64" s="93">
        <v>2.5000000000000001E-2</v>
      </c>
      <c r="I64" s="94">
        <v>1320.3</v>
      </c>
      <c r="J64" s="94">
        <v>33</v>
      </c>
      <c r="P64" s="95"/>
    </row>
    <row r="65" spans="1:23" ht="22.5">
      <c r="A65" s="90" t="s">
        <v>158</v>
      </c>
      <c r="B65" s="91" t="s">
        <v>215</v>
      </c>
      <c r="C65" s="90" t="s">
        <v>107</v>
      </c>
      <c r="D65" s="90" t="s">
        <v>1398</v>
      </c>
      <c r="E65" s="119" t="s">
        <v>161</v>
      </c>
      <c r="F65" s="119"/>
      <c r="G65" s="92" t="s">
        <v>140</v>
      </c>
      <c r="H65" s="93">
        <v>0.05</v>
      </c>
      <c r="I65" s="94">
        <v>566.21</v>
      </c>
      <c r="J65" s="94">
        <v>28.31</v>
      </c>
    </row>
    <row r="66" spans="1:23" ht="22.5">
      <c r="A66" s="90" t="s">
        <v>158</v>
      </c>
      <c r="B66" s="91" t="s">
        <v>213</v>
      </c>
      <c r="C66" s="90" t="s">
        <v>107</v>
      </c>
      <c r="D66" s="90" t="s">
        <v>1399</v>
      </c>
      <c r="E66" s="119" t="s">
        <v>161</v>
      </c>
      <c r="F66" s="119"/>
      <c r="G66" s="92" t="s">
        <v>105</v>
      </c>
      <c r="H66" s="93">
        <v>0.15</v>
      </c>
      <c r="I66" s="94">
        <v>30.88</v>
      </c>
      <c r="J66" s="94">
        <v>4.63</v>
      </c>
    </row>
    <row r="67" spans="1:23">
      <c r="A67" s="90" t="s">
        <v>167</v>
      </c>
      <c r="B67" s="91" t="s">
        <v>1388</v>
      </c>
      <c r="C67" s="90" t="s">
        <v>107</v>
      </c>
      <c r="D67" s="90" t="s">
        <v>1389</v>
      </c>
      <c r="E67" s="119" t="s">
        <v>170</v>
      </c>
      <c r="F67" s="119"/>
      <c r="G67" s="92" t="s">
        <v>127</v>
      </c>
      <c r="H67" s="93">
        <v>0.5</v>
      </c>
      <c r="I67" s="94">
        <v>16.88</v>
      </c>
      <c r="J67" s="94">
        <v>8.44</v>
      </c>
    </row>
    <row r="68" spans="1:23">
      <c r="A68" s="90" t="s">
        <v>167</v>
      </c>
      <c r="B68" s="91" t="s">
        <v>244</v>
      </c>
      <c r="C68" s="90" t="s">
        <v>107</v>
      </c>
      <c r="D68" s="90" t="s">
        <v>245</v>
      </c>
      <c r="E68" s="119" t="s">
        <v>170</v>
      </c>
      <c r="F68" s="119"/>
      <c r="G68" s="92" t="s">
        <v>140</v>
      </c>
      <c r="H68" s="93">
        <v>0.02</v>
      </c>
      <c r="I68" s="94">
        <v>6.09</v>
      </c>
      <c r="J68" s="94">
        <v>0.12</v>
      </c>
    </row>
    <row r="69" spans="1:23">
      <c r="A69" s="90" t="s">
        <v>167</v>
      </c>
      <c r="B69" s="91" t="s">
        <v>236</v>
      </c>
      <c r="C69" s="90" t="s">
        <v>107</v>
      </c>
      <c r="D69" s="90" t="s">
        <v>237</v>
      </c>
      <c r="E69" s="119" t="s">
        <v>170</v>
      </c>
      <c r="F69" s="119"/>
      <c r="G69" s="92" t="s">
        <v>140</v>
      </c>
      <c r="H69" s="93">
        <v>0.02</v>
      </c>
      <c r="I69" s="94">
        <v>20</v>
      </c>
      <c r="J69" s="94">
        <v>0.4</v>
      </c>
    </row>
    <row r="70" spans="1:23">
      <c r="A70" s="90" t="s">
        <v>167</v>
      </c>
      <c r="B70" s="91" t="s">
        <v>234</v>
      </c>
      <c r="C70" s="90" t="s">
        <v>107</v>
      </c>
      <c r="D70" s="90" t="s">
        <v>235</v>
      </c>
      <c r="E70" s="119" t="s">
        <v>170</v>
      </c>
      <c r="F70" s="119"/>
      <c r="G70" s="92" t="s">
        <v>173</v>
      </c>
      <c r="H70" s="93">
        <v>0.14000000000000001</v>
      </c>
      <c r="I70" s="94">
        <v>180</v>
      </c>
      <c r="J70" s="94">
        <v>25.2</v>
      </c>
    </row>
    <row r="71" spans="1:23">
      <c r="A71" s="90" t="s">
        <v>167</v>
      </c>
      <c r="B71" s="91" t="s">
        <v>246</v>
      </c>
      <c r="C71" s="90" t="s">
        <v>107</v>
      </c>
      <c r="D71" s="90" t="s">
        <v>247</v>
      </c>
      <c r="E71" s="119" t="s">
        <v>170</v>
      </c>
      <c r="F71" s="119"/>
      <c r="G71" s="92" t="s">
        <v>173</v>
      </c>
      <c r="H71" s="93">
        <v>0.05</v>
      </c>
      <c r="I71" s="94">
        <v>252</v>
      </c>
      <c r="J71" s="94">
        <v>12.6</v>
      </c>
      <c r="P71" s="95"/>
    </row>
    <row r="72" spans="1:23">
      <c r="A72" s="90" t="s">
        <v>167</v>
      </c>
      <c r="B72" s="91" t="s">
        <v>242</v>
      </c>
      <c r="C72" s="90" t="s">
        <v>107</v>
      </c>
      <c r="D72" s="90" t="s">
        <v>243</v>
      </c>
      <c r="E72" s="119" t="s">
        <v>170</v>
      </c>
      <c r="F72" s="119"/>
      <c r="G72" s="92" t="s">
        <v>127</v>
      </c>
      <c r="H72" s="93">
        <v>4.2000000000000003E-2</v>
      </c>
      <c r="I72" s="94">
        <v>12.5</v>
      </c>
      <c r="J72" s="94">
        <v>0.52</v>
      </c>
    </row>
    <row r="73" spans="1:23">
      <c r="A73" s="90" t="s">
        <v>167</v>
      </c>
      <c r="B73" s="91" t="s">
        <v>238</v>
      </c>
      <c r="C73" s="90" t="s">
        <v>107</v>
      </c>
      <c r="D73" s="90" t="s">
        <v>239</v>
      </c>
      <c r="E73" s="119" t="s">
        <v>170</v>
      </c>
      <c r="F73" s="119"/>
      <c r="G73" s="92" t="s">
        <v>140</v>
      </c>
      <c r="H73" s="93">
        <v>0.82</v>
      </c>
      <c r="I73" s="94">
        <v>14.5</v>
      </c>
      <c r="J73" s="94">
        <v>11.89</v>
      </c>
    </row>
    <row r="74" spans="1:23">
      <c r="A74" s="90" t="s">
        <v>167</v>
      </c>
      <c r="B74" s="91" t="s">
        <v>224</v>
      </c>
      <c r="C74" s="90" t="s">
        <v>107</v>
      </c>
      <c r="D74" s="90" t="s">
        <v>225</v>
      </c>
      <c r="E74" s="119" t="s">
        <v>170</v>
      </c>
      <c r="F74" s="119"/>
      <c r="G74" s="92" t="s">
        <v>140</v>
      </c>
      <c r="H74" s="93">
        <v>0.5</v>
      </c>
      <c r="I74" s="94">
        <v>0.65</v>
      </c>
      <c r="J74" s="94">
        <v>0.32</v>
      </c>
    </row>
    <row r="75" spans="1:23">
      <c r="A75" s="90" t="s">
        <v>167</v>
      </c>
      <c r="B75" s="91" t="s">
        <v>226</v>
      </c>
      <c r="C75" s="90" t="s">
        <v>107</v>
      </c>
      <c r="D75" s="90" t="s">
        <v>227</v>
      </c>
      <c r="E75" s="119" t="s">
        <v>170</v>
      </c>
      <c r="F75" s="119"/>
      <c r="G75" s="92" t="s">
        <v>140</v>
      </c>
      <c r="H75" s="93">
        <v>0.02</v>
      </c>
      <c r="I75" s="94">
        <v>50.25</v>
      </c>
      <c r="J75" s="94">
        <v>1</v>
      </c>
    </row>
    <row r="76" spans="1:23">
      <c r="A76" s="90" t="s">
        <v>167</v>
      </c>
      <c r="B76" s="91" t="s">
        <v>232</v>
      </c>
      <c r="C76" s="90" t="s">
        <v>107</v>
      </c>
      <c r="D76" s="90" t="s">
        <v>233</v>
      </c>
      <c r="E76" s="119" t="s">
        <v>170</v>
      </c>
      <c r="F76" s="119"/>
      <c r="G76" s="92" t="s">
        <v>173</v>
      </c>
      <c r="H76" s="93">
        <v>0.38</v>
      </c>
      <c r="I76" s="94">
        <v>85</v>
      </c>
      <c r="J76" s="94">
        <v>32.299999999999997</v>
      </c>
      <c r="W76" s="99"/>
    </row>
    <row r="77" spans="1:23">
      <c r="A77" s="90" t="s">
        <v>167</v>
      </c>
      <c r="B77" s="91" t="s">
        <v>171</v>
      </c>
      <c r="C77" s="90" t="s">
        <v>107</v>
      </c>
      <c r="D77" s="90" t="s">
        <v>172</v>
      </c>
      <c r="E77" s="119" t="s">
        <v>170</v>
      </c>
      <c r="F77" s="119"/>
      <c r="G77" s="92" t="s">
        <v>173</v>
      </c>
      <c r="H77" s="93">
        <v>0.17</v>
      </c>
      <c r="I77" s="94">
        <v>152</v>
      </c>
      <c r="J77" s="94">
        <v>25.84</v>
      </c>
      <c r="W77" s="95"/>
    </row>
    <row r="78" spans="1:23">
      <c r="A78" s="90" t="s">
        <v>167</v>
      </c>
      <c r="B78" s="91" t="s">
        <v>230</v>
      </c>
      <c r="C78" s="90" t="s">
        <v>107</v>
      </c>
      <c r="D78" s="90" t="s">
        <v>231</v>
      </c>
      <c r="E78" s="119" t="s">
        <v>170</v>
      </c>
      <c r="F78" s="119"/>
      <c r="G78" s="92" t="s">
        <v>140</v>
      </c>
      <c r="H78" s="93">
        <v>0.19</v>
      </c>
      <c r="I78" s="94">
        <v>14.65</v>
      </c>
      <c r="J78" s="94">
        <v>2.78</v>
      </c>
      <c r="W78" s="95"/>
    </row>
    <row r="79" spans="1:23">
      <c r="A79" s="90" t="s">
        <v>167</v>
      </c>
      <c r="B79" s="91" t="s">
        <v>228</v>
      </c>
      <c r="C79" s="90" t="s">
        <v>107</v>
      </c>
      <c r="D79" s="90" t="s">
        <v>229</v>
      </c>
      <c r="E79" s="119" t="s">
        <v>170</v>
      </c>
      <c r="F79" s="119"/>
      <c r="G79" s="92" t="s">
        <v>140</v>
      </c>
      <c r="H79" s="93">
        <v>0.04</v>
      </c>
      <c r="I79" s="94">
        <v>1.43</v>
      </c>
      <c r="J79" s="94">
        <v>0.05</v>
      </c>
    </row>
    <row r="80" spans="1:23" ht="22.5">
      <c r="A80" s="96"/>
      <c r="B80" s="96"/>
      <c r="C80" s="96"/>
      <c r="D80" s="96"/>
      <c r="E80" s="96" t="s">
        <v>96</v>
      </c>
      <c r="F80" s="97">
        <v>99.642551477621709</v>
      </c>
      <c r="G80" s="96" t="s">
        <v>98</v>
      </c>
      <c r="H80" s="97">
        <v>98.28</v>
      </c>
      <c r="I80" s="96" t="s">
        <v>99</v>
      </c>
      <c r="J80" s="97">
        <v>197.92</v>
      </c>
      <c r="W80" s="84"/>
    </row>
    <row r="81" spans="1:23" ht="23.25" thickBot="1">
      <c r="A81" s="96"/>
      <c r="B81" s="96"/>
      <c r="C81" s="96"/>
      <c r="D81" s="96"/>
      <c r="E81" s="96" t="s">
        <v>159</v>
      </c>
      <c r="F81" s="97">
        <v>157.03</v>
      </c>
      <c r="G81" s="96"/>
      <c r="H81" s="122" t="s">
        <v>160</v>
      </c>
      <c r="I81" s="122"/>
      <c r="J81" s="97">
        <v>717.86</v>
      </c>
      <c r="P81" s="95"/>
    </row>
    <row r="82" spans="1:23" ht="12" thickTop="1">
      <c r="A82" s="83"/>
      <c r="B82" s="83"/>
      <c r="C82" s="83"/>
      <c r="D82" s="83"/>
      <c r="E82" s="83"/>
      <c r="F82" s="83"/>
      <c r="G82" s="83"/>
      <c r="H82" s="83"/>
      <c r="I82" s="83"/>
      <c r="J82" s="83"/>
    </row>
    <row r="83" spans="1:23">
      <c r="A83" s="80" t="s">
        <v>842</v>
      </c>
      <c r="B83" s="81" t="s">
        <v>93</v>
      </c>
      <c r="C83" s="80" t="s">
        <v>94</v>
      </c>
      <c r="D83" s="80" t="s">
        <v>1</v>
      </c>
      <c r="E83" s="120" t="s">
        <v>95</v>
      </c>
      <c r="F83" s="120"/>
      <c r="G83" s="82" t="s">
        <v>2</v>
      </c>
      <c r="H83" s="81" t="s">
        <v>3</v>
      </c>
      <c r="I83" s="81" t="s">
        <v>4</v>
      </c>
      <c r="J83" s="81" t="s">
        <v>5</v>
      </c>
    </row>
    <row r="84" spans="1:23">
      <c r="A84" s="85" t="s">
        <v>157</v>
      </c>
      <c r="B84" s="86" t="s">
        <v>1400</v>
      </c>
      <c r="C84" s="85" t="s">
        <v>113</v>
      </c>
      <c r="D84" s="85" t="s">
        <v>843</v>
      </c>
      <c r="E84" s="121" t="s">
        <v>194</v>
      </c>
      <c r="F84" s="121"/>
      <c r="G84" s="87" t="s">
        <v>304</v>
      </c>
      <c r="H84" s="88">
        <v>1</v>
      </c>
      <c r="I84" s="89">
        <v>6657.94</v>
      </c>
      <c r="J84" s="89">
        <v>6657.94</v>
      </c>
    </row>
    <row r="85" spans="1:23">
      <c r="A85" s="90" t="s">
        <v>167</v>
      </c>
      <c r="B85" s="91" t="s">
        <v>1401</v>
      </c>
      <c r="C85" s="90" t="s">
        <v>107</v>
      </c>
      <c r="D85" s="90" t="s">
        <v>1402</v>
      </c>
      <c r="E85" s="119" t="s">
        <v>170</v>
      </c>
      <c r="F85" s="119"/>
      <c r="G85" s="92" t="s">
        <v>140</v>
      </c>
      <c r="H85" s="93">
        <v>1</v>
      </c>
      <c r="I85" s="94">
        <v>1136.43</v>
      </c>
      <c r="J85" s="94">
        <v>1136.43</v>
      </c>
    </row>
    <row r="86" spans="1:23" ht="12" thickBot="1">
      <c r="A86" s="90" t="s">
        <v>167</v>
      </c>
      <c r="B86" s="91" t="s">
        <v>1403</v>
      </c>
      <c r="C86" s="90" t="s">
        <v>107</v>
      </c>
      <c r="D86" s="90" t="s">
        <v>1404</v>
      </c>
      <c r="E86" s="119" t="s">
        <v>170</v>
      </c>
      <c r="F86" s="119"/>
      <c r="G86" s="92" t="s">
        <v>140</v>
      </c>
      <c r="H86" s="93">
        <v>1</v>
      </c>
      <c r="I86" s="94">
        <v>3396.89</v>
      </c>
      <c r="J86" s="94">
        <v>3396.89</v>
      </c>
      <c r="W86" s="101"/>
    </row>
    <row r="87" spans="1:23">
      <c r="A87" s="90" t="s">
        <v>167</v>
      </c>
      <c r="B87" s="91" t="s">
        <v>1405</v>
      </c>
      <c r="C87" s="90" t="s">
        <v>107</v>
      </c>
      <c r="D87" s="90" t="s">
        <v>1406</v>
      </c>
      <c r="E87" s="119" t="s">
        <v>170</v>
      </c>
      <c r="F87" s="119"/>
      <c r="G87" s="92" t="s">
        <v>140</v>
      </c>
      <c r="H87" s="93">
        <v>1</v>
      </c>
      <c r="I87" s="94">
        <v>988.19</v>
      </c>
      <c r="J87" s="94">
        <v>988.19</v>
      </c>
      <c r="W87" s="95"/>
    </row>
    <row r="88" spans="1:23">
      <c r="A88" s="90" t="s">
        <v>167</v>
      </c>
      <c r="B88" s="91" t="s">
        <v>1401</v>
      </c>
      <c r="C88" s="90" t="s">
        <v>107</v>
      </c>
      <c r="D88" s="90" t="s">
        <v>1402</v>
      </c>
      <c r="E88" s="119" t="s">
        <v>170</v>
      </c>
      <c r="F88" s="119"/>
      <c r="G88" s="92" t="s">
        <v>140</v>
      </c>
      <c r="H88" s="93">
        <v>1</v>
      </c>
      <c r="I88" s="94">
        <v>1136.43</v>
      </c>
      <c r="J88" s="94">
        <v>1136.43</v>
      </c>
    </row>
    <row r="89" spans="1:23" ht="22.5">
      <c r="A89" s="96"/>
      <c r="B89" s="96"/>
      <c r="C89" s="96"/>
      <c r="D89" s="96"/>
      <c r="E89" s="96" t="s">
        <v>96</v>
      </c>
      <c r="F89" s="97">
        <v>0</v>
      </c>
      <c r="G89" s="96" t="s">
        <v>98</v>
      </c>
      <c r="H89" s="97">
        <v>0</v>
      </c>
      <c r="I89" s="96" t="s">
        <v>99</v>
      </c>
      <c r="J89" s="97">
        <v>0</v>
      </c>
      <c r="W89" s="84"/>
    </row>
    <row r="90" spans="1:23" ht="23.25" thickBot="1">
      <c r="A90" s="96"/>
      <c r="B90" s="96"/>
      <c r="C90" s="96"/>
      <c r="D90" s="96"/>
      <c r="E90" s="96" t="s">
        <v>159</v>
      </c>
      <c r="F90" s="97">
        <v>1864.22</v>
      </c>
      <c r="G90" s="96"/>
      <c r="H90" s="122" t="s">
        <v>160</v>
      </c>
      <c r="I90" s="122"/>
      <c r="J90" s="97">
        <v>8522.16</v>
      </c>
      <c r="W90" s="84"/>
    </row>
    <row r="91" spans="1:23" ht="12" thickTop="1">
      <c r="A91" s="83"/>
      <c r="B91" s="83"/>
      <c r="C91" s="83"/>
      <c r="D91" s="83"/>
      <c r="E91" s="83"/>
      <c r="F91" s="83"/>
      <c r="G91" s="83"/>
      <c r="H91" s="83"/>
      <c r="I91" s="83"/>
      <c r="J91" s="83"/>
      <c r="P91" s="95"/>
    </row>
    <row r="92" spans="1:23">
      <c r="A92" s="80" t="s">
        <v>844</v>
      </c>
      <c r="B92" s="81" t="s">
        <v>93</v>
      </c>
      <c r="C92" s="80" t="s">
        <v>94</v>
      </c>
      <c r="D92" s="80" t="s">
        <v>1</v>
      </c>
      <c r="E92" s="120" t="s">
        <v>95</v>
      </c>
      <c r="F92" s="120"/>
      <c r="G92" s="82" t="s">
        <v>2</v>
      </c>
      <c r="H92" s="81" t="s">
        <v>3</v>
      </c>
      <c r="I92" s="81" t="s">
        <v>4</v>
      </c>
      <c r="J92" s="81" t="s">
        <v>5</v>
      </c>
    </row>
    <row r="93" spans="1:23">
      <c r="A93" s="85" t="s">
        <v>157</v>
      </c>
      <c r="B93" s="86" t="s">
        <v>1407</v>
      </c>
      <c r="C93" s="85" t="s">
        <v>113</v>
      </c>
      <c r="D93" s="85" t="s">
        <v>845</v>
      </c>
      <c r="E93" s="121" t="s">
        <v>194</v>
      </c>
      <c r="F93" s="121"/>
      <c r="G93" s="87" t="s">
        <v>133</v>
      </c>
      <c r="H93" s="88">
        <v>1</v>
      </c>
      <c r="I93" s="89">
        <v>7365.6</v>
      </c>
      <c r="J93" s="89">
        <v>7365.6</v>
      </c>
    </row>
    <row r="94" spans="1:23" ht="22.5">
      <c r="A94" s="90" t="s">
        <v>158</v>
      </c>
      <c r="B94" s="91" t="s">
        <v>178</v>
      </c>
      <c r="C94" s="90" t="s">
        <v>104</v>
      </c>
      <c r="D94" s="90" t="s">
        <v>163</v>
      </c>
      <c r="E94" s="119" t="s">
        <v>177</v>
      </c>
      <c r="F94" s="119"/>
      <c r="G94" s="92" t="s">
        <v>164</v>
      </c>
      <c r="H94" s="93">
        <v>20</v>
      </c>
      <c r="I94" s="94">
        <v>18.149999999999999</v>
      </c>
      <c r="J94" s="94">
        <v>363</v>
      </c>
    </row>
    <row r="95" spans="1:23" ht="45">
      <c r="A95" s="90" t="s">
        <v>158</v>
      </c>
      <c r="B95" s="91" t="s">
        <v>1408</v>
      </c>
      <c r="C95" s="90" t="s">
        <v>104</v>
      </c>
      <c r="D95" s="90" t="s">
        <v>1409</v>
      </c>
      <c r="E95" s="119" t="s">
        <v>251</v>
      </c>
      <c r="F95" s="119"/>
      <c r="G95" s="92" t="s">
        <v>252</v>
      </c>
      <c r="H95" s="93">
        <v>10</v>
      </c>
      <c r="I95" s="94">
        <v>256.02</v>
      </c>
      <c r="J95" s="94">
        <v>2560.1999999999998</v>
      </c>
    </row>
    <row r="96" spans="1:23" ht="33.75">
      <c r="A96" s="90" t="s">
        <v>158</v>
      </c>
      <c r="B96" s="91" t="s">
        <v>1410</v>
      </c>
      <c r="C96" s="90" t="s">
        <v>104</v>
      </c>
      <c r="D96" s="90" t="s">
        <v>1411</v>
      </c>
      <c r="E96" s="119" t="s">
        <v>251</v>
      </c>
      <c r="F96" s="119"/>
      <c r="G96" s="92" t="s">
        <v>252</v>
      </c>
      <c r="H96" s="93">
        <v>60</v>
      </c>
      <c r="I96" s="94">
        <v>74.040000000000006</v>
      </c>
      <c r="J96" s="94">
        <v>4442.3999999999996</v>
      </c>
    </row>
    <row r="97" spans="1:10" ht="22.5">
      <c r="A97" s="96"/>
      <c r="B97" s="96"/>
      <c r="C97" s="96"/>
      <c r="D97" s="96"/>
      <c r="E97" s="96" t="s">
        <v>96</v>
      </c>
      <c r="F97" s="97">
        <v>727.78532949999999</v>
      </c>
      <c r="G97" s="96" t="s">
        <v>98</v>
      </c>
      <c r="H97" s="97">
        <v>717.81</v>
      </c>
      <c r="I97" s="96" t="s">
        <v>99</v>
      </c>
      <c r="J97" s="97">
        <v>1445.6</v>
      </c>
    </row>
    <row r="98" spans="1:10" ht="23.25" thickBot="1">
      <c r="A98" s="96"/>
      <c r="B98" s="96"/>
      <c r="C98" s="96"/>
      <c r="D98" s="96"/>
      <c r="E98" s="96" t="s">
        <v>159</v>
      </c>
      <c r="F98" s="97">
        <v>2062.36</v>
      </c>
      <c r="G98" s="96"/>
      <c r="H98" s="122" t="s">
        <v>160</v>
      </c>
      <c r="I98" s="122"/>
      <c r="J98" s="97">
        <v>9427.9599999999991</v>
      </c>
    </row>
    <row r="99" spans="1:10" ht="12" thickTop="1">
      <c r="A99" s="83"/>
      <c r="B99" s="83"/>
      <c r="C99" s="83"/>
      <c r="D99" s="83"/>
      <c r="E99" s="83"/>
      <c r="F99" s="83"/>
      <c r="G99" s="83"/>
      <c r="H99" s="83"/>
      <c r="I99" s="83"/>
      <c r="J99" s="83"/>
    </row>
    <row r="100" spans="1:10">
      <c r="A100" s="80" t="s">
        <v>115</v>
      </c>
      <c r="B100" s="81" t="s">
        <v>93</v>
      </c>
      <c r="C100" s="80" t="s">
        <v>94</v>
      </c>
      <c r="D100" s="80" t="s">
        <v>1</v>
      </c>
      <c r="E100" s="120" t="s">
        <v>95</v>
      </c>
      <c r="F100" s="120"/>
      <c r="G100" s="82" t="s">
        <v>2</v>
      </c>
      <c r="H100" s="81" t="s">
        <v>3</v>
      </c>
      <c r="I100" s="81" t="s">
        <v>4</v>
      </c>
      <c r="J100" s="81" t="s">
        <v>5</v>
      </c>
    </row>
    <row r="101" spans="1:10">
      <c r="A101" s="85" t="s">
        <v>157</v>
      </c>
      <c r="B101" s="86" t="s">
        <v>1412</v>
      </c>
      <c r="C101" s="85" t="s">
        <v>113</v>
      </c>
      <c r="D101" s="85" t="s">
        <v>846</v>
      </c>
      <c r="E101" s="121" t="s">
        <v>194</v>
      </c>
      <c r="F101" s="121"/>
      <c r="G101" s="87" t="s">
        <v>133</v>
      </c>
      <c r="H101" s="88">
        <v>1</v>
      </c>
      <c r="I101" s="89">
        <v>85221.21</v>
      </c>
      <c r="J101" s="89">
        <v>85221.21</v>
      </c>
    </row>
    <row r="102" spans="1:10" ht="22.5">
      <c r="A102" s="90" t="s">
        <v>158</v>
      </c>
      <c r="B102" s="91" t="s">
        <v>1413</v>
      </c>
      <c r="C102" s="90" t="s">
        <v>104</v>
      </c>
      <c r="D102" s="90" t="s">
        <v>1414</v>
      </c>
      <c r="E102" s="119" t="s">
        <v>177</v>
      </c>
      <c r="F102" s="119"/>
      <c r="G102" s="92" t="s">
        <v>1415</v>
      </c>
      <c r="H102" s="93">
        <v>3</v>
      </c>
      <c r="I102" s="94">
        <v>12716.71</v>
      </c>
      <c r="J102" s="94">
        <v>38150.129999999997</v>
      </c>
    </row>
    <row r="103" spans="1:10" ht="22.5">
      <c r="A103" s="90" t="s">
        <v>158</v>
      </c>
      <c r="B103" s="91" t="s">
        <v>1416</v>
      </c>
      <c r="C103" s="90" t="s">
        <v>104</v>
      </c>
      <c r="D103" s="90" t="s">
        <v>1417</v>
      </c>
      <c r="E103" s="119" t="s">
        <v>177</v>
      </c>
      <c r="F103" s="119"/>
      <c r="G103" s="92" t="s">
        <v>164</v>
      </c>
      <c r="H103" s="93">
        <v>900</v>
      </c>
      <c r="I103" s="94">
        <v>23.57</v>
      </c>
      <c r="J103" s="94">
        <v>21213</v>
      </c>
    </row>
    <row r="104" spans="1:10" ht="22.5">
      <c r="A104" s="90" t="s">
        <v>158</v>
      </c>
      <c r="B104" s="91" t="s">
        <v>1418</v>
      </c>
      <c r="C104" s="90" t="s">
        <v>104</v>
      </c>
      <c r="D104" s="90" t="s">
        <v>1419</v>
      </c>
      <c r="E104" s="119" t="s">
        <v>177</v>
      </c>
      <c r="F104" s="119"/>
      <c r="G104" s="92" t="s">
        <v>1415</v>
      </c>
      <c r="H104" s="93">
        <v>6</v>
      </c>
      <c r="I104" s="94">
        <v>4309.68</v>
      </c>
      <c r="J104" s="94">
        <v>25858.080000000002</v>
      </c>
    </row>
    <row r="105" spans="1:10" ht="22.5">
      <c r="A105" s="96"/>
      <c r="B105" s="96"/>
      <c r="C105" s="96"/>
      <c r="D105" s="96"/>
      <c r="E105" s="96" t="s">
        <v>96</v>
      </c>
      <c r="F105" s="97">
        <v>38438.513819699998</v>
      </c>
      <c r="G105" s="96" t="s">
        <v>98</v>
      </c>
      <c r="H105" s="97">
        <v>37911.910000000003</v>
      </c>
      <c r="I105" s="96" t="s">
        <v>99</v>
      </c>
      <c r="J105" s="97">
        <v>76350.42</v>
      </c>
    </row>
    <row r="106" spans="1:10" ht="23.25" thickBot="1">
      <c r="A106" s="96"/>
      <c r="B106" s="96"/>
      <c r="C106" s="96"/>
      <c r="D106" s="96"/>
      <c r="E106" s="96" t="s">
        <v>159</v>
      </c>
      <c r="F106" s="97">
        <v>23861.93</v>
      </c>
      <c r="G106" s="96"/>
      <c r="H106" s="122" t="s">
        <v>160</v>
      </c>
      <c r="I106" s="122"/>
      <c r="J106" s="97">
        <v>109083.14</v>
      </c>
    </row>
    <row r="107" spans="1:10" ht="12" thickTop="1">
      <c r="A107" s="83"/>
      <c r="B107" s="83"/>
      <c r="C107" s="83"/>
      <c r="D107" s="83"/>
      <c r="E107" s="83"/>
      <c r="F107" s="83"/>
      <c r="G107" s="83"/>
      <c r="H107" s="83"/>
      <c r="I107" s="83"/>
      <c r="J107" s="83"/>
    </row>
    <row r="108" spans="1:10">
      <c r="A108" s="80" t="s">
        <v>119</v>
      </c>
      <c r="B108" s="81" t="s">
        <v>93</v>
      </c>
      <c r="C108" s="80" t="s">
        <v>94</v>
      </c>
      <c r="D108" s="80" t="s">
        <v>1</v>
      </c>
      <c r="E108" s="120" t="s">
        <v>95</v>
      </c>
      <c r="F108" s="120"/>
      <c r="G108" s="82" t="s">
        <v>2</v>
      </c>
      <c r="H108" s="81" t="s">
        <v>3</v>
      </c>
      <c r="I108" s="81" t="s">
        <v>4</v>
      </c>
      <c r="J108" s="81" t="s">
        <v>5</v>
      </c>
    </row>
    <row r="109" spans="1:10">
      <c r="A109" s="85" t="s">
        <v>157</v>
      </c>
      <c r="B109" s="86" t="s">
        <v>1420</v>
      </c>
      <c r="C109" s="85" t="s">
        <v>107</v>
      </c>
      <c r="D109" s="85" t="s">
        <v>847</v>
      </c>
      <c r="E109" s="121" t="s">
        <v>161</v>
      </c>
      <c r="F109" s="121"/>
      <c r="G109" s="87" t="s">
        <v>108</v>
      </c>
      <c r="H109" s="88">
        <v>1</v>
      </c>
      <c r="I109" s="89">
        <v>10.71</v>
      </c>
      <c r="J109" s="89">
        <v>10.71</v>
      </c>
    </row>
    <row r="110" spans="1:10" ht="22.5">
      <c r="A110" s="90" t="s">
        <v>158</v>
      </c>
      <c r="B110" s="91" t="s">
        <v>162</v>
      </c>
      <c r="C110" s="90" t="s">
        <v>107</v>
      </c>
      <c r="D110" s="90" t="s">
        <v>163</v>
      </c>
      <c r="E110" s="119" t="s">
        <v>161</v>
      </c>
      <c r="F110" s="119"/>
      <c r="G110" s="92" t="s">
        <v>164</v>
      </c>
      <c r="H110" s="93">
        <v>0.47474919999999998</v>
      </c>
      <c r="I110" s="94">
        <v>18.149999999999999</v>
      </c>
      <c r="J110" s="94">
        <v>8.61</v>
      </c>
    </row>
    <row r="111" spans="1:10" ht="22.5">
      <c r="A111" s="90" t="s">
        <v>158</v>
      </c>
      <c r="B111" s="91" t="s">
        <v>274</v>
      </c>
      <c r="C111" s="90" t="s">
        <v>107</v>
      </c>
      <c r="D111" s="90" t="s">
        <v>197</v>
      </c>
      <c r="E111" s="119" t="s">
        <v>161</v>
      </c>
      <c r="F111" s="119"/>
      <c r="G111" s="92" t="s">
        <v>164</v>
      </c>
      <c r="H111" s="93">
        <v>9.4949900000000004E-2</v>
      </c>
      <c r="I111" s="94">
        <v>22.19</v>
      </c>
      <c r="J111" s="94">
        <v>2.1</v>
      </c>
    </row>
    <row r="112" spans="1:10" ht="22.5">
      <c r="A112" s="96"/>
      <c r="B112" s="96"/>
      <c r="C112" s="96"/>
      <c r="D112" s="96"/>
      <c r="E112" s="96" t="s">
        <v>96</v>
      </c>
      <c r="F112" s="97">
        <v>3.5744852237829128</v>
      </c>
      <c r="G112" s="96" t="s">
        <v>98</v>
      </c>
      <c r="H112" s="97">
        <v>3.53</v>
      </c>
      <c r="I112" s="96" t="s">
        <v>99</v>
      </c>
      <c r="J112" s="97">
        <v>7.1</v>
      </c>
    </row>
    <row r="113" spans="1:17" ht="23.25" thickBot="1">
      <c r="A113" s="96"/>
      <c r="B113" s="96"/>
      <c r="C113" s="96"/>
      <c r="D113" s="96"/>
      <c r="E113" s="96" t="s">
        <v>159</v>
      </c>
      <c r="F113" s="97">
        <v>2.99</v>
      </c>
      <c r="G113" s="96"/>
      <c r="H113" s="122" t="s">
        <v>160</v>
      </c>
      <c r="I113" s="122"/>
      <c r="J113" s="97">
        <v>13.7</v>
      </c>
    </row>
    <row r="114" spans="1:17" ht="12" thickTop="1">
      <c r="A114" s="83"/>
      <c r="B114" s="83"/>
      <c r="C114" s="83"/>
      <c r="D114" s="83"/>
      <c r="E114" s="83"/>
      <c r="F114" s="83"/>
      <c r="G114" s="83"/>
      <c r="H114" s="83"/>
      <c r="I114" s="83"/>
      <c r="J114" s="83"/>
      <c r="Q114" s="95"/>
    </row>
    <row r="115" spans="1:17">
      <c r="A115" s="80" t="s">
        <v>125</v>
      </c>
      <c r="B115" s="81" t="s">
        <v>93</v>
      </c>
      <c r="C115" s="80" t="s">
        <v>94</v>
      </c>
      <c r="D115" s="80" t="s">
        <v>1</v>
      </c>
      <c r="E115" s="120" t="s">
        <v>95</v>
      </c>
      <c r="F115" s="120"/>
      <c r="G115" s="82" t="s">
        <v>2</v>
      </c>
      <c r="H115" s="81" t="s">
        <v>3</v>
      </c>
      <c r="I115" s="81" t="s">
        <v>4</v>
      </c>
      <c r="J115" s="81" t="s">
        <v>5</v>
      </c>
    </row>
    <row r="116" spans="1:17" ht="22.5">
      <c r="A116" s="85" t="s">
        <v>157</v>
      </c>
      <c r="B116" s="86" t="s">
        <v>1421</v>
      </c>
      <c r="C116" s="85" t="s">
        <v>104</v>
      </c>
      <c r="D116" s="85" t="s">
        <v>848</v>
      </c>
      <c r="E116" s="121" t="s">
        <v>250</v>
      </c>
      <c r="F116" s="121"/>
      <c r="G116" s="87" t="s">
        <v>108</v>
      </c>
      <c r="H116" s="88">
        <v>1</v>
      </c>
      <c r="I116" s="89">
        <v>7.24</v>
      </c>
      <c r="J116" s="89">
        <v>7.24</v>
      </c>
    </row>
    <row r="117" spans="1:17" ht="22.5">
      <c r="A117" s="90" t="s">
        <v>158</v>
      </c>
      <c r="B117" s="91" t="s">
        <v>196</v>
      </c>
      <c r="C117" s="90" t="s">
        <v>104</v>
      </c>
      <c r="D117" s="90" t="s">
        <v>197</v>
      </c>
      <c r="E117" s="119" t="s">
        <v>177</v>
      </c>
      <c r="F117" s="119"/>
      <c r="G117" s="92" t="s">
        <v>164</v>
      </c>
      <c r="H117" s="93">
        <v>0.1254199</v>
      </c>
      <c r="I117" s="94">
        <v>22.19</v>
      </c>
      <c r="J117" s="94">
        <v>2.78</v>
      </c>
    </row>
    <row r="118" spans="1:17" ht="22.5">
      <c r="A118" s="90" t="s">
        <v>158</v>
      </c>
      <c r="B118" s="91" t="s">
        <v>178</v>
      </c>
      <c r="C118" s="90" t="s">
        <v>104</v>
      </c>
      <c r="D118" s="90" t="s">
        <v>163</v>
      </c>
      <c r="E118" s="119" t="s">
        <v>177</v>
      </c>
      <c r="F118" s="119"/>
      <c r="G118" s="92" t="s">
        <v>164</v>
      </c>
      <c r="H118" s="93">
        <v>0.2462617</v>
      </c>
      <c r="I118" s="94">
        <v>18.149999999999999</v>
      </c>
      <c r="J118" s="94">
        <v>4.46</v>
      </c>
    </row>
    <row r="119" spans="1:17" ht="22.5">
      <c r="A119" s="96"/>
      <c r="B119" s="96"/>
      <c r="C119" s="96"/>
      <c r="D119" s="96"/>
      <c r="E119" s="96" t="s">
        <v>96</v>
      </c>
      <c r="F119" s="97">
        <v>2.4568292805719176</v>
      </c>
      <c r="G119" s="96" t="s">
        <v>98</v>
      </c>
      <c r="H119" s="97">
        <v>2.42</v>
      </c>
      <c r="I119" s="96" t="s">
        <v>99</v>
      </c>
      <c r="J119" s="97">
        <v>4.88</v>
      </c>
    </row>
    <row r="120" spans="1:17" ht="23.25" thickBot="1">
      <c r="A120" s="96"/>
      <c r="B120" s="96"/>
      <c r="C120" s="96"/>
      <c r="D120" s="96"/>
      <c r="E120" s="96" t="s">
        <v>159</v>
      </c>
      <c r="F120" s="97">
        <v>2.02</v>
      </c>
      <c r="G120" s="96"/>
      <c r="H120" s="122" t="s">
        <v>160</v>
      </c>
      <c r="I120" s="122"/>
      <c r="J120" s="97">
        <v>9.26</v>
      </c>
    </row>
    <row r="121" spans="1:17" ht="12" thickTop="1">
      <c r="A121" s="83"/>
      <c r="B121" s="83"/>
      <c r="C121" s="83"/>
      <c r="D121" s="83"/>
      <c r="E121" s="83"/>
      <c r="F121" s="83"/>
      <c r="G121" s="83"/>
      <c r="H121" s="83"/>
      <c r="I121" s="83"/>
      <c r="J121" s="83"/>
      <c r="Q121" s="95"/>
    </row>
    <row r="122" spans="1:17">
      <c r="A122" s="80" t="s">
        <v>129</v>
      </c>
      <c r="B122" s="81" t="s">
        <v>93</v>
      </c>
      <c r="C122" s="80" t="s">
        <v>94</v>
      </c>
      <c r="D122" s="80" t="s">
        <v>1</v>
      </c>
      <c r="E122" s="120" t="s">
        <v>95</v>
      </c>
      <c r="F122" s="120"/>
      <c r="G122" s="82" t="s">
        <v>2</v>
      </c>
      <c r="H122" s="81" t="s">
        <v>3</v>
      </c>
      <c r="I122" s="81" t="s">
        <v>4</v>
      </c>
      <c r="J122" s="81" t="s">
        <v>5</v>
      </c>
    </row>
    <row r="123" spans="1:17" ht="22.5">
      <c r="A123" s="85" t="s">
        <v>157</v>
      </c>
      <c r="B123" s="86" t="s">
        <v>123</v>
      </c>
      <c r="C123" s="85" t="s">
        <v>104</v>
      </c>
      <c r="D123" s="85" t="s">
        <v>124</v>
      </c>
      <c r="E123" s="121" t="s">
        <v>250</v>
      </c>
      <c r="F123" s="121"/>
      <c r="G123" s="87" t="s">
        <v>116</v>
      </c>
      <c r="H123" s="88">
        <v>1</v>
      </c>
      <c r="I123" s="89">
        <v>44.8</v>
      </c>
      <c r="J123" s="89">
        <v>44.8</v>
      </c>
    </row>
    <row r="124" spans="1:17" ht="22.5">
      <c r="A124" s="90" t="s">
        <v>158</v>
      </c>
      <c r="B124" s="91" t="s">
        <v>196</v>
      </c>
      <c r="C124" s="90" t="s">
        <v>104</v>
      </c>
      <c r="D124" s="90" t="s">
        <v>197</v>
      </c>
      <c r="E124" s="119" t="s">
        <v>177</v>
      </c>
      <c r="F124" s="119"/>
      <c r="G124" s="92" t="s">
        <v>164</v>
      </c>
      <c r="H124" s="93">
        <v>0.2136372</v>
      </c>
      <c r="I124" s="94">
        <v>22.19</v>
      </c>
      <c r="J124" s="94">
        <v>4.74</v>
      </c>
    </row>
    <row r="125" spans="1:17" ht="22.5">
      <c r="A125" s="90" t="s">
        <v>158</v>
      </c>
      <c r="B125" s="91" t="s">
        <v>178</v>
      </c>
      <c r="C125" s="90" t="s">
        <v>104</v>
      </c>
      <c r="D125" s="90" t="s">
        <v>163</v>
      </c>
      <c r="E125" s="119" t="s">
        <v>177</v>
      </c>
      <c r="F125" s="119"/>
      <c r="G125" s="92" t="s">
        <v>164</v>
      </c>
      <c r="H125" s="93">
        <v>2.2073958</v>
      </c>
      <c r="I125" s="94">
        <v>18.149999999999999</v>
      </c>
      <c r="J125" s="94">
        <v>40.06</v>
      </c>
    </row>
    <row r="126" spans="1:17" ht="22.5">
      <c r="A126" s="96"/>
      <c r="B126" s="96"/>
      <c r="C126" s="96"/>
      <c r="D126" s="96"/>
      <c r="E126" s="96" t="s">
        <v>96</v>
      </c>
      <c r="F126" s="97">
        <v>14.836630921814429</v>
      </c>
      <c r="G126" s="96" t="s">
        <v>98</v>
      </c>
      <c r="H126" s="97">
        <v>14.63</v>
      </c>
      <c r="I126" s="96" t="s">
        <v>99</v>
      </c>
      <c r="J126" s="97">
        <v>29.47</v>
      </c>
    </row>
    <row r="127" spans="1:17" ht="23.25" thickBot="1">
      <c r="A127" s="96"/>
      <c r="B127" s="96"/>
      <c r="C127" s="96"/>
      <c r="D127" s="96"/>
      <c r="E127" s="96" t="s">
        <v>159</v>
      </c>
      <c r="F127" s="97">
        <v>12.54</v>
      </c>
      <c r="G127" s="96"/>
      <c r="H127" s="122" t="s">
        <v>160</v>
      </c>
      <c r="I127" s="122"/>
      <c r="J127" s="97">
        <v>57.34</v>
      </c>
    </row>
    <row r="128" spans="1:17" ht="12" thickTop="1">
      <c r="A128" s="83"/>
      <c r="B128" s="83"/>
      <c r="C128" s="83"/>
      <c r="D128" s="83"/>
      <c r="E128" s="83"/>
      <c r="F128" s="83"/>
      <c r="G128" s="83"/>
      <c r="H128" s="83"/>
      <c r="I128" s="83"/>
      <c r="J128" s="83"/>
      <c r="Q128" s="95"/>
    </row>
    <row r="129" spans="1:32">
      <c r="A129" s="80" t="s">
        <v>131</v>
      </c>
      <c r="B129" s="81" t="s">
        <v>93</v>
      </c>
      <c r="C129" s="80" t="s">
        <v>94</v>
      </c>
      <c r="D129" s="80" t="s">
        <v>1</v>
      </c>
      <c r="E129" s="120" t="s">
        <v>95</v>
      </c>
      <c r="F129" s="120"/>
      <c r="G129" s="82" t="s">
        <v>2</v>
      </c>
      <c r="H129" s="81" t="s">
        <v>3</v>
      </c>
      <c r="I129" s="81" t="s">
        <v>4</v>
      </c>
      <c r="J129" s="81" t="s">
        <v>5</v>
      </c>
    </row>
    <row r="130" spans="1:32">
      <c r="A130" s="85" t="s">
        <v>157</v>
      </c>
      <c r="B130" s="86" t="s">
        <v>604</v>
      </c>
      <c r="C130" s="85" t="s">
        <v>107</v>
      </c>
      <c r="D130" s="85" t="s">
        <v>605</v>
      </c>
      <c r="E130" s="121" t="s">
        <v>161</v>
      </c>
      <c r="F130" s="121"/>
      <c r="G130" s="87" t="s">
        <v>116</v>
      </c>
      <c r="H130" s="88">
        <v>1</v>
      </c>
      <c r="I130" s="89">
        <v>92.64</v>
      </c>
      <c r="J130" s="89">
        <v>92.64</v>
      </c>
    </row>
    <row r="131" spans="1:32" ht="22.5">
      <c r="A131" s="90" t="s">
        <v>158</v>
      </c>
      <c r="B131" s="91" t="s">
        <v>162</v>
      </c>
      <c r="C131" s="90" t="s">
        <v>107</v>
      </c>
      <c r="D131" s="90" t="s">
        <v>163</v>
      </c>
      <c r="E131" s="119" t="s">
        <v>161</v>
      </c>
      <c r="F131" s="119"/>
      <c r="G131" s="92" t="s">
        <v>164</v>
      </c>
      <c r="H131" s="93">
        <v>0.97244929999999996</v>
      </c>
      <c r="I131" s="94">
        <v>18.149999999999999</v>
      </c>
      <c r="J131" s="94">
        <v>17.64</v>
      </c>
    </row>
    <row r="132" spans="1:32">
      <c r="A132" s="90" t="s">
        <v>167</v>
      </c>
      <c r="B132" s="91" t="s">
        <v>681</v>
      </c>
      <c r="C132" s="90" t="s">
        <v>107</v>
      </c>
      <c r="D132" s="90" t="s">
        <v>682</v>
      </c>
      <c r="E132" s="119" t="s">
        <v>170</v>
      </c>
      <c r="F132" s="119"/>
      <c r="G132" s="92" t="s">
        <v>116</v>
      </c>
      <c r="H132" s="93">
        <v>1</v>
      </c>
      <c r="I132" s="94">
        <v>75</v>
      </c>
      <c r="J132" s="94">
        <v>75</v>
      </c>
    </row>
    <row r="133" spans="1:32" ht="22.5">
      <c r="A133" s="96"/>
      <c r="B133" s="96"/>
      <c r="C133" s="96"/>
      <c r="D133" s="96"/>
      <c r="E133" s="96" t="s">
        <v>96</v>
      </c>
      <c r="F133" s="97">
        <v>5.7896591652821829</v>
      </c>
      <c r="G133" s="96" t="s">
        <v>98</v>
      </c>
      <c r="H133" s="97">
        <v>5.71</v>
      </c>
      <c r="I133" s="96" t="s">
        <v>99</v>
      </c>
      <c r="J133" s="97">
        <v>11.5</v>
      </c>
    </row>
    <row r="134" spans="1:32" ht="23.25" thickBot="1">
      <c r="A134" s="96"/>
      <c r="B134" s="96"/>
      <c r="C134" s="96"/>
      <c r="D134" s="96"/>
      <c r="E134" s="96" t="s">
        <v>159</v>
      </c>
      <c r="F134" s="97">
        <v>25.93</v>
      </c>
      <c r="G134" s="96"/>
      <c r="H134" s="122" t="s">
        <v>160</v>
      </c>
      <c r="I134" s="122"/>
      <c r="J134" s="97">
        <v>118.57</v>
      </c>
    </row>
    <row r="135" spans="1:32" ht="12" thickTop="1">
      <c r="A135" s="83"/>
      <c r="B135" s="83"/>
      <c r="C135" s="83"/>
      <c r="D135" s="83"/>
      <c r="E135" s="83"/>
      <c r="F135" s="83"/>
      <c r="G135" s="83"/>
      <c r="H135" s="83"/>
      <c r="I135" s="83"/>
      <c r="J135" s="83"/>
    </row>
    <row r="136" spans="1:32">
      <c r="A136" s="80" t="s">
        <v>132</v>
      </c>
      <c r="B136" s="81" t="s">
        <v>93</v>
      </c>
      <c r="C136" s="80" t="s">
        <v>94</v>
      </c>
      <c r="D136" s="80" t="s">
        <v>1</v>
      </c>
      <c r="E136" s="120" t="s">
        <v>95</v>
      </c>
      <c r="F136" s="120"/>
      <c r="G136" s="82" t="s">
        <v>2</v>
      </c>
      <c r="H136" s="81" t="s">
        <v>3</v>
      </c>
      <c r="I136" s="81" t="s">
        <v>4</v>
      </c>
      <c r="J136" s="81" t="s">
        <v>5</v>
      </c>
    </row>
    <row r="137" spans="1:32" ht="22.5">
      <c r="A137" s="85" t="s">
        <v>157</v>
      </c>
      <c r="B137" s="86" t="s">
        <v>1422</v>
      </c>
      <c r="C137" s="85" t="s">
        <v>104</v>
      </c>
      <c r="D137" s="85" t="s">
        <v>849</v>
      </c>
      <c r="E137" s="121" t="s">
        <v>250</v>
      </c>
      <c r="F137" s="121"/>
      <c r="G137" s="87" t="s">
        <v>108</v>
      </c>
      <c r="H137" s="88">
        <v>1</v>
      </c>
      <c r="I137" s="89">
        <v>17.82</v>
      </c>
      <c r="J137" s="89">
        <v>17.82</v>
      </c>
      <c r="Q137" s="95"/>
    </row>
    <row r="138" spans="1:32" ht="22.5">
      <c r="A138" s="90" t="s">
        <v>158</v>
      </c>
      <c r="B138" s="91" t="s">
        <v>322</v>
      </c>
      <c r="C138" s="90" t="s">
        <v>104</v>
      </c>
      <c r="D138" s="90" t="s">
        <v>323</v>
      </c>
      <c r="E138" s="119" t="s">
        <v>177</v>
      </c>
      <c r="F138" s="119"/>
      <c r="G138" s="92" t="s">
        <v>164</v>
      </c>
      <c r="H138" s="93">
        <v>0.24335560000000001</v>
      </c>
      <c r="I138" s="94">
        <v>22.11</v>
      </c>
      <c r="J138" s="94">
        <v>5.38</v>
      </c>
      <c r="AF138" s="77">
        <v>71.78</v>
      </c>
    </row>
    <row r="139" spans="1:32" ht="22.5">
      <c r="A139" s="90" t="s">
        <v>158</v>
      </c>
      <c r="B139" s="91" t="s">
        <v>178</v>
      </c>
      <c r="C139" s="90" t="s">
        <v>104</v>
      </c>
      <c r="D139" s="90" t="s">
        <v>163</v>
      </c>
      <c r="E139" s="119" t="s">
        <v>177</v>
      </c>
      <c r="F139" s="119"/>
      <c r="G139" s="92" t="s">
        <v>164</v>
      </c>
      <c r="H139" s="93">
        <v>0.68583769999999999</v>
      </c>
      <c r="I139" s="94">
        <v>18.149999999999999</v>
      </c>
      <c r="J139" s="94">
        <v>12.44</v>
      </c>
    </row>
    <row r="140" spans="1:32" ht="22.5">
      <c r="A140" s="96"/>
      <c r="B140" s="96"/>
      <c r="C140" s="96"/>
      <c r="D140" s="96"/>
      <c r="E140" s="96" t="s">
        <v>96</v>
      </c>
      <c r="F140" s="97">
        <v>6.0011075869707495</v>
      </c>
      <c r="G140" s="96" t="s">
        <v>98</v>
      </c>
      <c r="H140" s="97">
        <v>5.92</v>
      </c>
      <c r="I140" s="96" t="s">
        <v>99</v>
      </c>
      <c r="J140" s="97">
        <v>11.919999999999998</v>
      </c>
    </row>
    <row r="141" spans="1:32" ht="23.25" thickBot="1">
      <c r="A141" s="96"/>
      <c r="B141" s="96"/>
      <c r="C141" s="96"/>
      <c r="D141" s="96"/>
      <c r="E141" s="96" t="s">
        <v>159</v>
      </c>
      <c r="F141" s="97">
        <v>4.9800000000000004</v>
      </c>
      <c r="G141" s="96"/>
      <c r="H141" s="122" t="s">
        <v>160</v>
      </c>
      <c r="I141" s="122"/>
      <c r="J141" s="97">
        <v>22.8</v>
      </c>
    </row>
    <row r="142" spans="1:32" ht="12" thickTop="1">
      <c r="A142" s="83"/>
      <c r="B142" s="83"/>
      <c r="C142" s="83"/>
      <c r="D142" s="83"/>
      <c r="E142" s="83"/>
      <c r="F142" s="83"/>
      <c r="G142" s="83"/>
      <c r="H142" s="83"/>
      <c r="I142" s="83"/>
      <c r="J142" s="83"/>
    </row>
    <row r="143" spans="1:32">
      <c r="A143" s="80" t="s">
        <v>134</v>
      </c>
      <c r="B143" s="81" t="s">
        <v>93</v>
      </c>
      <c r="C143" s="80" t="s">
        <v>94</v>
      </c>
      <c r="D143" s="80" t="s">
        <v>1</v>
      </c>
      <c r="E143" s="120" t="s">
        <v>95</v>
      </c>
      <c r="F143" s="120"/>
      <c r="G143" s="82" t="s">
        <v>2</v>
      </c>
      <c r="H143" s="81" t="s">
        <v>3</v>
      </c>
      <c r="I143" s="81" t="s">
        <v>4</v>
      </c>
      <c r="J143" s="81" t="s">
        <v>5</v>
      </c>
    </row>
    <row r="144" spans="1:32">
      <c r="A144" s="85" t="s">
        <v>157</v>
      </c>
      <c r="B144" s="86" t="s">
        <v>1423</v>
      </c>
      <c r="C144" s="85" t="s">
        <v>107</v>
      </c>
      <c r="D144" s="85" t="s">
        <v>850</v>
      </c>
      <c r="E144" s="121" t="s">
        <v>161</v>
      </c>
      <c r="F144" s="121"/>
      <c r="G144" s="87" t="s">
        <v>116</v>
      </c>
      <c r="H144" s="88">
        <v>1</v>
      </c>
      <c r="I144" s="89">
        <v>251</v>
      </c>
      <c r="J144" s="89">
        <v>251</v>
      </c>
    </row>
    <row r="145" spans="1:10" ht="22.5">
      <c r="A145" s="90" t="s">
        <v>158</v>
      </c>
      <c r="B145" s="91" t="s">
        <v>162</v>
      </c>
      <c r="C145" s="90" t="s">
        <v>107</v>
      </c>
      <c r="D145" s="90" t="s">
        <v>163</v>
      </c>
      <c r="E145" s="119" t="s">
        <v>161</v>
      </c>
      <c r="F145" s="119"/>
      <c r="G145" s="92" t="s">
        <v>164</v>
      </c>
      <c r="H145" s="93">
        <v>12.3233602</v>
      </c>
      <c r="I145" s="94">
        <v>18.149999999999999</v>
      </c>
      <c r="J145" s="94">
        <v>223.66</v>
      </c>
    </row>
    <row r="146" spans="1:10" ht="22.5">
      <c r="A146" s="90" t="s">
        <v>158</v>
      </c>
      <c r="B146" s="91" t="s">
        <v>274</v>
      </c>
      <c r="C146" s="90" t="s">
        <v>107</v>
      </c>
      <c r="D146" s="90" t="s">
        <v>197</v>
      </c>
      <c r="E146" s="119" t="s">
        <v>161</v>
      </c>
      <c r="F146" s="119"/>
      <c r="G146" s="92" t="s">
        <v>164</v>
      </c>
      <c r="H146" s="93">
        <v>1.2323360999999999</v>
      </c>
      <c r="I146" s="94">
        <v>22.19</v>
      </c>
      <c r="J146" s="94">
        <v>27.34</v>
      </c>
    </row>
    <row r="147" spans="1:10" ht="22.5">
      <c r="A147" s="96"/>
      <c r="B147" s="96"/>
      <c r="C147" s="96"/>
      <c r="D147" s="96"/>
      <c r="E147" s="96" t="s">
        <v>96</v>
      </c>
      <c r="F147" s="97">
        <v>83.159643558374867</v>
      </c>
      <c r="G147" s="96" t="s">
        <v>98</v>
      </c>
      <c r="H147" s="97">
        <v>82.02</v>
      </c>
      <c r="I147" s="96" t="s">
        <v>99</v>
      </c>
      <c r="J147" s="97">
        <v>165.18</v>
      </c>
    </row>
    <row r="148" spans="1:10" ht="23.25" thickBot="1">
      <c r="A148" s="96"/>
      <c r="B148" s="96"/>
      <c r="C148" s="96"/>
      <c r="D148" s="96"/>
      <c r="E148" s="96" t="s">
        <v>159</v>
      </c>
      <c r="F148" s="97">
        <v>70.28</v>
      </c>
      <c r="G148" s="96"/>
      <c r="H148" s="122" t="s">
        <v>160</v>
      </c>
      <c r="I148" s="122"/>
      <c r="J148" s="97">
        <v>321.27999999999997</v>
      </c>
    </row>
    <row r="149" spans="1:10" ht="12" thickTop="1">
      <c r="A149" s="83"/>
      <c r="B149" s="83"/>
      <c r="C149" s="83"/>
      <c r="D149" s="83"/>
      <c r="E149" s="83"/>
      <c r="F149" s="83"/>
      <c r="G149" s="83"/>
      <c r="H149" s="83"/>
      <c r="I149" s="83"/>
      <c r="J149" s="83"/>
    </row>
    <row r="150" spans="1:10">
      <c r="A150" s="80" t="s">
        <v>135</v>
      </c>
      <c r="B150" s="81" t="s">
        <v>93</v>
      </c>
      <c r="C150" s="80" t="s">
        <v>94</v>
      </c>
      <c r="D150" s="80" t="s">
        <v>1</v>
      </c>
      <c r="E150" s="120" t="s">
        <v>95</v>
      </c>
      <c r="F150" s="120"/>
      <c r="G150" s="82" t="s">
        <v>2</v>
      </c>
      <c r="H150" s="81" t="s">
        <v>3</v>
      </c>
      <c r="I150" s="81" t="s">
        <v>4</v>
      </c>
      <c r="J150" s="81" t="s">
        <v>5</v>
      </c>
    </row>
    <row r="151" spans="1:10">
      <c r="A151" s="85" t="s">
        <v>157</v>
      </c>
      <c r="B151" s="86" t="s">
        <v>1424</v>
      </c>
      <c r="C151" s="85" t="s">
        <v>113</v>
      </c>
      <c r="D151" s="85" t="s">
        <v>851</v>
      </c>
      <c r="E151" s="121" t="s">
        <v>194</v>
      </c>
      <c r="F151" s="121"/>
      <c r="G151" s="87" t="s">
        <v>108</v>
      </c>
      <c r="H151" s="88">
        <v>1</v>
      </c>
      <c r="I151" s="89">
        <v>7.54</v>
      </c>
      <c r="J151" s="89">
        <v>7.54</v>
      </c>
    </row>
    <row r="152" spans="1:10" ht="22.5">
      <c r="A152" s="90" t="s">
        <v>158</v>
      </c>
      <c r="B152" s="91" t="s">
        <v>178</v>
      </c>
      <c r="C152" s="90" t="s">
        <v>104</v>
      </c>
      <c r="D152" s="90" t="s">
        <v>163</v>
      </c>
      <c r="E152" s="119" t="s">
        <v>177</v>
      </c>
      <c r="F152" s="119"/>
      <c r="G152" s="92" t="s">
        <v>164</v>
      </c>
      <c r="H152" s="93">
        <v>0.1764761</v>
      </c>
      <c r="I152" s="94">
        <v>18.149999999999999</v>
      </c>
      <c r="J152" s="94">
        <v>3.2</v>
      </c>
    </row>
    <row r="153" spans="1:10" ht="22.5">
      <c r="A153" s="90" t="s">
        <v>158</v>
      </c>
      <c r="B153" s="91" t="s">
        <v>302</v>
      </c>
      <c r="C153" s="90" t="s">
        <v>104</v>
      </c>
      <c r="D153" s="90" t="s">
        <v>303</v>
      </c>
      <c r="E153" s="119" t="s">
        <v>177</v>
      </c>
      <c r="F153" s="119"/>
      <c r="G153" s="92" t="s">
        <v>164</v>
      </c>
      <c r="H153" s="93">
        <v>0.19800000000000001</v>
      </c>
      <c r="I153" s="94">
        <v>21.95</v>
      </c>
      <c r="J153" s="94">
        <v>4.34</v>
      </c>
    </row>
    <row r="154" spans="1:10" ht="22.5">
      <c r="A154" s="96"/>
      <c r="B154" s="96"/>
      <c r="C154" s="96"/>
      <c r="D154" s="96"/>
      <c r="E154" s="96" t="s">
        <v>96</v>
      </c>
      <c r="F154" s="97">
        <v>2.6028293812616421</v>
      </c>
      <c r="G154" s="96" t="s">
        <v>98</v>
      </c>
      <c r="H154" s="97">
        <v>2.57</v>
      </c>
      <c r="I154" s="96" t="s">
        <v>99</v>
      </c>
      <c r="J154" s="97">
        <v>5.17</v>
      </c>
    </row>
    <row r="155" spans="1:10" ht="23.25" thickBot="1">
      <c r="A155" s="96"/>
      <c r="B155" s="96"/>
      <c r="C155" s="96"/>
      <c r="D155" s="96"/>
      <c r="E155" s="96" t="s">
        <v>159</v>
      </c>
      <c r="F155" s="97">
        <v>2.11</v>
      </c>
      <c r="G155" s="96"/>
      <c r="H155" s="122" t="s">
        <v>160</v>
      </c>
      <c r="I155" s="122"/>
      <c r="J155" s="97">
        <v>9.65</v>
      </c>
    </row>
    <row r="156" spans="1:10" ht="12" thickTop="1">
      <c r="A156" s="83"/>
      <c r="B156" s="83"/>
      <c r="C156" s="83"/>
      <c r="D156" s="83"/>
      <c r="E156" s="83"/>
      <c r="F156" s="83"/>
      <c r="G156" s="83"/>
      <c r="H156" s="83"/>
      <c r="I156" s="83"/>
      <c r="J156" s="83"/>
    </row>
    <row r="157" spans="1:10">
      <c r="A157" s="80" t="s">
        <v>137</v>
      </c>
      <c r="B157" s="81" t="s">
        <v>93</v>
      </c>
      <c r="C157" s="80" t="s">
        <v>94</v>
      </c>
      <c r="D157" s="80" t="s">
        <v>1</v>
      </c>
      <c r="E157" s="120" t="s">
        <v>95</v>
      </c>
      <c r="F157" s="120"/>
      <c r="G157" s="82" t="s">
        <v>2</v>
      </c>
      <c r="H157" s="81" t="s">
        <v>3</v>
      </c>
      <c r="I157" s="81" t="s">
        <v>4</v>
      </c>
      <c r="J157" s="81" t="s">
        <v>5</v>
      </c>
    </row>
    <row r="158" spans="1:10" ht="22.5">
      <c r="A158" s="85" t="s">
        <v>157</v>
      </c>
      <c r="B158" s="86" t="s">
        <v>1425</v>
      </c>
      <c r="C158" s="85" t="s">
        <v>104</v>
      </c>
      <c r="D158" s="85" t="s">
        <v>852</v>
      </c>
      <c r="E158" s="121" t="s">
        <v>250</v>
      </c>
      <c r="F158" s="121"/>
      <c r="G158" s="87" t="s">
        <v>105</v>
      </c>
      <c r="H158" s="88">
        <v>1</v>
      </c>
      <c r="I158" s="89">
        <v>2.02</v>
      </c>
      <c r="J158" s="89">
        <v>2.02</v>
      </c>
    </row>
    <row r="159" spans="1:10" ht="22.5">
      <c r="A159" s="90" t="s">
        <v>158</v>
      </c>
      <c r="B159" s="91" t="s">
        <v>322</v>
      </c>
      <c r="C159" s="90" t="s">
        <v>104</v>
      </c>
      <c r="D159" s="90" t="s">
        <v>323</v>
      </c>
      <c r="E159" s="119" t="s">
        <v>177</v>
      </c>
      <c r="F159" s="119"/>
      <c r="G159" s="92" t="s">
        <v>164</v>
      </c>
      <c r="H159" s="93">
        <v>2.7699399999999999E-2</v>
      </c>
      <c r="I159" s="94">
        <v>22.11</v>
      </c>
      <c r="J159" s="94">
        <v>0.61</v>
      </c>
    </row>
    <row r="160" spans="1:10" ht="22.5">
      <c r="A160" s="90" t="s">
        <v>158</v>
      </c>
      <c r="B160" s="91" t="s">
        <v>178</v>
      </c>
      <c r="C160" s="90" t="s">
        <v>104</v>
      </c>
      <c r="D160" s="90" t="s">
        <v>163</v>
      </c>
      <c r="E160" s="119" t="s">
        <v>177</v>
      </c>
      <c r="F160" s="119"/>
      <c r="G160" s="92" t="s">
        <v>164</v>
      </c>
      <c r="H160" s="93">
        <v>7.7992900000000004E-2</v>
      </c>
      <c r="I160" s="94">
        <v>18.149999999999999</v>
      </c>
      <c r="J160" s="94">
        <v>1.41</v>
      </c>
    </row>
    <row r="161" spans="1:10" ht="22.5">
      <c r="A161" s="96"/>
      <c r="B161" s="96"/>
      <c r="C161" s="96"/>
      <c r="D161" s="96"/>
      <c r="E161" s="96" t="s">
        <v>96</v>
      </c>
      <c r="F161" s="97">
        <v>0.67965564114182153</v>
      </c>
      <c r="G161" s="96" t="s">
        <v>98</v>
      </c>
      <c r="H161" s="97">
        <v>0.67</v>
      </c>
      <c r="I161" s="96" t="s">
        <v>99</v>
      </c>
      <c r="J161" s="97">
        <v>1.35</v>
      </c>
    </row>
    <row r="162" spans="1:10" ht="23.25" thickBot="1">
      <c r="A162" s="96"/>
      <c r="B162" s="96"/>
      <c r="C162" s="96"/>
      <c r="D162" s="96"/>
      <c r="E162" s="96" t="s">
        <v>159</v>
      </c>
      <c r="F162" s="97">
        <v>0.56000000000000005</v>
      </c>
      <c r="G162" s="96"/>
      <c r="H162" s="122" t="s">
        <v>160</v>
      </c>
      <c r="I162" s="122"/>
      <c r="J162" s="97">
        <v>2.58</v>
      </c>
    </row>
    <row r="163" spans="1:10" ht="12" thickTop="1">
      <c r="A163" s="83"/>
      <c r="B163" s="83"/>
      <c r="C163" s="83"/>
      <c r="D163" s="83"/>
      <c r="E163" s="83"/>
      <c r="F163" s="83"/>
      <c r="G163" s="83"/>
      <c r="H163" s="83"/>
      <c r="I163" s="83"/>
      <c r="J163" s="83"/>
    </row>
    <row r="164" spans="1:10">
      <c r="A164" s="80" t="s">
        <v>139</v>
      </c>
      <c r="B164" s="81" t="s">
        <v>93</v>
      </c>
      <c r="C164" s="80" t="s">
        <v>94</v>
      </c>
      <c r="D164" s="80" t="s">
        <v>1</v>
      </c>
      <c r="E164" s="120" t="s">
        <v>95</v>
      </c>
      <c r="F164" s="120"/>
      <c r="G164" s="82" t="s">
        <v>2</v>
      </c>
      <c r="H164" s="81" t="s">
        <v>3</v>
      </c>
      <c r="I164" s="81" t="s">
        <v>4</v>
      </c>
      <c r="J164" s="81" t="s">
        <v>5</v>
      </c>
    </row>
    <row r="165" spans="1:10" ht="22.5">
      <c r="A165" s="85" t="s">
        <v>157</v>
      </c>
      <c r="B165" s="86" t="s">
        <v>1426</v>
      </c>
      <c r="C165" s="85" t="s">
        <v>104</v>
      </c>
      <c r="D165" s="85" t="s">
        <v>853</v>
      </c>
      <c r="E165" s="121" t="s">
        <v>177</v>
      </c>
      <c r="F165" s="121"/>
      <c r="G165" s="87" t="s">
        <v>108</v>
      </c>
      <c r="H165" s="88">
        <v>1</v>
      </c>
      <c r="I165" s="89">
        <v>4.3</v>
      </c>
      <c r="J165" s="89">
        <v>4.3</v>
      </c>
    </row>
    <row r="166" spans="1:10" ht="22.5">
      <c r="A166" s="90" t="s">
        <v>158</v>
      </c>
      <c r="B166" s="91" t="s">
        <v>178</v>
      </c>
      <c r="C166" s="90" t="s">
        <v>104</v>
      </c>
      <c r="D166" s="90" t="s">
        <v>163</v>
      </c>
      <c r="E166" s="119" t="s">
        <v>177</v>
      </c>
      <c r="F166" s="119"/>
      <c r="G166" s="92" t="s">
        <v>164</v>
      </c>
      <c r="H166" s="93">
        <v>0.23336370000000001</v>
      </c>
      <c r="I166" s="94">
        <v>18.149999999999999</v>
      </c>
      <c r="J166" s="94">
        <v>4.2300000000000004</v>
      </c>
    </row>
    <row r="167" spans="1:10">
      <c r="A167" s="90" t="s">
        <v>167</v>
      </c>
      <c r="B167" s="91" t="s">
        <v>1427</v>
      </c>
      <c r="C167" s="90" t="s">
        <v>104</v>
      </c>
      <c r="D167" s="90" t="s">
        <v>1428</v>
      </c>
      <c r="E167" s="119" t="s">
        <v>170</v>
      </c>
      <c r="F167" s="119"/>
      <c r="G167" s="92" t="s">
        <v>191</v>
      </c>
      <c r="H167" s="93">
        <v>6.0000000000000001E-3</v>
      </c>
      <c r="I167" s="94">
        <v>12.13</v>
      </c>
      <c r="J167" s="94">
        <v>7.0000000000000007E-2</v>
      </c>
    </row>
    <row r="168" spans="1:10" ht="22.5">
      <c r="A168" s="96"/>
      <c r="B168" s="96"/>
      <c r="C168" s="96"/>
      <c r="D168" s="96"/>
      <c r="E168" s="96" t="s">
        <v>96</v>
      </c>
      <c r="F168" s="97">
        <v>1.3895181996677239</v>
      </c>
      <c r="G168" s="96" t="s">
        <v>98</v>
      </c>
      <c r="H168" s="97">
        <v>1.37</v>
      </c>
      <c r="I168" s="96" t="s">
        <v>99</v>
      </c>
      <c r="J168" s="97">
        <v>2.76</v>
      </c>
    </row>
    <row r="169" spans="1:10" ht="23.25" thickBot="1">
      <c r="A169" s="96"/>
      <c r="B169" s="96"/>
      <c r="C169" s="96"/>
      <c r="D169" s="96"/>
      <c r="E169" s="96" t="s">
        <v>159</v>
      </c>
      <c r="F169" s="97">
        <v>1.2</v>
      </c>
      <c r="G169" s="96"/>
      <c r="H169" s="122" t="s">
        <v>160</v>
      </c>
      <c r="I169" s="122"/>
      <c r="J169" s="97">
        <v>5.5</v>
      </c>
    </row>
    <row r="170" spans="1:10" ht="12" thickTop="1">
      <c r="A170" s="83"/>
      <c r="B170" s="83"/>
      <c r="C170" s="83"/>
      <c r="D170" s="83"/>
      <c r="E170" s="83"/>
      <c r="F170" s="83"/>
      <c r="G170" s="83"/>
      <c r="H170" s="83"/>
      <c r="I170" s="83"/>
      <c r="J170" s="83"/>
    </row>
    <row r="171" spans="1:10">
      <c r="A171" s="80" t="s">
        <v>147</v>
      </c>
      <c r="B171" s="81" t="s">
        <v>93</v>
      </c>
      <c r="C171" s="80" t="s">
        <v>94</v>
      </c>
      <c r="D171" s="80" t="s">
        <v>1</v>
      </c>
      <c r="E171" s="120" t="s">
        <v>95</v>
      </c>
      <c r="F171" s="120"/>
      <c r="G171" s="82" t="s">
        <v>2</v>
      </c>
      <c r="H171" s="81" t="s">
        <v>3</v>
      </c>
      <c r="I171" s="81" t="s">
        <v>4</v>
      </c>
      <c r="J171" s="81" t="s">
        <v>5</v>
      </c>
    </row>
    <row r="172" spans="1:10" ht="22.5">
      <c r="A172" s="85" t="s">
        <v>157</v>
      </c>
      <c r="B172" s="86" t="s">
        <v>1429</v>
      </c>
      <c r="C172" s="85" t="s">
        <v>104</v>
      </c>
      <c r="D172" s="85" t="s">
        <v>854</v>
      </c>
      <c r="E172" s="121" t="s">
        <v>177</v>
      </c>
      <c r="F172" s="121"/>
      <c r="G172" s="87" t="s">
        <v>140</v>
      </c>
      <c r="H172" s="88">
        <v>1</v>
      </c>
      <c r="I172" s="89">
        <v>4.4400000000000004</v>
      </c>
      <c r="J172" s="89">
        <v>4.4400000000000004</v>
      </c>
    </row>
    <row r="173" spans="1:10" ht="22.5">
      <c r="A173" s="90" t="s">
        <v>158</v>
      </c>
      <c r="B173" s="91" t="s">
        <v>178</v>
      </c>
      <c r="C173" s="90" t="s">
        <v>104</v>
      </c>
      <c r="D173" s="90" t="s">
        <v>163</v>
      </c>
      <c r="E173" s="119" t="s">
        <v>177</v>
      </c>
      <c r="F173" s="119"/>
      <c r="G173" s="92" t="s">
        <v>164</v>
      </c>
      <c r="H173" s="93">
        <v>9.3436000000000005E-2</v>
      </c>
      <c r="I173" s="94">
        <v>18.149999999999999</v>
      </c>
      <c r="J173" s="94">
        <v>1.69</v>
      </c>
    </row>
    <row r="174" spans="1:10">
      <c r="A174" s="90" t="s">
        <v>167</v>
      </c>
      <c r="B174" s="91" t="s">
        <v>1427</v>
      </c>
      <c r="C174" s="90" t="s">
        <v>104</v>
      </c>
      <c r="D174" s="90" t="s">
        <v>1428</v>
      </c>
      <c r="E174" s="119" t="s">
        <v>170</v>
      </c>
      <c r="F174" s="119"/>
      <c r="G174" s="92" t="s">
        <v>191</v>
      </c>
      <c r="H174" s="93">
        <v>0.1</v>
      </c>
      <c r="I174" s="94">
        <v>12.13</v>
      </c>
      <c r="J174" s="94">
        <v>1.21</v>
      </c>
    </row>
    <row r="175" spans="1:10">
      <c r="A175" s="90" t="s">
        <v>167</v>
      </c>
      <c r="B175" s="91" t="s">
        <v>1430</v>
      </c>
      <c r="C175" s="90" t="s">
        <v>104</v>
      </c>
      <c r="D175" s="90" t="s">
        <v>1431</v>
      </c>
      <c r="E175" s="119" t="s">
        <v>170</v>
      </c>
      <c r="F175" s="119"/>
      <c r="G175" s="92" t="s">
        <v>191</v>
      </c>
      <c r="H175" s="93">
        <v>0.16700000000000001</v>
      </c>
      <c r="I175" s="94">
        <v>9.26</v>
      </c>
      <c r="J175" s="94">
        <v>1.54</v>
      </c>
    </row>
    <row r="176" spans="1:10" ht="22.5">
      <c r="A176" s="96"/>
      <c r="B176" s="96"/>
      <c r="C176" s="96"/>
      <c r="D176" s="96"/>
      <c r="E176" s="96" t="s">
        <v>96</v>
      </c>
      <c r="F176" s="97">
        <v>0.55379348537481754</v>
      </c>
      <c r="G176" s="96" t="s">
        <v>98</v>
      </c>
      <c r="H176" s="97">
        <v>0.55000000000000004</v>
      </c>
      <c r="I176" s="96" t="s">
        <v>99</v>
      </c>
      <c r="J176" s="97">
        <v>1.1000000000000001</v>
      </c>
    </row>
    <row r="177" spans="1:10" ht="23.25" thickBot="1">
      <c r="A177" s="96"/>
      <c r="B177" s="96"/>
      <c r="C177" s="96"/>
      <c r="D177" s="96"/>
      <c r="E177" s="96" t="s">
        <v>159</v>
      </c>
      <c r="F177" s="97">
        <v>1.24</v>
      </c>
      <c r="G177" s="96"/>
      <c r="H177" s="122" t="s">
        <v>160</v>
      </c>
      <c r="I177" s="122"/>
      <c r="J177" s="97">
        <v>5.68</v>
      </c>
    </row>
    <row r="178" spans="1:10" ht="12" thickTop="1">
      <c r="A178" s="83"/>
      <c r="B178" s="83"/>
      <c r="C178" s="83"/>
      <c r="D178" s="83"/>
      <c r="E178" s="83"/>
      <c r="F178" s="83"/>
      <c r="G178" s="83"/>
      <c r="H178" s="83"/>
      <c r="I178" s="83"/>
      <c r="J178" s="83"/>
    </row>
    <row r="179" spans="1:10">
      <c r="A179" s="80" t="s">
        <v>152</v>
      </c>
      <c r="B179" s="81" t="s">
        <v>93</v>
      </c>
      <c r="C179" s="80" t="s">
        <v>94</v>
      </c>
      <c r="D179" s="80" t="s">
        <v>1</v>
      </c>
      <c r="E179" s="120" t="s">
        <v>95</v>
      </c>
      <c r="F179" s="120"/>
      <c r="G179" s="82" t="s">
        <v>2</v>
      </c>
      <c r="H179" s="81" t="s">
        <v>3</v>
      </c>
      <c r="I179" s="81" t="s">
        <v>4</v>
      </c>
      <c r="J179" s="81" t="s">
        <v>5</v>
      </c>
    </row>
    <row r="180" spans="1:10" ht="22.5">
      <c r="A180" s="85" t="s">
        <v>157</v>
      </c>
      <c r="B180" s="86" t="s">
        <v>1432</v>
      </c>
      <c r="C180" s="85" t="s">
        <v>104</v>
      </c>
      <c r="D180" s="85" t="s">
        <v>855</v>
      </c>
      <c r="E180" s="121" t="s">
        <v>177</v>
      </c>
      <c r="F180" s="121"/>
      <c r="G180" s="87" t="s">
        <v>140</v>
      </c>
      <c r="H180" s="88">
        <v>1</v>
      </c>
      <c r="I180" s="89">
        <v>7.44</v>
      </c>
      <c r="J180" s="89">
        <v>7.44</v>
      </c>
    </row>
    <row r="181" spans="1:10" ht="22.5">
      <c r="A181" s="90" t="s">
        <v>158</v>
      </c>
      <c r="B181" s="91" t="s">
        <v>178</v>
      </c>
      <c r="C181" s="90" t="s">
        <v>104</v>
      </c>
      <c r="D181" s="90" t="s">
        <v>163</v>
      </c>
      <c r="E181" s="119" t="s">
        <v>177</v>
      </c>
      <c r="F181" s="119"/>
      <c r="G181" s="92" t="s">
        <v>164</v>
      </c>
      <c r="H181" s="93">
        <v>0.25882660000000002</v>
      </c>
      <c r="I181" s="94">
        <v>18.149999999999999</v>
      </c>
      <c r="J181" s="94">
        <v>4.6900000000000004</v>
      </c>
    </row>
    <row r="182" spans="1:10">
      <c r="A182" s="90" t="s">
        <v>167</v>
      </c>
      <c r="B182" s="91" t="s">
        <v>1430</v>
      </c>
      <c r="C182" s="90" t="s">
        <v>104</v>
      </c>
      <c r="D182" s="90" t="s">
        <v>1431</v>
      </c>
      <c r="E182" s="119" t="s">
        <v>170</v>
      </c>
      <c r="F182" s="119"/>
      <c r="G182" s="92" t="s">
        <v>191</v>
      </c>
      <c r="H182" s="93">
        <v>0.16700000000000001</v>
      </c>
      <c r="I182" s="94">
        <v>9.26</v>
      </c>
      <c r="J182" s="94">
        <v>1.54</v>
      </c>
    </row>
    <row r="183" spans="1:10">
      <c r="A183" s="90" t="s">
        <v>167</v>
      </c>
      <c r="B183" s="91" t="s">
        <v>1427</v>
      </c>
      <c r="C183" s="90" t="s">
        <v>104</v>
      </c>
      <c r="D183" s="90" t="s">
        <v>1428</v>
      </c>
      <c r="E183" s="119" t="s">
        <v>170</v>
      </c>
      <c r="F183" s="119"/>
      <c r="G183" s="92" t="s">
        <v>191</v>
      </c>
      <c r="H183" s="93">
        <v>0.1</v>
      </c>
      <c r="I183" s="94">
        <v>12.13</v>
      </c>
      <c r="J183" s="94">
        <v>1.21</v>
      </c>
    </row>
    <row r="184" spans="1:10" ht="22.5">
      <c r="A184" s="96"/>
      <c r="B184" s="96"/>
      <c r="C184" s="96"/>
      <c r="D184" s="96"/>
      <c r="E184" s="96" t="s">
        <v>96</v>
      </c>
      <c r="F184" s="97">
        <v>1.5405527865881288</v>
      </c>
      <c r="G184" s="96" t="s">
        <v>98</v>
      </c>
      <c r="H184" s="97">
        <v>1.52</v>
      </c>
      <c r="I184" s="96" t="s">
        <v>99</v>
      </c>
      <c r="J184" s="97">
        <v>3.06</v>
      </c>
    </row>
    <row r="185" spans="1:10" ht="23.25" thickBot="1">
      <c r="A185" s="96"/>
      <c r="B185" s="96"/>
      <c r="C185" s="96"/>
      <c r="D185" s="96"/>
      <c r="E185" s="96" t="s">
        <v>159</v>
      </c>
      <c r="F185" s="97">
        <v>2.08</v>
      </c>
      <c r="G185" s="96"/>
      <c r="H185" s="122" t="s">
        <v>160</v>
      </c>
      <c r="I185" s="122"/>
      <c r="J185" s="97">
        <v>9.52</v>
      </c>
    </row>
    <row r="186" spans="1:10" ht="12" thickTop="1">
      <c r="A186" s="83"/>
      <c r="B186" s="83"/>
      <c r="C186" s="83"/>
      <c r="D186" s="83"/>
      <c r="E186" s="83"/>
      <c r="F186" s="83"/>
      <c r="G186" s="83"/>
      <c r="H186" s="83"/>
      <c r="I186" s="83"/>
      <c r="J186" s="83"/>
    </row>
    <row r="187" spans="1:10">
      <c r="A187" s="80" t="s">
        <v>153</v>
      </c>
      <c r="B187" s="81" t="s">
        <v>93</v>
      </c>
      <c r="C187" s="80" t="s">
        <v>94</v>
      </c>
      <c r="D187" s="80" t="s">
        <v>1</v>
      </c>
      <c r="E187" s="120" t="s">
        <v>95</v>
      </c>
      <c r="F187" s="120"/>
      <c r="G187" s="82" t="s">
        <v>2</v>
      </c>
      <c r="H187" s="81" t="s">
        <v>3</v>
      </c>
      <c r="I187" s="81" t="s">
        <v>4</v>
      </c>
      <c r="J187" s="81" t="s">
        <v>5</v>
      </c>
    </row>
    <row r="188" spans="1:10">
      <c r="A188" s="85" t="s">
        <v>157</v>
      </c>
      <c r="B188" s="86" t="s">
        <v>1433</v>
      </c>
      <c r="C188" s="85" t="s">
        <v>107</v>
      </c>
      <c r="D188" s="85" t="s">
        <v>856</v>
      </c>
      <c r="E188" s="121" t="s">
        <v>161</v>
      </c>
      <c r="F188" s="121"/>
      <c r="G188" s="87" t="s">
        <v>108</v>
      </c>
      <c r="H188" s="88">
        <v>1</v>
      </c>
      <c r="I188" s="89">
        <v>5.75</v>
      </c>
      <c r="J188" s="89">
        <v>5.75</v>
      </c>
    </row>
    <row r="189" spans="1:10" ht="22.5">
      <c r="A189" s="90" t="s">
        <v>158</v>
      </c>
      <c r="B189" s="91" t="s">
        <v>162</v>
      </c>
      <c r="C189" s="90" t="s">
        <v>107</v>
      </c>
      <c r="D189" s="90" t="s">
        <v>163</v>
      </c>
      <c r="E189" s="119" t="s">
        <v>161</v>
      </c>
      <c r="F189" s="119"/>
      <c r="G189" s="92" t="s">
        <v>164</v>
      </c>
      <c r="H189" s="93">
        <v>0.14357600000000001</v>
      </c>
      <c r="I189" s="94">
        <v>18.149999999999999</v>
      </c>
      <c r="J189" s="94">
        <v>2.6</v>
      </c>
    </row>
    <row r="190" spans="1:10" ht="22.5">
      <c r="A190" s="90" t="s">
        <v>158</v>
      </c>
      <c r="B190" s="91" t="s">
        <v>165</v>
      </c>
      <c r="C190" s="90" t="s">
        <v>107</v>
      </c>
      <c r="D190" s="90" t="s">
        <v>166</v>
      </c>
      <c r="E190" s="119" t="s">
        <v>161</v>
      </c>
      <c r="F190" s="119"/>
      <c r="G190" s="92" t="s">
        <v>164</v>
      </c>
      <c r="H190" s="93">
        <v>0.14357600000000001</v>
      </c>
      <c r="I190" s="94">
        <v>21.99</v>
      </c>
      <c r="J190" s="94">
        <v>3.15</v>
      </c>
    </row>
    <row r="191" spans="1:10" ht="22.5">
      <c r="A191" s="96"/>
      <c r="B191" s="96"/>
      <c r="C191" s="96"/>
      <c r="D191" s="96"/>
      <c r="E191" s="96" t="s">
        <v>96</v>
      </c>
      <c r="F191" s="97">
        <v>1.9785530886573026</v>
      </c>
      <c r="G191" s="96" t="s">
        <v>98</v>
      </c>
      <c r="H191" s="97">
        <v>1.95</v>
      </c>
      <c r="I191" s="96" t="s">
        <v>99</v>
      </c>
      <c r="J191" s="97">
        <v>3.93</v>
      </c>
    </row>
    <row r="192" spans="1:10" ht="23.25" thickBot="1">
      <c r="A192" s="96"/>
      <c r="B192" s="96"/>
      <c r="C192" s="96"/>
      <c r="D192" s="96"/>
      <c r="E192" s="96" t="s">
        <v>159</v>
      </c>
      <c r="F192" s="97">
        <v>1.61</v>
      </c>
      <c r="G192" s="96"/>
      <c r="H192" s="122" t="s">
        <v>160</v>
      </c>
      <c r="I192" s="122"/>
      <c r="J192" s="97">
        <v>7.36</v>
      </c>
    </row>
    <row r="193" spans="1:17" ht="12" thickTop="1">
      <c r="A193" s="83"/>
      <c r="B193" s="83"/>
      <c r="C193" s="83"/>
      <c r="D193" s="83"/>
      <c r="E193" s="83"/>
      <c r="F193" s="83"/>
      <c r="G193" s="83"/>
      <c r="H193" s="83"/>
      <c r="I193" s="83"/>
      <c r="J193" s="83"/>
    </row>
    <row r="194" spans="1:17">
      <c r="A194" s="80" t="s">
        <v>154</v>
      </c>
      <c r="B194" s="81" t="s">
        <v>93</v>
      </c>
      <c r="C194" s="80" t="s">
        <v>94</v>
      </c>
      <c r="D194" s="80" t="s">
        <v>1</v>
      </c>
      <c r="E194" s="120" t="s">
        <v>95</v>
      </c>
      <c r="F194" s="120"/>
      <c r="G194" s="82" t="s">
        <v>2</v>
      </c>
      <c r="H194" s="81" t="s">
        <v>3</v>
      </c>
      <c r="I194" s="81" t="s">
        <v>4</v>
      </c>
      <c r="J194" s="81" t="s">
        <v>5</v>
      </c>
    </row>
    <row r="195" spans="1:17" ht="45">
      <c r="A195" s="85" t="s">
        <v>157</v>
      </c>
      <c r="B195" s="86" t="s">
        <v>1434</v>
      </c>
      <c r="C195" s="85" t="s">
        <v>113</v>
      </c>
      <c r="D195" s="85" t="s">
        <v>857</v>
      </c>
      <c r="E195" s="121" t="s">
        <v>194</v>
      </c>
      <c r="F195" s="121"/>
      <c r="G195" s="87" t="s">
        <v>108</v>
      </c>
      <c r="H195" s="88">
        <v>1</v>
      </c>
      <c r="I195" s="89">
        <v>12.01</v>
      </c>
      <c r="J195" s="89">
        <v>12.01</v>
      </c>
    </row>
    <row r="196" spans="1:17" ht="22.5">
      <c r="A196" s="90" t="s">
        <v>158</v>
      </c>
      <c r="B196" s="91" t="s">
        <v>1435</v>
      </c>
      <c r="C196" s="90" t="s">
        <v>104</v>
      </c>
      <c r="D196" s="90" t="s">
        <v>1436</v>
      </c>
      <c r="E196" s="119" t="s">
        <v>177</v>
      </c>
      <c r="F196" s="119"/>
      <c r="G196" s="92" t="s">
        <v>164</v>
      </c>
      <c r="H196" s="93">
        <v>0.30668820000000002</v>
      </c>
      <c r="I196" s="94">
        <v>21.05</v>
      </c>
      <c r="J196" s="94">
        <v>6.45</v>
      </c>
    </row>
    <row r="197" spans="1:17" ht="22.5">
      <c r="A197" s="90" t="s">
        <v>158</v>
      </c>
      <c r="B197" s="91" t="s">
        <v>178</v>
      </c>
      <c r="C197" s="90" t="s">
        <v>104</v>
      </c>
      <c r="D197" s="90" t="s">
        <v>163</v>
      </c>
      <c r="E197" s="119" t="s">
        <v>177</v>
      </c>
      <c r="F197" s="119"/>
      <c r="G197" s="92" t="s">
        <v>164</v>
      </c>
      <c r="H197" s="93">
        <v>0.30668820000000002</v>
      </c>
      <c r="I197" s="94">
        <v>18.149999999999999</v>
      </c>
      <c r="J197" s="94">
        <v>5.56</v>
      </c>
    </row>
    <row r="198" spans="1:17" ht="22.5">
      <c r="A198" s="96"/>
      <c r="B198" s="96"/>
      <c r="C198" s="96"/>
      <c r="D198" s="96"/>
      <c r="E198" s="96" t="s">
        <v>96</v>
      </c>
      <c r="F198" s="97">
        <v>4.2390374062326943</v>
      </c>
      <c r="G198" s="96" t="s">
        <v>98</v>
      </c>
      <c r="H198" s="97">
        <v>4.18</v>
      </c>
      <c r="I198" s="96" t="s">
        <v>99</v>
      </c>
      <c r="J198" s="97">
        <v>8.42</v>
      </c>
    </row>
    <row r="199" spans="1:17" ht="23.25" thickBot="1">
      <c r="A199" s="96"/>
      <c r="B199" s="96"/>
      <c r="C199" s="96"/>
      <c r="D199" s="96"/>
      <c r="E199" s="96" t="s">
        <v>159</v>
      </c>
      <c r="F199" s="97">
        <v>3.36</v>
      </c>
      <c r="G199" s="96"/>
      <c r="H199" s="122" t="s">
        <v>160</v>
      </c>
      <c r="I199" s="122"/>
      <c r="J199" s="97">
        <v>15.37</v>
      </c>
    </row>
    <row r="200" spans="1:17" ht="12" thickTop="1">
      <c r="A200" s="83"/>
      <c r="B200" s="83"/>
      <c r="C200" s="83"/>
      <c r="D200" s="83"/>
      <c r="E200" s="83"/>
      <c r="F200" s="83"/>
      <c r="G200" s="83"/>
      <c r="H200" s="83"/>
      <c r="I200" s="83"/>
      <c r="J200" s="83"/>
    </row>
    <row r="201" spans="1:17">
      <c r="A201" s="80" t="s">
        <v>858</v>
      </c>
      <c r="B201" s="81" t="s">
        <v>93</v>
      </c>
      <c r="C201" s="80" t="s">
        <v>94</v>
      </c>
      <c r="D201" s="80" t="s">
        <v>1</v>
      </c>
      <c r="E201" s="120" t="s">
        <v>95</v>
      </c>
      <c r="F201" s="120"/>
      <c r="G201" s="82" t="s">
        <v>2</v>
      </c>
      <c r="H201" s="81" t="s">
        <v>3</v>
      </c>
      <c r="I201" s="81" t="s">
        <v>4</v>
      </c>
      <c r="J201" s="81" t="s">
        <v>5</v>
      </c>
      <c r="Q201" s="95"/>
    </row>
    <row r="202" spans="1:17">
      <c r="A202" s="85" t="s">
        <v>157</v>
      </c>
      <c r="B202" s="86" t="s">
        <v>1437</v>
      </c>
      <c r="C202" s="85" t="s">
        <v>113</v>
      </c>
      <c r="D202" s="85" t="s">
        <v>859</v>
      </c>
      <c r="E202" s="121" t="s">
        <v>194</v>
      </c>
      <c r="F202" s="121"/>
      <c r="G202" s="87" t="s">
        <v>108</v>
      </c>
      <c r="H202" s="88">
        <v>1</v>
      </c>
      <c r="I202" s="89">
        <v>4.0199999999999996</v>
      </c>
      <c r="J202" s="89">
        <v>4.0199999999999996</v>
      </c>
    </row>
    <row r="203" spans="1:17" ht="22.5">
      <c r="A203" s="90" t="s">
        <v>158</v>
      </c>
      <c r="B203" s="91" t="s">
        <v>178</v>
      </c>
      <c r="C203" s="90" t="s">
        <v>104</v>
      </c>
      <c r="D203" s="90" t="s">
        <v>163</v>
      </c>
      <c r="E203" s="119" t="s">
        <v>177</v>
      </c>
      <c r="F203" s="119"/>
      <c r="G203" s="92" t="s">
        <v>164</v>
      </c>
      <c r="H203" s="93">
        <v>0.19919139999999999</v>
      </c>
      <c r="I203" s="94">
        <v>18.149999999999999</v>
      </c>
      <c r="J203" s="94">
        <v>3.61</v>
      </c>
    </row>
    <row r="204" spans="1:17" ht="22.5">
      <c r="A204" s="90" t="s">
        <v>158</v>
      </c>
      <c r="B204" s="91" t="s">
        <v>302</v>
      </c>
      <c r="C204" s="90" t="s">
        <v>104</v>
      </c>
      <c r="D204" s="90" t="s">
        <v>303</v>
      </c>
      <c r="E204" s="119" t="s">
        <v>177</v>
      </c>
      <c r="F204" s="119"/>
      <c r="G204" s="92" t="s">
        <v>164</v>
      </c>
      <c r="H204" s="93">
        <v>1.8970600000000001E-2</v>
      </c>
      <c r="I204" s="94">
        <v>21.95</v>
      </c>
      <c r="J204" s="94">
        <v>0.41</v>
      </c>
    </row>
    <row r="205" spans="1:17" ht="22.5">
      <c r="A205" s="96"/>
      <c r="B205" s="96"/>
      <c r="C205" s="96"/>
      <c r="D205" s="96"/>
      <c r="E205" s="96" t="s">
        <v>96</v>
      </c>
      <c r="F205" s="97">
        <v>1.329104364899562</v>
      </c>
      <c r="G205" s="96" t="s">
        <v>98</v>
      </c>
      <c r="H205" s="97">
        <v>1.31</v>
      </c>
      <c r="I205" s="96" t="s">
        <v>99</v>
      </c>
      <c r="J205" s="97">
        <v>2.64</v>
      </c>
    </row>
    <row r="206" spans="1:17" ht="23.25" thickBot="1">
      <c r="A206" s="96"/>
      <c r="B206" s="96"/>
      <c r="C206" s="96"/>
      <c r="D206" s="96"/>
      <c r="E206" s="96" t="s">
        <v>159</v>
      </c>
      <c r="F206" s="97">
        <v>1.1200000000000001</v>
      </c>
      <c r="G206" s="96"/>
      <c r="H206" s="122" t="s">
        <v>160</v>
      </c>
      <c r="I206" s="122"/>
      <c r="J206" s="97">
        <v>5.14</v>
      </c>
    </row>
    <row r="207" spans="1:17" ht="12" thickTop="1">
      <c r="A207" s="83"/>
      <c r="B207" s="83"/>
      <c r="C207" s="83"/>
      <c r="D207" s="83"/>
      <c r="E207" s="83"/>
      <c r="F207" s="83"/>
      <c r="G207" s="83"/>
      <c r="H207" s="83"/>
      <c r="I207" s="83"/>
      <c r="J207" s="83"/>
    </row>
    <row r="208" spans="1:17">
      <c r="A208" s="80" t="s">
        <v>860</v>
      </c>
      <c r="B208" s="81" t="s">
        <v>93</v>
      </c>
      <c r="C208" s="80" t="s">
        <v>94</v>
      </c>
      <c r="D208" s="80" t="s">
        <v>1</v>
      </c>
      <c r="E208" s="120" t="s">
        <v>95</v>
      </c>
      <c r="F208" s="120"/>
      <c r="G208" s="82" t="s">
        <v>2</v>
      </c>
      <c r="H208" s="81" t="s">
        <v>3</v>
      </c>
      <c r="I208" s="81" t="s">
        <v>4</v>
      </c>
      <c r="J208" s="81" t="s">
        <v>5</v>
      </c>
    </row>
    <row r="209" spans="1:17">
      <c r="A209" s="85" t="s">
        <v>157</v>
      </c>
      <c r="B209" s="86" t="s">
        <v>582</v>
      </c>
      <c r="C209" s="85" t="s">
        <v>107</v>
      </c>
      <c r="D209" s="85" t="s">
        <v>861</v>
      </c>
      <c r="E209" s="121" t="s">
        <v>161</v>
      </c>
      <c r="F209" s="121"/>
      <c r="G209" s="87" t="s">
        <v>116</v>
      </c>
      <c r="H209" s="88">
        <v>1</v>
      </c>
      <c r="I209" s="89">
        <v>51.52</v>
      </c>
      <c r="J209" s="89">
        <v>51.52</v>
      </c>
    </row>
    <row r="210" spans="1:17" ht="22.5">
      <c r="A210" s="90" t="s">
        <v>158</v>
      </c>
      <c r="B210" s="91" t="s">
        <v>162</v>
      </c>
      <c r="C210" s="90" t="s">
        <v>107</v>
      </c>
      <c r="D210" s="90" t="s">
        <v>163</v>
      </c>
      <c r="E210" s="119" t="s">
        <v>161</v>
      </c>
      <c r="F210" s="119"/>
      <c r="G210" s="92" t="s">
        <v>164</v>
      </c>
      <c r="H210" s="93">
        <v>2.8390011999999998</v>
      </c>
      <c r="I210" s="94">
        <v>18.149999999999999</v>
      </c>
      <c r="J210" s="94">
        <v>51.52</v>
      </c>
    </row>
    <row r="211" spans="1:17" ht="22.5">
      <c r="A211" s="96"/>
      <c r="B211" s="96"/>
      <c r="C211" s="96"/>
      <c r="D211" s="96"/>
      <c r="E211" s="96" t="s">
        <v>96</v>
      </c>
      <c r="F211" s="97">
        <v>16.905804762623973</v>
      </c>
      <c r="G211" s="96" t="s">
        <v>98</v>
      </c>
      <c r="H211" s="97">
        <v>16.670000000000002</v>
      </c>
      <c r="I211" s="96" t="s">
        <v>99</v>
      </c>
      <c r="J211" s="97">
        <v>33.58</v>
      </c>
    </row>
    <row r="212" spans="1:17" ht="23.25" thickBot="1">
      <c r="A212" s="96"/>
      <c r="B212" s="96"/>
      <c r="C212" s="96"/>
      <c r="D212" s="96"/>
      <c r="E212" s="96" t="s">
        <v>159</v>
      </c>
      <c r="F212" s="97">
        <v>14.42</v>
      </c>
      <c r="G212" s="96"/>
      <c r="H212" s="122" t="s">
        <v>160</v>
      </c>
      <c r="I212" s="122"/>
      <c r="J212" s="97">
        <v>65.94</v>
      </c>
    </row>
    <row r="213" spans="1:17" ht="12" thickTop="1">
      <c r="A213" s="83"/>
      <c r="B213" s="83"/>
      <c r="C213" s="83"/>
      <c r="D213" s="83"/>
      <c r="E213" s="83"/>
      <c r="F213" s="83"/>
      <c r="G213" s="83"/>
      <c r="H213" s="83"/>
      <c r="I213" s="83"/>
      <c r="J213" s="83"/>
    </row>
    <row r="214" spans="1:17">
      <c r="A214" s="80" t="s">
        <v>862</v>
      </c>
      <c r="B214" s="81" t="s">
        <v>93</v>
      </c>
      <c r="C214" s="80" t="s">
        <v>94</v>
      </c>
      <c r="D214" s="80" t="s">
        <v>1</v>
      </c>
      <c r="E214" s="120" t="s">
        <v>95</v>
      </c>
      <c r="F214" s="120"/>
      <c r="G214" s="82" t="s">
        <v>2</v>
      </c>
      <c r="H214" s="81" t="s">
        <v>3</v>
      </c>
      <c r="I214" s="81" t="s">
        <v>4</v>
      </c>
      <c r="J214" s="81" t="s">
        <v>5</v>
      </c>
      <c r="Q214" s="95"/>
    </row>
    <row r="215" spans="1:17">
      <c r="A215" s="85" t="s">
        <v>157</v>
      </c>
      <c r="B215" s="86" t="s">
        <v>1438</v>
      </c>
      <c r="C215" s="85" t="s">
        <v>107</v>
      </c>
      <c r="D215" s="85" t="s">
        <v>863</v>
      </c>
      <c r="E215" s="121" t="s">
        <v>161</v>
      </c>
      <c r="F215" s="121"/>
      <c r="G215" s="87" t="s">
        <v>116</v>
      </c>
      <c r="H215" s="88">
        <v>1</v>
      </c>
      <c r="I215" s="89">
        <v>2907.43</v>
      </c>
      <c r="J215" s="89">
        <v>2907.43</v>
      </c>
    </row>
    <row r="216" spans="1:17" ht="22.5">
      <c r="A216" s="90" t="s">
        <v>158</v>
      </c>
      <c r="B216" s="91" t="s">
        <v>284</v>
      </c>
      <c r="C216" s="90" t="s">
        <v>107</v>
      </c>
      <c r="D216" s="90" t="s">
        <v>1439</v>
      </c>
      <c r="E216" s="119" t="s">
        <v>161</v>
      </c>
      <c r="F216" s="119"/>
      <c r="G216" s="92" t="s">
        <v>116</v>
      </c>
      <c r="H216" s="93">
        <v>1</v>
      </c>
      <c r="I216" s="94">
        <v>844.75</v>
      </c>
      <c r="J216" s="94">
        <v>844.75</v>
      </c>
    </row>
    <row r="217" spans="1:17" ht="22.5">
      <c r="A217" s="90" t="s">
        <v>158</v>
      </c>
      <c r="B217" s="91" t="s">
        <v>126</v>
      </c>
      <c r="C217" s="90" t="s">
        <v>107</v>
      </c>
      <c r="D217" s="90" t="s">
        <v>1440</v>
      </c>
      <c r="E217" s="119" t="s">
        <v>161</v>
      </c>
      <c r="F217" s="119"/>
      <c r="G217" s="92" t="s">
        <v>127</v>
      </c>
      <c r="H217" s="93">
        <v>60</v>
      </c>
      <c r="I217" s="94">
        <v>14.69</v>
      </c>
      <c r="J217" s="94">
        <v>881.4</v>
      </c>
    </row>
    <row r="218" spans="1:17" ht="22.5">
      <c r="A218" s="90" t="s">
        <v>158</v>
      </c>
      <c r="B218" s="91" t="s">
        <v>305</v>
      </c>
      <c r="C218" s="90" t="s">
        <v>107</v>
      </c>
      <c r="D218" s="90" t="s">
        <v>306</v>
      </c>
      <c r="E218" s="119" t="s">
        <v>161</v>
      </c>
      <c r="F218" s="119"/>
      <c r="G218" s="92" t="s">
        <v>108</v>
      </c>
      <c r="H218" s="93">
        <v>12</v>
      </c>
      <c r="I218" s="94">
        <v>5.44</v>
      </c>
      <c r="J218" s="94">
        <v>65.28</v>
      </c>
    </row>
    <row r="219" spans="1:17" ht="22.5">
      <c r="A219" s="90" t="s">
        <v>158</v>
      </c>
      <c r="B219" s="91" t="s">
        <v>307</v>
      </c>
      <c r="C219" s="90" t="s">
        <v>107</v>
      </c>
      <c r="D219" s="90" t="s">
        <v>1441</v>
      </c>
      <c r="E219" s="119" t="s">
        <v>161</v>
      </c>
      <c r="F219" s="119"/>
      <c r="G219" s="92" t="s">
        <v>108</v>
      </c>
      <c r="H219" s="93">
        <v>12</v>
      </c>
      <c r="I219" s="94">
        <v>93</v>
      </c>
      <c r="J219" s="94">
        <v>1116</v>
      </c>
    </row>
    <row r="220" spans="1:17" ht="22.5">
      <c r="A220" s="96"/>
      <c r="B220" s="96"/>
      <c r="C220" s="96"/>
      <c r="D220" s="96"/>
      <c r="E220" s="96" t="s">
        <v>96</v>
      </c>
      <c r="F220" s="97">
        <v>328.33408850000001</v>
      </c>
      <c r="G220" s="96" t="s">
        <v>98</v>
      </c>
      <c r="H220" s="97">
        <v>323.83999999999997</v>
      </c>
      <c r="I220" s="96" t="s">
        <v>99</v>
      </c>
      <c r="J220" s="97">
        <v>652.16999999999996</v>
      </c>
    </row>
    <row r="221" spans="1:17" ht="23.25" thickBot="1">
      <c r="A221" s="96"/>
      <c r="B221" s="96"/>
      <c r="C221" s="96"/>
      <c r="D221" s="96"/>
      <c r="E221" s="96" t="s">
        <v>159</v>
      </c>
      <c r="F221" s="97">
        <v>814.08</v>
      </c>
      <c r="G221" s="96"/>
      <c r="H221" s="122" t="s">
        <v>160</v>
      </c>
      <c r="I221" s="122"/>
      <c r="J221" s="97">
        <v>3721.51</v>
      </c>
    </row>
    <row r="222" spans="1:17" ht="12" thickTop="1">
      <c r="A222" s="83"/>
      <c r="B222" s="83"/>
      <c r="C222" s="83"/>
      <c r="D222" s="83"/>
      <c r="E222" s="83"/>
      <c r="F222" s="83"/>
      <c r="G222" s="83"/>
      <c r="H222" s="83"/>
      <c r="I222" s="83"/>
      <c r="J222" s="83"/>
    </row>
    <row r="223" spans="1:17">
      <c r="A223" s="80" t="s">
        <v>864</v>
      </c>
      <c r="B223" s="81" t="s">
        <v>93</v>
      </c>
      <c r="C223" s="80" t="s">
        <v>94</v>
      </c>
      <c r="D223" s="80" t="s">
        <v>1</v>
      </c>
      <c r="E223" s="120" t="s">
        <v>95</v>
      </c>
      <c r="F223" s="120"/>
      <c r="G223" s="82" t="s">
        <v>2</v>
      </c>
      <c r="H223" s="81" t="s">
        <v>3</v>
      </c>
      <c r="I223" s="81" t="s">
        <v>4</v>
      </c>
      <c r="J223" s="81" t="s">
        <v>5</v>
      </c>
    </row>
    <row r="224" spans="1:17">
      <c r="A224" s="85" t="s">
        <v>157</v>
      </c>
      <c r="B224" s="86" t="s">
        <v>1442</v>
      </c>
      <c r="C224" s="85" t="s">
        <v>107</v>
      </c>
      <c r="D224" s="85" t="s">
        <v>865</v>
      </c>
      <c r="E224" s="121" t="s">
        <v>161</v>
      </c>
      <c r="F224" s="121"/>
      <c r="G224" s="87" t="s">
        <v>116</v>
      </c>
      <c r="H224" s="88">
        <v>1</v>
      </c>
      <c r="I224" s="89">
        <v>2687.08</v>
      </c>
      <c r="J224" s="89">
        <v>2687.08</v>
      </c>
    </row>
    <row r="225" spans="1:17" ht="22.5">
      <c r="A225" s="90" t="s">
        <v>158</v>
      </c>
      <c r="B225" s="91" t="s">
        <v>305</v>
      </c>
      <c r="C225" s="90" t="s">
        <v>107</v>
      </c>
      <c r="D225" s="90" t="s">
        <v>306</v>
      </c>
      <c r="E225" s="119" t="s">
        <v>161</v>
      </c>
      <c r="F225" s="119"/>
      <c r="G225" s="92" t="s">
        <v>108</v>
      </c>
      <c r="H225" s="93">
        <v>12</v>
      </c>
      <c r="I225" s="94">
        <v>5.44</v>
      </c>
      <c r="J225" s="94">
        <v>65.28</v>
      </c>
    </row>
    <row r="226" spans="1:17" ht="22.5">
      <c r="A226" s="90" t="s">
        <v>158</v>
      </c>
      <c r="B226" s="91" t="s">
        <v>307</v>
      </c>
      <c r="C226" s="90" t="s">
        <v>107</v>
      </c>
      <c r="D226" s="90" t="s">
        <v>1441</v>
      </c>
      <c r="E226" s="119" t="s">
        <v>161</v>
      </c>
      <c r="F226" s="119"/>
      <c r="G226" s="92" t="s">
        <v>108</v>
      </c>
      <c r="H226" s="93">
        <v>12</v>
      </c>
      <c r="I226" s="94">
        <v>93</v>
      </c>
      <c r="J226" s="94">
        <v>1116</v>
      </c>
      <c r="Q226" s="95"/>
    </row>
    <row r="227" spans="1:17" ht="22.5">
      <c r="A227" s="90" t="s">
        <v>158</v>
      </c>
      <c r="B227" s="91" t="s">
        <v>126</v>
      </c>
      <c r="C227" s="90" t="s">
        <v>107</v>
      </c>
      <c r="D227" s="90" t="s">
        <v>1440</v>
      </c>
      <c r="E227" s="119" t="s">
        <v>161</v>
      </c>
      <c r="F227" s="119"/>
      <c r="G227" s="92" t="s">
        <v>127</v>
      </c>
      <c r="H227" s="93">
        <v>45</v>
      </c>
      <c r="I227" s="94">
        <v>14.69</v>
      </c>
      <c r="J227" s="94">
        <v>661.05</v>
      </c>
    </row>
    <row r="228" spans="1:17" ht="22.5">
      <c r="A228" s="90" t="s">
        <v>158</v>
      </c>
      <c r="B228" s="91" t="s">
        <v>284</v>
      </c>
      <c r="C228" s="90" t="s">
        <v>107</v>
      </c>
      <c r="D228" s="90" t="s">
        <v>1439</v>
      </c>
      <c r="E228" s="119" t="s">
        <v>161</v>
      </c>
      <c r="F228" s="119"/>
      <c r="G228" s="92" t="s">
        <v>116</v>
      </c>
      <c r="H228" s="93">
        <v>1</v>
      </c>
      <c r="I228" s="94">
        <v>844.75</v>
      </c>
      <c r="J228" s="94">
        <v>844.75</v>
      </c>
    </row>
    <row r="229" spans="1:17" ht="22.5">
      <c r="A229" s="96"/>
      <c r="B229" s="96"/>
      <c r="C229" s="96"/>
      <c r="D229" s="96"/>
      <c r="E229" s="96" t="s">
        <v>96</v>
      </c>
      <c r="F229" s="97">
        <v>310.05890349999999</v>
      </c>
      <c r="G229" s="96" t="s">
        <v>98</v>
      </c>
      <c r="H229" s="97">
        <v>305.81</v>
      </c>
      <c r="I229" s="96" t="s">
        <v>99</v>
      </c>
      <c r="J229" s="97">
        <v>615.87</v>
      </c>
    </row>
    <row r="230" spans="1:17" ht="23.25" thickBot="1">
      <c r="A230" s="96"/>
      <c r="B230" s="96"/>
      <c r="C230" s="96"/>
      <c r="D230" s="96"/>
      <c r="E230" s="96" t="s">
        <v>159</v>
      </c>
      <c r="F230" s="97">
        <v>752.38</v>
      </c>
      <c r="G230" s="96"/>
      <c r="H230" s="122" t="s">
        <v>160</v>
      </c>
      <c r="I230" s="122"/>
      <c r="J230" s="97">
        <v>3439.46</v>
      </c>
    </row>
    <row r="231" spans="1:17" ht="12" thickTop="1">
      <c r="A231" s="83"/>
      <c r="B231" s="83"/>
      <c r="C231" s="83"/>
      <c r="D231" s="83"/>
      <c r="E231" s="83"/>
      <c r="F231" s="83"/>
      <c r="G231" s="83"/>
      <c r="H231" s="83"/>
      <c r="I231" s="83"/>
      <c r="J231" s="83"/>
    </row>
    <row r="232" spans="1:17">
      <c r="A232" s="80" t="s">
        <v>866</v>
      </c>
      <c r="B232" s="81" t="s">
        <v>93</v>
      </c>
      <c r="C232" s="80" t="s">
        <v>94</v>
      </c>
      <c r="D232" s="80" t="s">
        <v>1</v>
      </c>
      <c r="E232" s="120" t="s">
        <v>95</v>
      </c>
      <c r="F232" s="120"/>
      <c r="G232" s="82" t="s">
        <v>2</v>
      </c>
      <c r="H232" s="81" t="s">
        <v>3</v>
      </c>
      <c r="I232" s="81" t="s">
        <v>4</v>
      </c>
      <c r="J232" s="81" t="s">
        <v>5</v>
      </c>
    </row>
    <row r="233" spans="1:17" ht="22.5">
      <c r="A233" s="85" t="s">
        <v>157</v>
      </c>
      <c r="B233" s="86" t="s">
        <v>1443</v>
      </c>
      <c r="C233" s="85" t="s">
        <v>107</v>
      </c>
      <c r="D233" s="85" t="s">
        <v>867</v>
      </c>
      <c r="E233" s="121" t="s">
        <v>161</v>
      </c>
      <c r="F233" s="121"/>
      <c r="G233" s="87" t="s">
        <v>116</v>
      </c>
      <c r="H233" s="88">
        <v>1</v>
      </c>
      <c r="I233" s="89">
        <v>3255.81</v>
      </c>
      <c r="J233" s="89">
        <v>3255.81</v>
      </c>
      <c r="Q233" s="95"/>
    </row>
    <row r="234" spans="1:17" ht="22.5">
      <c r="A234" s="90" t="s">
        <v>158</v>
      </c>
      <c r="B234" s="91" t="s">
        <v>128</v>
      </c>
      <c r="C234" s="90" t="s">
        <v>107</v>
      </c>
      <c r="D234" s="90" t="s">
        <v>1444</v>
      </c>
      <c r="E234" s="119" t="s">
        <v>161</v>
      </c>
      <c r="F234" s="119"/>
      <c r="G234" s="92" t="s">
        <v>116</v>
      </c>
      <c r="H234" s="93">
        <v>1</v>
      </c>
      <c r="I234" s="94">
        <v>781.25</v>
      </c>
      <c r="J234" s="94">
        <v>781.25</v>
      </c>
    </row>
    <row r="235" spans="1:17" ht="22.5">
      <c r="A235" s="90" t="s">
        <v>158</v>
      </c>
      <c r="B235" s="91" t="s">
        <v>126</v>
      </c>
      <c r="C235" s="90" t="s">
        <v>107</v>
      </c>
      <c r="D235" s="90" t="s">
        <v>1440</v>
      </c>
      <c r="E235" s="119" t="s">
        <v>161</v>
      </c>
      <c r="F235" s="119"/>
      <c r="G235" s="92" t="s">
        <v>127</v>
      </c>
      <c r="H235" s="93">
        <v>80</v>
      </c>
      <c r="I235" s="94">
        <v>14.69</v>
      </c>
      <c r="J235" s="94">
        <v>1175.2</v>
      </c>
    </row>
    <row r="236" spans="1:17" ht="22.5">
      <c r="A236" s="90" t="s">
        <v>158</v>
      </c>
      <c r="B236" s="91" t="s">
        <v>305</v>
      </c>
      <c r="C236" s="90" t="s">
        <v>107</v>
      </c>
      <c r="D236" s="90" t="s">
        <v>306</v>
      </c>
      <c r="E236" s="119" t="s">
        <v>161</v>
      </c>
      <c r="F236" s="119"/>
      <c r="G236" s="92" t="s">
        <v>108</v>
      </c>
      <c r="H236" s="93">
        <v>12</v>
      </c>
      <c r="I236" s="94">
        <v>5.44</v>
      </c>
      <c r="J236" s="94">
        <v>65.28</v>
      </c>
    </row>
    <row r="237" spans="1:17" ht="22.5">
      <c r="A237" s="90" t="s">
        <v>158</v>
      </c>
      <c r="B237" s="91" t="s">
        <v>1445</v>
      </c>
      <c r="C237" s="90" t="s">
        <v>107</v>
      </c>
      <c r="D237" s="90" t="s">
        <v>1446</v>
      </c>
      <c r="E237" s="119" t="s">
        <v>161</v>
      </c>
      <c r="F237" s="119"/>
      <c r="G237" s="92" t="s">
        <v>108</v>
      </c>
      <c r="H237" s="93">
        <v>12</v>
      </c>
      <c r="I237" s="94">
        <v>102.84</v>
      </c>
      <c r="J237" s="94">
        <v>1234.08</v>
      </c>
    </row>
    <row r="238" spans="1:17" ht="22.5">
      <c r="A238" s="96"/>
      <c r="B238" s="96"/>
      <c r="C238" s="96"/>
      <c r="D238" s="96"/>
      <c r="E238" s="96" t="s">
        <v>96</v>
      </c>
      <c r="F238" s="97">
        <v>386.10481800000002</v>
      </c>
      <c r="G238" s="96" t="s">
        <v>98</v>
      </c>
      <c r="H238" s="97">
        <v>380.82</v>
      </c>
      <c r="I238" s="96" t="s">
        <v>99</v>
      </c>
      <c r="J238" s="97">
        <v>766.92</v>
      </c>
    </row>
    <row r="239" spans="1:17" ht="23.25" thickBot="1">
      <c r="A239" s="96"/>
      <c r="B239" s="96"/>
      <c r="C239" s="96"/>
      <c r="D239" s="96"/>
      <c r="E239" s="96" t="s">
        <v>159</v>
      </c>
      <c r="F239" s="97">
        <v>911.62</v>
      </c>
      <c r="G239" s="96"/>
      <c r="H239" s="122" t="s">
        <v>160</v>
      </c>
      <c r="I239" s="122"/>
      <c r="J239" s="97">
        <v>4167.43</v>
      </c>
      <c r="Q239" s="95"/>
    </row>
    <row r="240" spans="1:17" ht="12" thickTop="1">
      <c r="A240" s="83"/>
      <c r="B240" s="83"/>
      <c r="C240" s="83"/>
      <c r="D240" s="83"/>
      <c r="E240" s="83"/>
      <c r="F240" s="83"/>
      <c r="G240" s="83"/>
      <c r="H240" s="83"/>
      <c r="I240" s="83"/>
      <c r="J240" s="83"/>
    </row>
    <row r="241" spans="1:17">
      <c r="A241" s="80" t="s">
        <v>868</v>
      </c>
      <c r="B241" s="81" t="s">
        <v>93</v>
      </c>
      <c r="C241" s="80" t="s">
        <v>94</v>
      </c>
      <c r="D241" s="80" t="s">
        <v>1</v>
      </c>
      <c r="E241" s="120" t="s">
        <v>95</v>
      </c>
      <c r="F241" s="120"/>
      <c r="G241" s="82" t="s">
        <v>2</v>
      </c>
      <c r="H241" s="81" t="s">
        <v>3</v>
      </c>
      <c r="I241" s="81" t="s">
        <v>4</v>
      </c>
      <c r="J241" s="81" t="s">
        <v>5</v>
      </c>
    </row>
    <row r="242" spans="1:17" ht="33.75">
      <c r="A242" s="85" t="s">
        <v>157</v>
      </c>
      <c r="B242" s="86" t="s">
        <v>1447</v>
      </c>
      <c r="C242" s="85" t="s">
        <v>104</v>
      </c>
      <c r="D242" s="85" t="s">
        <v>869</v>
      </c>
      <c r="E242" s="121" t="s">
        <v>285</v>
      </c>
      <c r="F242" s="121"/>
      <c r="G242" s="87" t="s">
        <v>108</v>
      </c>
      <c r="H242" s="88">
        <v>1</v>
      </c>
      <c r="I242" s="89">
        <v>51</v>
      </c>
      <c r="J242" s="89">
        <v>51</v>
      </c>
    </row>
    <row r="243" spans="1:17" ht="45">
      <c r="A243" s="90" t="s">
        <v>158</v>
      </c>
      <c r="B243" s="91" t="s">
        <v>286</v>
      </c>
      <c r="C243" s="90" t="s">
        <v>104</v>
      </c>
      <c r="D243" s="90" t="s">
        <v>287</v>
      </c>
      <c r="E243" s="119" t="s">
        <v>177</v>
      </c>
      <c r="F243" s="119"/>
      <c r="G243" s="92" t="s">
        <v>116</v>
      </c>
      <c r="H243" s="93">
        <v>7.7000000000000002E-3</v>
      </c>
      <c r="I243" s="94">
        <v>718.25</v>
      </c>
      <c r="J243" s="94">
        <v>5.53</v>
      </c>
    </row>
    <row r="244" spans="1:17" ht="22.5">
      <c r="A244" s="90" t="s">
        <v>158</v>
      </c>
      <c r="B244" s="91" t="s">
        <v>196</v>
      </c>
      <c r="C244" s="90" t="s">
        <v>104</v>
      </c>
      <c r="D244" s="90" t="s">
        <v>197</v>
      </c>
      <c r="E244" s="119" t="s">
        <v>177</v>
      </c>
      <c r="F244" s="119"/>
      <c r="G244" s="92" t="s">
        <v>164</v>
      </c>
      <c r="H244" s="93">
        <v>0.70752340000000002</v>
      </c>
      <c r="I244" s="94">
        <v>22.19</v>
      </c>
      <c r="J244" s="94">
        <v>15.69</v>
      </c>
    </row>
    <row r="245" spans="1:17" ht="22.5">
      <c r="A245" s="90" t="s">
        <v>158</v>
      </c>
      <c r="B245" s="91" t="s">
        <v>178</v>
      </c>
      <c r="C245" s="90" t="s">
        <v>104</v>
      </c>
      <c r="D245" s="90" t="s">
        <v>163</v>
      </c>
      <c r="E245" s="119" t="s">
        <v>177</v>
      </c>
      <c r="F245" s="119"/>
      <c r="G245" s="92" t="s">
        <v>164</v>
      </c>
      <c r="H245" s="93">
        <v>0.35376170000000001</v>
      </c>
      <c r="I245" s="94">
        <v>18.149999999999999</v>
      </c>
      <c r="J245" s="94">
        <v>6.42</v>
      </c>
    </row>
    <row r="246" spans="1:17" ht="22.5">
      <c r="A246" s="90" t="s">
        <v>167</v>
      </c>
      <c r="B246" s="91" t="s">
        <v>1448</v>
      </c>
      <c r="C246" s="90" t="s">
        <v>104</v>
      </c>
      <c r="D246" s="90" t="s">
        <v>1449</v>
      </c>
      <c r="E246" s="119" t="s">
        <v>170</v>
      </c>
      <c r="F246" s="119"/>
      <c r="G246" s="92" t="s">
        <v>140</v>
      </c>
      <c r="H246" s="93">
        <v>18.87</v>
      </c>
      <c r="I246" s="94">
        <v>1.1599999999999999</v>
      </c>
      <c r="J246" s="94">
        <v>21.88</v>
      </c>
      <c r="Q246" s="95"/>
    </row>
    <row r="247" spans="1:17">
      <c r="A247" s="90" t="s">
        <v>167</v>
      </c>
      <c r="B247" s="91" t="s">
        <v>288</v>
      </c>
      <c r="C247" s="90" t="s">
        <v>104</v>
      </c>
      <c r="D247" s="90" t="s">
        <v>289</v>
      </c>
      <c r="E247" s="119" t="s">
        <v>170</v>
      </c>
      <c r="F247" s="119"/>
      <c r="G247" s="92" t="s">
        <v>290</v>
      </c>
      <c r="H247" s="93">
        <v>5.0000000000000001E-3</v>
      </c>
      <c r="I247" s="94">
        <v>40.33</v>
      </c>
      <c r="J247" s="94">
        <v>0.2</v>
      </c>
    </row>
    <row r="248" spans="1:17" ht="33.75">
      <c r="A248" s="90" t="s">
        <v>167</v>
      </c>
      <c r="B248" s="91" t="s">
        <v>291</v>
      </c>
      <c r="C248" s="90" t="s">
        <v>104</v>
      </c>
      <c r="D248" s="90" t="s">
        <v>292</v>
      </c>
      <c r="E248" s="119" t="s">
        <v>170</v>
      </c>
      <c r="F248" s="119"/>
      <c r="G248" s="92" t="s">
        <v>105</v>
      </c>
      <c r="H248" s="93">
        <v>0.42</v>
      </c>
      <c r="I248" s="94">
        <v>3.06</v>
      </c>
      <c r="J248" s="94">
        <v>1.28</v>
      </c>
    </row>
    <row r="249" spans="1:17" ht="22.5">
      <c r="A249" s="96"/>
      <c r="B249" s="96"/>
      <c r="C249" s="96"/>
      <c r="D249" s="96"/>
      <c r="E249" s="96" t="s">
        <v>96</v>
      </c>
      <c r="F249" s="97">
        <v>7.9846951618587321</v>
      </c>
      <c r="G249" s="96" t="s">
        <v>98</v>
      </c>
      <c r="H249" s="97">
        <v>7.88</v>
      </c>
      <c r="I249" s="96" t="s">
        <v>99</v>
      </c>
      <c r="J249" s="97">
        <v>15.86</v>
      </c>
    </row>
    <row r="250" spans="1:17" ht="23.25" thickBot="1">
      <c r="A250" s="96"/>
      <c r="B250" s="96"/>
      <c r="C250" s="96"/>
      <c r="D250" s="96"/>
      <c r="E250" s="96" t="s">
        <v>159</v>
      </c>
      <c r="F250" s="97">
        <v>14.28</v>
      </c>
      <c r="G250" s="96"/>
      <c r="H250" s="122" t="s">
        <v>160</v>
      </c>
      <c r="I250" s="122"/>
      <c r="J250" s="97">
        <v>65.28</v>
      </c>
    </row>
    <row r="251" spans="1:17" ht="12" thickTop="1">
      <c r="A251" s="83"/>
      <c r="B251" s="83"/>
      <c r="C251" s="83"/>
      <c r="D251" s="83"/>
      <c r="E251" s="83"/>
      <c r="F251" s="83"/>
      <c r="G251" s="83"/>
      <c r="H251" s="83"/>
      <c r="I251" s="83"/>
      <c r="J251" s="83"/>
    </row>
    <row r="252" spans="1:17">
      <c r="A252" s="80" t="s">
        <v>870</v>
      </c>
      <c r="B252" s="81" t="s">
        <v>93</v>
      </c>
      <c r="C252" s="80" t="s">
        <v>94</v>
      </c>
      <c r="D252" s="80" t="s">
        <v>1</v>
      </c>
      <c r="E252" s="120" t="s">
        <v>95</v>
      </c>
      <c r="F252" s="120"/>
      <c r="G252" s="82" t="s">
        <v>2</v>
      </c>
      <c r="H252" s="81" t="s">
        <v>3</v>
      </c>
      <c r="I252" s="81" t="s">
        <v>4</v>
      </c>
      <c r="J252" s="81" t="s">
        <v>5</v>
      </c>
    </row>
    <row r="253" spans="1:17" ht="22.5">
      <c r="A253" s="85" t="s">
        <v>157</v>
      </c>
      <c r="B253" s="86" t="s">
        <v>1450</v>
      </c>
      <c r="C253" s="85" t="s">
        <v>104</v>
      </c>
      <c r="D253" s="85" t="s">
        <v>871</v>
      </c>
      <c r="E253" s="121" t="s">
        <v>198</v>
      </c>
      <c r="F253" s="121"/>
      <c r="G253" s="87" t="s">
        <v>116</v>
      </c>
      <c r="H253" s="88">
        <v>1</v>
      </c>
      <c r="I253" s="89">
        <v>27.16</v>
      </c>
      <c r="J253" s="89">
        <v>27.16</v>
      </c>
      <c r="Q253" s="95"/>
    </row>
    <row r="254" spans="1:17" ht="22.5">
      <c r="A254" s="90" t="s">
        <v>158</v>
      </c>
      <c r="B254" s="91" t="s">
        <v>258</v>
      </c>
      <c r="C254" s="90" t="s">
        <v>104</v>
      </c>
      <c r="D254" s="90" t="s">
        <v>259</v>
      </c>
      <c r="E254" s="119" t="s">
        <v>251</v>
      </c>
      <c r="F254" s="119"/>
      <c r="G254" s="92" t="s">
        <v>252</v>
      </c>
      <c r="H254" s="93">
        <v>0.27400000000000002</v>
      </c>
      <c r="I254" s="94">
        <v>30.71</v>
      </c>
      <c r="J254" s="94">
        <v>8.41</v>
      </c>
    </row>
    <row r="255" spans="1:17" ht="22.5">
      <c r="A255" s="90" t="s">
        <v>158</v>
      </c>
      <c r="B255" s="91" t="s">
        <v>260</v>
      </c>
      <c r="C255" s="90" t="s">
        <v>104</v>
      </c>
      <c r="D255" s="90" t="s">
        <v>261</v>
      </c>
      <c r="E255" s="119" t="s">
        <v>251</v>
      </c>
      <c r="F255" s="119"/>
      <c r="G255" s="92" t="s">
        <v>253</v>
      </c>
      <c r="H255" s="93">
        <v>0.254</v>
      </c>
      <c r="I255" s="94">
        <v>23.58</v>
      </c>
      <c r="J255" s="94">
        <v>5.98</v>
      </c>
    </row>
    <row r="256" spans="1:17" ht="22.5">
      <c r="A256" s="90" t="s">
        <v>158</v>
      </c>
      <c r="B256" s="91" t="s">
        <v>1451</v>
      </c>
      <c r="C256" s="90" t="s">
        <v>104</v>
      </c>
      <c r="D256" s="90" t="s">
        <v>1452</v>
      </c>
      <c r="E256" s="119" t="s">
        <v>198</v>
      </c>
      <c r="F256" s="119"/>
      <c r="G256" s="92" t="s">
        <v>116</v>
      </c>
      <c r="H256" s="93">
        <v>1</v>
      </c>
      <c r="I256" s="94">
        <v>2.19</v>
      </c>
      <c r="J256" s="94">
        <v>2.19</v>
      </c>
    </row>
    <row r="257" spans="1:10" ht="22.5">
      <c r="A257" s="90" t="s">
        <v>158</v>
      </c>
      <c r="B257" s="91" t="s">
        <v>178</v>
      </c>
      <c r="C257" s="90" t="s">
        <v>104</v>
      </c>
      <c r="D257" s="90" t="s">
        <v>163</v>
      </c>
      <c r="E257" s="119" t="s">
        <v>177</v>
      </c>
      <c r="F257" s="119"/>
      <c r="G257" s="92" t="s">
        <v>164</v>
      </c>
      <c r="H257" s="93">
        <v>0.58327589999999996</v>
      </c>
      <c r="I257" s="94">
        <v>18.149999999999999</v>
      </c>
      <c r="J257" s="94">
        <v>10.58</v>
      </c>
    </row>
    <row r="258" spans="1:10" ht="22.5">
      <c r="A258" s="96"/>
      <c r="B258" s="96"/>
      <c r="C258" s="96"/>
      <c r="D258" s="96"/>
      <c r="E258" s="96" t="s">
        <v>96</v>
      </c>
      <c r="F258" s="97">
        <v>8.2062125560086585</v>
      </c>
      <c r="G258" s="96" t="s">
        <v>98</v>
      </c>
      <c r="H258" s="97">
        <v>8.09</v>
      </c>
      <c r="I258" s="96" t="s">
        <v>99</v>
      </c>
      <c r="J258" s="97">
        <v>16.3</v>
      </c>
    </row>
    <row r="259" spans="1:10" ht="23.25" thickBot="1">
      <c r="A259" s="96"/>
      <c r="B259" s="96"/>
      <c r="C259" s="96"/>
      <c r="D259" s="96"/>
      <c r="E259" s="96" t="s">
        <v>159</v>
      </c>
      <c r="F259" s="97">
        <v>7.6</v>
      </c>
      <c r="G259" s="96"/>
      <c r="H259" s="122" t="s">
        <v>160</v>
      </c>
      <c r="I259" s="122"/>
      <c r="J259" s="97">
        <v>34.76</v>
      </c>
    </row>
    <row r="260" spans="1:10" ht="12" thickTop="1">
      <c r="A260" s="83"/>
      <c r="B260" s="83"/>
      <c r="C260" s="83"/>
      <c r="D260" s="83"/>
      <c r="E260" s="83"/>
      <c r="F260" s="83"/>
      <c r="G260" s="83"/>
      <c r="H260" s="83"/>
      <c r="I260" s="83"/>
      <c r="J260" s="83"/>
    </row>
    <row r="261" spans="1:10">
      <c r="A261" s="80" t="s">
        <v>872</v>
      </c>
      <c r="B261" s="81" t="s">
        <v>93</v>
      </c>
      <c r="C261" s="80" t="s">
        <v>94</v>
      </c>
      <c r="D261" s="80" t="s">
        <v>1</v>
      </c>
      <c r="E261" s="120" t="s">
        <v>95</v>
      </c>
      <c r="F261" s="120"/>
      <c r="G261" s="82" t="s">
        <v>2</v>
      </c>
      <c r="H261" s="81" t="s">
        <v>3</v>
      </c>
      <c r="I261" s="81" t="s">
        <v>4</v>
      </c>
      <c r="J261" s="81" t="s">
        <v>5</v>
      </c>
    </row>
    <row r="262" spans="1:10" ht="45">
      <c r="A262" s="85" t="s">
        <v>157</v>
      </c>
      <c r="B262" s="86" t="s">
        <v>1453</v>
      </c>
      <c r="C262" s="85" t="s">
        <v>104</v>
      </c>
      <c r="D262" s="85" t="s">
        <v>873</v>
      </c>
      <c r="E262" s="121" t="s">
        <v>321</v>
      </c>
      <c r="F262" s="121"/>
      <c r="G262" s="87" t="s">
        <v>108</v>
      </c>
      <c r="H262" s="88">
        <v>1</v>
      </c>
      <c r="I262" s="89">
        <v>39.409999999999997</v>
      </c>
      <c r="J262" s="89">
        <v>39.409999999999997</v>
      </c>
    </row>
    <row r="263" spans="1:10" ht="45">
      <c r="A263" s="90" t="s">
        <v>158</v>
      </c>
      <c r="B263" s="91" t="s">
        <v>286</v>
      </c>
      <c r="C263" s="90" t="s">
        <v>104</v>
      </c>
      <c r="D263" s="90" t="s">
        <v>287</v>
      </c>
      <c r="E263" s="119" t="s">
        <v>177</v>
      </c>
      <c r="F263" s="119"/>
      <c r="G263" s="92" t="s">
        <v>116</v>
      </c>
      <c r="H263" s="93">
        <v>2.93E-2</v>
      </c>
      <c r="I263" s="94">
        <v>718.25</v>
      </c>
      <c r="J263" s="94">
        <v>21.04</v>
      </c>
    </row>
    <row r="264" spans="1:10" ht="22.5">
      <c r="A264" s="90" t="s">
        <v>158</v>
      </c>
      <c r="B264" s="91" t="s">
        <v>196</v>
      </c>
      <c r="C264" s="90" t="s">
        <v>104</v>
      </c>
      <c r="D264" s="90" t="s">
        <v>197</v>
      </c>
      <c r="E264" s="119" t="s">
        <v>177</v>
      </c>
      <c r="F264" s="119"/>
      <c r="G264" s="92" t="s">
        <v>164</v>
      </c>
      <c r="H264" s="93">
        <v>0.36804179999999997</v>
      </c>
      <c r="I264" s="94">
        <v>22.19</v>
      </c>
      <c r="J264" s="94">
        <v>8.16</v>
      </c>
    </row>
    <row r="265" spans="1:10" ht="22.5">
      <c r="A265" s="90" t="s">
        <v>158</v>
      </c>
      <c r="B265" s="91" t="s">
        <v>178</v>
      </c>
      <c r="C265" s="90" t="s">
        <v>104</v>
      </c>
      <c r="D265" s="90" t="s">
        <v>163</v>
      </c>
      <c r="E265" s="119" t="s">
        <v>177</v>
      </c>
      <c r="F265" s="119"/>
      <c r="G265" s="92" t="s">
        <v>164</v>
      </c>
      <c r="H265" s="93">
        <v>0.36804179999999997</v>
      </c>
      <c r="I265" s="94">
        <v>18.149999999999999</v>
      </c>
      <c r="J265" s="94">
        <v>6.67</v>
      </c>
    </row>
    <row r="266" spans="1:10" ht="22.5">
      <c r="A266" s="90" t="s">
        <v>167</v>
      </c>
      <c r="B266" s="91" t="s">
        <v>1454</v>
      </c>
      <c r="C266" s="90" t="s">
        <v>104</v>
      </c>
      <c r="D266" s="90" t="s">
        <v>1455</v>
      </c>
      <c r="E266" s="119" t="s">
        <v>170</v>
      </c>
      <c r="F266" s="119"/>
      <c r="G266" s="92" t="s">
        <v>108</v>
      </c>
      <c r="H266" s="93">
        <v>0.15809999999999999</v>
      </c>
      <c r="I266" s="94">
        <v>22.42</v>
      </c>
      <c r="J266" s="94">
        <v>3.54</v>
      </c>
    </row>
    <row r="267" spans="1:10" ht="22.5">
      <c r="A267" s="96"/>
      <c r="B267" s="96"/>
      <c r="C267" s="96"/>
      <c r="D267" s="96"/>
      <c r="E267" s="96" t="s">
        <v>96</v>
      </c>
      <c r="F267" s="97">
        <v>6.1370387151991137</v>
      </c>
      <c r="G267" s="96" t="s">
        <v>98</v>
      </c>
      <c r="H267" s="97">
        <v>6.05</v>
      </c>
      <c r="I267" s="96" t="s">
        <v>99</v>
      </c>
      <c r="J267" s="97">
        <v>12.19</v>
      </c>
    </row>
    <row r="268" spans="1:10" ht="23.25" thickBot="1">
      <c r="A268" s="96"/>
      <c r="B268" s="96"/>
      <c r="C268" s="96"/>
      <c r="D268" s="96"/>
      <c r="E268" s="96" t="s">
        <v>159</v>
      </c>
      <c r="F268" s="97">
        <v>11.03</v>
      </c>
      <c r="G268" s="96"/>
      <c r="H268" s="122" t="s">
        <v>160</v>
      </c>
      <c r="I268" s="122"/>
      <c r="J268" s="97">
        <v>50.44</v>
      </c>
    </row>
    <row r="269" spans="1:10" ht="12" thickTop="1">
      <c r="A269" s="83"/>
      <c r="B269" s="83"/>
      <c r="C269" s="83"/>
      <c r="D269" s="83"/>
      <c r="E269" s="83"/>
      <c r="F269" s="83"/>
      <c r="G269" s="83"/>
      <c r="H269" s="83"/>
      <c r="I269" s="83"/>
      <c r="J269" s="83"/>
    </row>
    <row r="270" spans="1:10">
      <c r="A270" s="80" t="s">
        <v>874</v>
      </c>
      <c r="B270" s="81" t="s">
        <v>93</v>
      </c>
      <c r="C270" s="80" t="s">
        <v>94</v>
      </c>
      <c r="D270" s="80" t="s">
        <v>1</v>
      </c>
      <c r="E270" s="120" t="s">
        <v>95</v>
      </c>
      <c r="F270" s="120"/>
      <c r="G270" s="82" t="s">
        <v>2</v>
      </c>
      <c r="H270" s="81" t="s">
        <v>3</v>
      </c>
      <c r="I270" s="81" t="s">
        <v>4</v>
      </c>
      <c r="J270" s="81" t="s">
        <v>5</v>
      </c>
    </row>
    <row r="271" spans="1:10" ht="33.75">
      <c r="A271" s="85" t="s">
        <v>157</v>
      </c>
      <c r="B271" s="86" t="s">
        <v>1456</v>
      </c>
      <c r="C271" s="85" t="s">
        <v>104</v>
      </c>
      <c r="D271" s="85" t="s">
        <v>875</v>
      </c>
      <c r="E271" s="121" t="s">
        <v>195</v>
      </c>
      <c r="F271" s="121"/>
      <c r="G271" s="87" t="s">
        <v>116</v>
      </c>
      <c r="H271" s="88">
        <v>1</v>
      </c>
      <c r="I271" s="89">
        <v>788.64</v>
      </c>
      <c r="J271" s="89">
        <v>788.64</v>
      </c>
    </row>
    <row r="272" spans="1:10" ht="33.75">
      <c r="A272" s="90" t="s">
        <v>158</v>
      </c>
      <c r="B272" s="91" t="s">
        <v>1457</v>
      </c>
      <c r="C272" s="90" t="s">
        <v>104</v>
      </c>
      <c r="D272" s="90" t="s">
        <v>1458</v>
      </c>
      <c r="E272" s="119" t="s">
        <v>256</v>
      </c>
      <c r="F272" s="119"/>
      <c r="G272" s="92" t="s">
        <v>116</v>
      </c>
      <c r="H272" s="93">
        <v>1.2130000000000001</v>
      </c>
      <c r="I272" s="94">
        <v>502.91</v>
      </c>
      <c r="J272" s="94">
        <v>610.02</v>
      </c>
    </row>
    <row r="273" spans="1:10" ht="22.5">
      <c r="A273" s="90" t="s">
        <v>158</v>
      </c>
      <c r="B273" s="91" t="s">
        <v>196</v>
      </c>
      <c r="C273" s="90" t="s">
        <v>104</v>
      </c>
      <c r="D273" s="90" t="s">
        <v>197</v>
      </c>
      <c r="E273" s="119" t="s">
        <v>177</v>
      </c>
      <c r="F273" s="119"/>
      <c r="G273" s="92" t="s">
        <v>164</v>
      </c>
      <c r="H273" s="93">
        <v>1.6148581</v>
      </c>
      <c r="I273" s="94">
        <v>22.19</v>
      </c>
      <c r="J273" s="94">
        <v>35.83</v>
      </c>
    </row>
    <row r="274" spans="1:10" ht="22.5">
      <c r="A274" s="90" t="s">
        <v>158</v>
      </c>
      <c r="B274" s="91" t="s">
        <v>254</v>
      </c>
      <c r="C274" s="90" t="s">
        <v>104</v>
      </c>
      <c r="D274" s="90" t="s">
        <v>255</v>
      </c>
      <c r="E274" s="119" t="s">
        <v>177</v>
      </c>
      <c r="F274" s="119"/>
      <c r="G274" s="92" t="s">
        <v>164</v>
      </c>
      <c r="H274" s="93">
        <v>1.8371759000000001</v>
      </c>
      <c r="I274" s="94">
        <v>21.95</v>
      </c>
      <c r="J274" s="94">
        <v>40.32</v>
      </c>
    </row>
    <row r="275" spans="1:10" ht="22.5">
      <c r="A275" s="90" t="s">
        <v>158</v>
      </c>
      <c r="B275" s="91" t="s">
        <v>178</v>
      </c>
      <c r="C275" s="90" t="s">
        <v>104</v>
      </c>
      <c r="D275" s="90" t="s">
        <v>163</v>
      </c>
      <c r="E275" s="119" t="s">
        <v>177</v>
      </c>
      <c r="F275" s="119"/>
      <c r="G275" s="92" t="s">
        <v>164</v>
      </c>
      <c r="H275" s="93">
        <v>4.2389999999999999</v>
      </c>
      <c r="I275" s="94">
        <v>18.149999999999999</v>
      </c>
      <c r="J275" s="94">
        <v>76.930000000000007</v>
      </c>
    </row>
    <row r="276" spans="1:10" ht="22.5">
      <c r="A276" s="90" t="s">
        <v>167</v>
      </c>
      <c r="B276" s="91" t="s">
        <v>1459</v>
      </c>
      <c r="C276" s="90" t="s">
        <v>104</v>
      </c>
      <c r="D276" s="90" t="s">
        <v>1460</v>
      </c>
      <c r="E276" s="119" t="s">
        <v>170</v>
      </c>
      <c r="F276" s="119"/>
      <c r="G276" s="92" t="s">
        <v>105</v>
      </c>
      <c r="H276" s="93">
        <v>2</v>
      </c>
      <c r="I276" s="94">
        <v>3.32</v>
      </c>
      <c r="J276" s="94">
        <v>6.64</v>
      </c>
    </row>
    <row r="277" spans="1:10" ht="22.5">
      <c r="A277" s="90" t="s">
        <v>167</v>
      </c>
      <c r="B277" s="91" t="s">
        <v>1461</v>
      </c>
      <c r="C277" s="90" t="s">
        <v>104</v>
      </c>
      <c r="D277" s="90" t="s">
        <v>1462</v>
      </c>
      <c r="E277" s="119" t="s">
        <v>170</v>
      </c>
      <c r="F277" s="119"/>
      <c r="G277" s="92" t="s">
        <v>105</v>
      </c>
      <c r="H277" s="93">
        <v>2.5</v>
      </c>
      <c r="I277" s="94">
        <v>7.56</v>
      </c>
      <c r="J277" s="94">
        <v>18.899999999999999</v>
      </c>
    </row>
    <row r="278" spans="1:10" ht="22.5">
      <c r="A278" s="96"/>
      <c r="B278" s="96"/>
      <c r="C278" s="96"/>
      <c r="D278" s="96"/>
      <c r="E278" s="96" t="s">
        <v>96</v>
      </c>
      <c r="F278" s="97">
        <v>86.064542113477316</v>
      </c>
      <c r="G278" s="96" t="s">
        <v>98</v>
      </c>
      <c r="H278" s="97">
        <v>84.89</v>
      </c>
      <c r="I278" s="96" t="s">
        <v>99</v>
      </c>
      <c r="J278" s="97">
        <v>170.95</v>
      </c>
    </row>
    <row r="279" spans="1:10" ht="23.25" thickBot="1">
      <c r="A279" s="96"/>
      <c r="B279" s="96"/>
      <c r="C279" s="96"/>
      <c r="D279" s="96"/>
      <c r="E279" s="96" t="s">
        <v>159</v>
      </c>
      <c r="F279" s="97">
        <v>220.81</v>
      </c>
      <c r="G279" s="96"/>
      <c r="H279" s="122" t="s">
        <v>160</v>
      </c>
      <c r="I279" s="122"/>
      <c r="J279" s="97">
        <v>1009.45</v>
      </c>
    </row>
    <row r="280" spans="1:10" ht="12" thickTop="1">
      <c r="A280" s="83"/>
      <c r="B280" s="83"/>
      <c r="C280" s="83"/>
      <c r="D280" s="83"/>
      <c r="E280" s="83"/>
      <c r="F280" s="83"/>
      <c r="G280" s="83"/>
      <c r="H280" s="83"/>
      <c r="I280" s="83"/>
      <c r="J280" s="83"/>
    </row>
    <row r="281" spans="1:10">
      <c r="A281" s="80" t="s">
        <v>876</v>
      </c>
      <c r="B281" s="81" t="s">
        <v>93</v>
      </c>
      <c r="C281" s="80" t="s">
        <v>94</v>
      </c>
      <c r="D281" s="80" t="s">
        <v>1</v>
      </c>
      <c r="E281" s="120" t="s">
        <v>95</v>
      </c>
      <c r="F281" s="120"/>
      <c r="G281" s="82" t="s">
        <v>2</v>
      </c>
      <c r="H281" s="81" t="s">
        <v>3</v>
      </c>
      <c r="I281" s="81" t="s">
        <v>4</v>
      </c>
      <c r="J281" s="81" t="s">
        <v>5</v>
      </c>
    </row>
    <row r="282" spans="1:10">
      <c r="A282" s="85" t="s">
        <v>157</v>
      </c>
      <c r="B282" s="86" t="s">
        <v>1463</v>
      </c>
      <c r="C282" s="85" t="s">
        <v>107</v>
      </c>
      <c r="D282" s="85" t="s">
        <v>877</v>
      </c>
      <c r="E282" s="121" t="s">
        <v>161</v>
      </c>
      <c r="F282" s="121"/>
      <c r="G282" s="87" t="s">
        <v>108</v>
      </c>
      <c r="H282" s="88">
        <v>1</v>
      </c>
      <c r="I282" s="89">
        <v>380.63</v>
      </c>
      <c r="J282" s="89">
        <v>380.63</v>
      </c>
    </row>
    <row r="283" spans="1:10" ht="22.5">
      <c r="A283" s="90" t="s">
        <v>158</v>
      </c>
      <c r="B283" s="91" t="s">
        <v>1464</v>
      </c>
      <c r="C283" s="90" t="s">
        <v>107</v>
      </c>
      <c r="D283" s="90" t="s">
        <v>176</v>
      </c>
      <c r="E283" s="119" t="s">
        <v>161</v>
      </c>
      <c r="F283" s="119"/>
      <c r="G283" s="92" t="s">
        <v>164</v>
      </c>
      <c r="H283" s="93">
        <v>9.5899032999999996</v>
      </c>
      <c r="I283" s="94">
        <v>22.07</v>
      </c>
      <c r="J283" s="94">
        <v>211.64</v>
      </c>
    </row>
    <row r="284" spans="1:10" ht="22.5">
      <c r="A284" s="90" t="s">
        <v>158</v>
      </c>
      <c r="B284" s="91" t="s">
        <v>1465</v>
      </c>
      <c r="C284" s="90" t="s">
        <v>107</v>
      </c>
      <c r="D284" s="90" t="s">
        <v>1466</v>
      </c>
      <c r="E284" s="119" t="s">
        <v>161</v>
      </c>
      <c r="F284" s="119"/>
      <c r="G284" s="92" t="s">
        <v>164</v>
      </c>
      <c r="H284" s="93">
        <v>0.13575190000000001</v>
      </c>
      <c r="I284" s="94">
        <v>18.170000000000002</v>
      </c>
      <c r="J284" s="94">
        <v>2.46</v>
      </c>
    </row>
    <row r="285" spans="1:10" ht="22.5">
      <c r="A285" s="90" t="s">
        <v>158</v>
      </c>
      <c r="B285" s="91" t="s">
        <v>274</v>
      </c>
      <c r="C285" s="90" t="s">
        <v>107</v>
      </c>
      <c r="D285" s="90" t="s">
        <v>197</v>
      </c>
      <c r="E285" s="119" t="s">
        <v>161</v>
      </c>
      <c r="F285" s="119"/>
      <c r="G285" s="92" t="s">
        <v>164</v>
      </c>
      <c r="H285" s="93">
        <v>0.16484170000000001</v>
      </c>
      <c r="I285" s="94">
        <v>22.19</v>
      </c>
      <c r="J285" s="94">
        <v>3.65</v>
      </c>
    </row>
    <row r="286" spans="1:10" ht="22.5">
      <c r="A286" s="90" t="s">
        <v>158</v>
      </c>
      <c r="B286" s="91" t="s">
        <v>331</v>
      </c>
      <c r="C286" s="90" t="s">
        <v>107</v>
      </c>
      <c r="D286" s="90" t="s">
        <v>332</v>
      </c>
      <c r="E286" s="119" t="s">
        <v>161</v>
      </c>
      <c r="F286" s="119"/>
      <c r="G286" s="92" t="s">
        <v>116</v>
      </c>
      <c r="H286" s="93">
        <v>5.9999999999999995E-4</v>
      </c>
      <c r="I286" s="94">
        <v>460.47</v>
      </c>
      <c r="J286" s="94">
        <v>0.27</v>
      </c>
    </row>
    <row r="287" spans="1:10">
      <c r="A287" s="90" t="s">
        <v>167</v>
      </c>
      <c r="B287" s="91" t="s">
        <v>1467</v>
      </c>
      <c r="C287" s="90" t="s">
        <v>107</v>
      </c>
      <c r="D287" s="90" t="s">
        <v>1468</v>
      </c>
      <c r="E287" s="119" t="s">
        <v>170</v>
      </c>
      <c r="F287" s="119"/>
      <c r="G287" s="92" t="s">
        <v>105</v>
      </c>
      <c r="H287" s="93">
        <v>4.16</v>
      </c>
      <c r="I287" s="94">
        <v>39.090000000000003</v>
      </c>
      <c r="J287" s="94">
        <v>162.61000000000001</v>
      </c>
    </row>
    <row r="288" spans="1:10" ht="22.5">
      <c r="A288" s="96"/>
      <c r="B288" s="96"/>
      <c r="C288" s="96"/>
      <c r="D288" s="96"/>
      <c r="E288" s="96" t="s">
        <v>96</v>
      </c>
      <c r="F288" s="97">
        <v>77.591501787242606</v>
      </c>
      <c r="G288" s="96" t="s">
        <v>98</v>
      </c>
      <c r="H288" s="97">
        <v>76.53</v>
      </c>
      <c r="I288" s="96" t="s">
        <v>99</v>
      </c>
      <c r="J288" s="97">
        <v>154.12</v>
      </c>
    </row>
    <row r="289" spans="1:10" ht="23.25" thickBot="1">
      <c r="A289" s="96"/>
      <c r="B289" s="96"/>
      <c r="C289" s="96"/>
      <c r="D289" s="96"/>
      <c r="E289" s="96" t="s">
        <v>159</v>
      </c>
      <c r="F289" s="97">
        <v>106.57</v>
      </c>
      <c r="G289" s="96"/>
      <c r="H289" s="122" t="s">
        <v>160</v>
      </c>
      <c r="I289" s="122"/>
      <c r="J289" s="97">
        <v>487.2</v>
      </c>
    </row>
    <row r="290" spans="1:10" ht="12" thickTop="1">
      <c r="A290" s="83"/>
      <c r="B290" s="83"/>
      <c r="C290" s="83"/>
      <c r="D290" s="83"/>
      <c r="E290" s="83"/>
      <c r="F290" s="83"/>
      <c r="G290" s="83"/>
      <c r="H290" s="83"/>
      <c r="I290" s="83"/>
      <c r="J290" s="83"/>
    </row>
    <row r="291" spans="1:10">
      <c r="A291" s="80" t="s">
        <v>878</v>
      </c>
      <c r="B291" s="81" t="s">
        <v>93</v>
      </c>
      <c r="C291" s="80" t="s">
        <v>94</v>
      </c>
      <c r="D291" s="80" t="s">
        <v>1</v>
      </c>
      <c r="E291" s="120" t="s">
        <v>95</v>
      </c>
      <c r="F291" s="120"/>
      <c r="G291" s="82" t="s">
        <v>2</v>
      </c>
      <c r="H291" s="81" t="s">
        <v>3</v>
      </c>
      <c r="I291" s="81" t="s">
        <v>4</v>
      </c>
      <c r="J291" s="81" t="s">
        <v>5</v>
      </c>
    </row>
    <row r="292" spans="1:10" ht="33.75">
      <c r="A292" s="85" t="s">
        <v>157</v>
      </c>
      <c r="B292" s="86" t="s">
        <v>1469</v>
      </c>
      <c r="C292" s="85" t="s">
        <v>104</v>
      </c>
      <c r="D292" s="85" t="s">
        <v>879</v>
      </c>
      <c r="E292" s="121" t="s">
        <v>187</v>
      </c>
      <c r="F292" s="121"/>
      <c r="G292" s="87" t="s">
        <v>108</v>
      </c>
      <c r="H292" s="88">
        <v>1</v>
      </c>
      <c r="I292" s="89">
        <v>17.079999999999998</v>
      </c>
      <c r="J292" s="89">
        <v>17.079999999999998</v>
      </c>
    </row>
    <row r="293" spans="1:10" ht="22.5">
      <c r="A293" s="90" t="s">
        <v>158</v>
      </c>
      <c r="B293" s="91" t="s">
        <v>188</v>
      </c>
      <c r="C293" s="90" t="s">
        <v>104</v>
      </c>
      <c r="D293" s="90" t="s">
        <v>189</v>
      </c>
      <c r="E293" s="119" t="s">
        <v>177</v>
      </c>
      <c r="F293" s="119"/>
      <c r="G293" s="92" t="s">
        <v>164</v>
      </c>
      <c r="H293" s="93">
        <v>0.58842499999999998</v>
      </c>
      <c r="I293" s="94">
        <v>23.26</v>
      </c>
      <c r="J293" s="94">
        <v>13.68</v>
      </c>
    </row>
    <row r="294" spans="1:10">
      <c r="A294" s="90" t="s">
        <v>167</v>
      </c>
      <c r="B294" s="91" t="s">
        <v>1470</v>
      </c>
      <c r="C294" s="90" t="s">
        <v>104</v>
      </c>
      <c r="D294" s="90" t="s">
        <v>1471</v>
      </c>
      <c r="E294" s="119" t="s">
        <v>170</v>
      </c>
      <c r="F294" s="119"/>
      <c r="G294" s="92" t="s">
        <v>191</v>
      </c>
      <c r="H294" s="93">
        <v>0.115</v>
      </c>
      <c r="I294" s="94">
        <v>29.64</v>
      </c>
      <c r="J294" s="94">
        <v>3.4</v>
      </c>
    </row>
    <row r="295" spans="1:10" ht="22.5">
      <c r="A295" s="96"/>
      <c r="B295" s="96"/>
      <c r="C295" s="96"/>
      <c r="D295" s="96"/>
      <c r="E295" s="96" t="s">
        <v>96</v>
      </c>
      <c r="F295" s="97">
        <v>4.6417963046871069</v>
      </c>
      <c r="G295" s="96" t="s">
        <v>98</v>
      </c>
      <c r="H295" s="97">
        <v>4.58</v>
      </c>
      <c r="I295" s="96" t="s">
        <v>99</v>
      </c>
      <c r="J295" s="97">
        <v>9.2200000000000006</v>
      </c>
    </row>
    <row r="296" spans="1:10" ht="23.25" thickBot="1">
      <c r="A296" s="96"/>
      <c r="B296" s="96"/>
      <c r="C296" s="96"/>
      <c r="D296" s="96"/>
      <c r="E296" s="96" t="s">
        <v>159</v>
      </c>
      <c r="F296" s="97">
        <v>4.78</v>
      </c>
      <c r="G296" s="96"/>
      <c r="H296" s="122" t="s">
        <v>160</v>
      </c>
      <c r="I296" s="122"/>
      <c r="J296" s="97">
        <v>21.86</v>
      </c>
    </row>
    <row r="297" spans="1:10" ht="12" thickTop="1">
      <c r="A297" s="83"/>
      <c r="B297" s="83"/>
      <c r="C297" s="83"/>
      <c r="D297" s="83"/>
      <c r="E297" s="83"/>
      <c r="F297" s="83"/>
      <c r="G297" s="83"/>
      <c r="H297" s="83"/>
      <c r="I297" s="83"/>
      <c r="J297" s="83"/>
    </row>
    <row r="298" spans="1:10">
      <c r="A298" s="80" t="s">
        <v>880</v>
      </c>
      <c r="B298" s="81" t="s">
        <v>93</v>
      </c>
      <c r="C298" s="80" t="s">
        <v>94</v>
      </c>
      <c r="D298" s="80" t="s">
        <v>1</v>
      </c>
      <c r="E298" s="120" t="s">
        <v>95</v>
      </c>
      <c r="F298" s="120"/>
      <c r="G298" s="82" t="s">
        <v>2</v>
      </c>
      <c r="H298" s="81" t="s">
        <v>3</v>
      </c>
      <c r="I298" s="81" t="s">
        <v>4</v>
      </c>
      <c r="J298" s="81" t="s">
        <v>5</v>
      </c>
    </row>
    <row r="299" spans="1:10" ht="22.5">
      <c r="A299" s="85" t="s">
        <v>157</v>
      </c>
      <c r="B299" s="86" t="s">
        <v>1472</v>
      </c>
      <c r="C299" s="85" t="s">
        <v>104</v>
      </c>
      <c r="D299" s="85" t="s">
        <v>881</v>
      </c>
      <c r="E299" s="121" t="s">
        <v>187</v>
      </c>
      <c r="F299" s="121"/>
      <c r="G299" s="87" t="s">
        <v>108</v>
      </c>
      <c r="H299" s="88">
        <v>1</v>
      </c>
      <c r="I299" s="89">
        <v>16.45</v>
      </c>
      <c r="J299" s="89">
        <v>16.45</v>
      </c>
    </row>
    <row r="300" spans="1:10" ht="22.5">
      <c r="A300" s="90" t="s">
        <v>158</v>
      </c>
      <c r="B300" s="91" t="s">
        <v>178</v>
      </c>
      <c r="C300" s="90" t="s">
        <v>104</v>
      </c>
      <c r="D300" s="90" t="s">
        <v>163</v>
      </c>
      <c r="E300" s="119" t="s">
        <v>177</v>
      </c>
      <c r="F300" s="119"/>
      <c r="G300" s="92" t="s">
        <v>164</v>
      </c>
      <c r="H300" s="93">
        <v>0.1088572</v>
      </c>
      <c r="I300" s="94">
        <v>18.149999999999999</v>
      </c>
      <c r="J300" s="94">
        <v>1.97</v>
      </c>
    </row>
    <row r="301" spans="1:10" ht="22.5">
      <c r="A301" s="90" t="s">
        <v>158</v>
      </c>
      <c r="B301" s="91" t="s">
        <v>188</v>
      </c>
      <c r="C301" s="90" t="s">
        <v>104</v>
      </c>
      <c r="D301" s="90" t="s">
        <v>189</v>
      </c>
      <c r="E301" s="119" t="s">
        <v>177</v>
      </c>
      <c r="F301" s="119"/>
      <c r="G301" s="92" t="s">
        <v>164</v>
      </c>
      <c r="H301" s="93">
        <v>0.2603106</v>
      </c>
      <c r="I301" s="94">
        <v>23.26</v>
      </c>
      <c r="J301" s="94">
        <v>6.05</v>
      </c>
    </row>
    <row r="302" spans="1:10">
      <c r="A302" s="90" t="s">
        <v>167</v>
      </c>
      <c r="B302" s="91" t="s">
        <v>376</v>
      </c>
      <c r="C302" s="90" t="s">
        <v>104</v>
      </c>
      <c r="D302" s="90" t="s">
        <v>377</v>
      </c>
      <c r="E302" s="119" t="s">
        <v>170</v>
      </c>
      <c r="F302" s="119"/>
      <c r="G302" s="92" t="s">
        <v>140</v>
      </c>
      <c r="H302" s="93">
        <v>0.01</v>
      </c>
      <c r="I302" s="94">
        <v>6.32</v>
      </c>
      <c r="J302" s="94">
        <v>0.06</v>
      </c>
    </row>
    <row r="303" spans="1:10">
      <c r="A303" s="90" t="s">
        <v>167</v>
      </c>
      <c r="B303" s="91" t="s">
        <v>358</v>
      </c>
      <c r="C303" s="90" t="s">
        <v>104</v>
      </c>
      <c r="D303" s="90" t="s">
        <v>1473</v>
      </c>
      <c r="E303" s="119" t="s">
        <v>170</v>
      </c>
      <c r="F303" s="119"/>
      <c r="G303" s="92" t="s">
        <v>191</v>
      </c>
      <c r="H303" s="93">
        <v>0.16</v>
      </c>
      <c r="I303" s="94">
        <v>7.31</v>
      </c>
      <c r="J303" s="94">
        <v>1.1599999999999999</v>
      </c>
    </row>
    <row r="304" spans="1:10">
      <c r="A304" s="90" t="s">
        <v>167</v>
      </c>
      <c r="B304" s="91" t="s">
        <v>199</v>
      </c>
      <c r="C304" s="90" t="s">
        <v>104</v>
      </c>
      <c r="D304" s="90" t="s">
        <v>200</v>
      </c>
      <c r="E304" s="119" t="s">
        <v>170</v>
      </c>
      <c r="F304" s="119"/>
      <c r="G304" s="92" t="s">
        <v>191</v>
      </c>
      <c r="H304" s="93">
        <v>0.42699999999999999</v>
      </c>
      <c r="I304" s="94">
        <v>16.899999999999999</v>
      </c>
      <c r="J304" s="94">
        <v>7.21</v>
      </c>
    </row>
    <row r="305" spans="1:10" ht="22.5">
      <c r="A305" s="96"/>
      <c r="B305" s="96"/>
      <c r="C305" s="96"/>
      <c r="D305" s="96"/>
      <c r="E305" s="96" t="s">
        <v>96</v>
      </c>
      <c r="F305" s="97">
        <v>2.6934501334138852</v>
      </c>
      <c r="G305" s="96" t="s">
        <v>98</v>
      </c>
      <c r="H305" s="97">
        <v>2.66</v>
      </c>
      <c r="I305" s="96" t="s">
        <v>99</v>
      </c>
      <c r="J305" s="97">
        <v>5.35</v>
      </c>
    </row>
    <row r="306" spans="1:10" ht="23.25" thickBot="1">
      <c r="A306" s="96"/>
      <c r="B306" s="96"/>
      <c r="C306" s="96"/>
      <c r="D306" s="96"/>
      <c r="E306" s="96" t="s">
        <v>159</v>
      </c>
      <c r="F306" s="97">
        <v>4.5999999999999996</v>
      </c>
      <c r="G306" s="96"/>
      <c r="H306" s="122" t="s">
        <v>160</v>
      </c>
      <c r="I306" s="122"/>
      <c r="J306" s="97">
        <v>21.05</v>
      </c>
    </row>
    <row r="307" spans="1:10" ht="12" thickTop="1">
      <c r="A307" s="83"/>
      <c r="B307" s="83"/>
      <c r="C307" s="83"/>
      <c r="D307" s="83"/>
      <c r="E307" s="83"/>
      <c r="F307" s="83"/>
      <c r="G307" s="83"/>
      <c r="H307" s="83"/>
      <c r="I307" s="83"/>
      <c r="J307" s="83"/>
    </row>
    <row r="308" spans="1:10">
      <c r="A308" s="80" t="s">
        <v>884</v>
      </c>
      <c r="B308" s="81" t="s">
        <v>93</v>
      </c>
      <c r="C308" s="80" t="s">
        <v>94</v>
      </c>
      <c r="D308" s="80" t="s">
        <v>1</v>
      </c>
      <c r="E308" s="120" t="s">
        <v>95</v>
      </c>
      <c r="F308" s="120"/>
      <c r="G308" s="82" t="s">
        <v>2</v>
      </c>
      <c r="H308" s="81" t="s">
        <v>3</v>
      </c>
      <c r="I308" s="81" t="s">
        <v>4</v>
      </c>
      <c r="J308" s="81" t="s">
        <v>5</v>
      </c>
    </row>
    <row r="309" spans="1:10" ht="33.75">
      <c r="A309" s="85" t="s">
        <v>157</v>
      </c>
      <c r="B309" s="86" t="s">
        <v>1474</v>
      </c>
      <c r="C309" s="85" t="s">
        <v>104</v>
      </c>
      <c r="D309" s="85" t="s">
        <v>885</v>
      </c>
      <c r="E309" s="121" t="s">
        <v>285</v>
      </c>
      <c r="F309" s="121"/>
      <c r="G309" s="87" t="s">
        <v>108</v>
      </c>
      <c r="H309" s="88">
        <v>1</v>
      </c>
      <c r="I309" s="89">
        <v>78.959999999999994</v>
      </c>
      <c r="J309" s="89">
        <v>78.959999999999994</v>
      </c>
    </row>
    <row r="310" spans="1:10" ht="45">
      <c r="A310" s="90" t="s">
        <v>158</v>
      </c>
      <c r="B310" s="91" t="s">
        <v>286</v>
      </c>
      <c r="C310" s="90" t="s">
        <v>104</v>
      </c>
      <c r="D310" s="90" t="s">
        <v>287</v>
      </c>
      <c r="E310" s="119" t="s">
        <v>177</v>
      </c>
      <c r="F310" s="119"/>
      <c r="G310" s="92" t="s">
        <v>116</v>
      </c>
      <c r="H310" s="93">
        <v>9.1000000000000004E-3</v>
      </c>
      <c r="I310" s="94">
        <v>718.25</v>
      </c>
      <c r="J310" s="94">
        <v>6.53</v>
      </c>
    </row>
    <row r="311" spans="1:10" ht="22.5">
      <c r="A311" s="90" t="s">
        <v>158</v>
      </c>
      <c r="B311" s="91" t="s">
        <v>196</v>
      </c>
      <c r="C311" s="90" t="s">
        <v>104</v>
      </c>
      <c r="D311" s="90" t="s">
        <v>197</v>
      </c>
      <c r="E311" s="119" t="s">
        <v>177</v>
      </c>
      <c r="F311" s="119"/>
      <c r="G311" s="92" t="s">
        <v>164</v>
      </c>
      <c r="H311" s="93">
        <v>1.508788</v>
      </c>
      <c r="I311" s="94">
        <v>22.19</v>
      </c>
      <c r="J311" s="94">
        <v>33.479999999999997</v>
      </c>
    </row>
    <row r="312" spans="1:10" ht="22.5">
      <c r="A312" s="90" t="s">
        <v>158</v>
      </c>
      <c r="B312" s="91" t="s">
        <v>178</v>
      </c>
      <c r="C312" s="90" t="s">
        <v>104</v>
      </c>
      <c r="D312" s="90" t="s">
        <v>163</v>
      </c>
      <c r="E312" s="119" t="s">
        <v>177</v>
      </c>
      <c r="F312" s="119"/>
      <c r="G312" s="92" t="s">
        <v>164</v>
      </c>
      <c r="H312" s="93">
        <v>0.75439400000000001</v>
      </c>
      <c r="I312" s="94">
        <v>18.149999999999999</v>
      </c>
      <c r="J312" s="94">
        <v>13.69</v>
      </c>
    </row>
    <row r="313" spans="1:10" ht="22.5">
      <c r="A313" s="90" t="s">
        <v>167</v>
      </c>
      <c r="B313" s="91" t="s">
        <v>1475</v>
      </c>
      <c r="C313" s="90" t="s">
        <v>104</v>
      </c>
      <c r="D313" s="90" t="s">
        <v>1476</v>
      </c>
      <c r="E313" s="119" t="s">
        <v>170</v>
      </c>
      <c r="F313" s="119"/>
      <c r="G313" s="92" t="s">
        <v>140</v>
      </c>
      <c r="H313" s="93">
        <v>28.31</v>
      </c>
      <c r="I313" s="94">
        <v>0.84</v>
      </c>
      <c r="J313" s="94">
        <v>23.78</v>
      </c>
    </row>
    <row r="314" spans="1:10">
      <c r="A314" s="90" t="s">
        <v>167</v>
      </c>
      <c r="B314" s="91" t="s">
        <v>288</v>
      </c>
      <c r="C314" s="90" t="s">
        <v>104</v>
      </c>
      <c r="D314" s="90" t="s">
        <v>289</v>
      </c>
      <c r="E314" s="119" t="s">
        <v>170</v>
      </c>
      <c r="F314" s="119"/>
      <c r="G314" s="92" t="s">
        <v>290</v>
      </c>
      <c r="H314" s="93">
        <v>5.0000000000000001E-3</v>
      </c>
      <c r="I314" s="94">
        <v>40.33</v>
      </c>
      <c r="J314" s="94">
        <v>0.2</v>
      </c>
    </row>
    <row r="315" spans="1:10" ht="33.75">
      <c r="A315" s="90" t="s">
        <v>167</v>
      </c>
      <c r="B315" s="91" t="s">
        <v>291</v>
      </c>
      <c r="C315" s="90" t="s">
        <v>104</v>
      </c>
      <c r="D315" s="90" t="s">
        <v>292</v>
      </c>
      <c r="E315" s="119" t="s">
        <v>170</v>
      </c>
      <c r="F315" s="119"/>
      <c r="G315" s="92" t="s">
        <v>105</v>
      </c>
      <c r="H315" s="93">
        <v>0.42</v>
      </c>
      <c r="I315" s="94">
        <v>3.06</v>
      </c>
      <c r="J315" s="94">
        <v>1.28</v>
      </c>
    </row>
    <row r="316" spans="1:10" ht="22.5">
      <c r="A316" s="96"/>
      <c r="B316" s="96"/>
      <c r="C316" s="96"/>
      <c r="D316" s="96"/>
      <c r="E316" s="96" t="s">
        <v>96</v>
      </c>
      <c r="F316" s="97">
        <v>16.769873634395609</v>
      </c>
      <c r="G316" s="96" t="s">
        <v>98</v>
      </c>
      <c r="H316" s="97">
        <v>16.54</v>
      </c>
      <c r="I316" s="96" t="s">
        <v>99</v>
      </c>
      <c r="J316" s="97">
        <v>33.31</v>
      </c>
    </row>
    <row r="317" spans="1:10" ht="23.25" thickBot="1">
      <c r="A317" s="96"/>
      <c r="B317" s="96"/>
      <c r="C317" s="96"/>
      <c r="D317" s="96"/>
      <c r="E317" s="96" t="s">
        <v>159</v>
      </c>
      <c r="F317" s="97">
        <v>22.1</v>
      </c>
      <c r="G317" s="96"/>
      <c r="H317" s="122" t="s">
        <v>160</v>
      </c>
      <c r="I317" s="122"/>
      <c r="J317" s="97">
        <v>101.06</v>
      </c>
    </row>
    <row r="318" spans="1:10" ht="12" thickTop="1">
      <c r="A318" s="83"/>
      <c r="B318" s="83"/>
      <c r="C318" s="83"/>
      <c r="D318" s="83"/>
      <c r="E318" s="83"/>
      <c r="F318" s="83"/>
      <c r="G318" s="83"/>
      <c r="H318" s="83"/>
      <c r="I318" s="83"/>
      <c r="J318" s="83"/>
    </row>
    <row r="319" spans="1:10">
      <c r="A319" s="80" t="s">
        <v>886</v>
      </c>
      <c r="B319" s="81" t="s">
        <v>93</v>
      </c>
      <c r="C319" s="80" t="s">
        <v>94</v>
      </c>
      <c r="D319" s="80" t="s">
        <v>1</v>
      </c>
      <c r="E319" s="120" t="s">
        <v>95</v>
      </c>
      <c r="F319" s="120"/>
      <c r="G319" s="82" t="s">
        <v>2</v>
      </c>
      <c r="H319" s="81" t="s">
        <v>3</v>
      </c>
      <c r="I319" s="81" t="s">
        <v>4</v>
      </c>
      <c r="J319" s="81" t="s">
        <v>5</v>
      </c>
    </row>
    <row r="320" spans="1:10" ht="45">
      <c r="A320" s="85" t="s">
        <v>157</v>
      </c>
      <c r="B320" s="86" t="s">
        <v>1477</v>
      </c>
      <c r="C320" s="85" t="s">
        <v>104</v>
      </c>
      <c r="D320" s="85" t="s">
        <v>887</v>
      </c>
      <c r="E320" s="121" t="s">
        <v>321</v>
      </c>
      <c r="F320" s="121"/>
      <c r="G320" s="87" t="s">
        <v>108</v>
      </c>
      <c r="H320" s="88">
        <v>1</v>
      </c>
      <c r="I320" s="89">
        <v>42.33</v>
      </c>
      <c r="J320" s="89">
        <v>42.33</v>
      </c>
    </row>
    <row r="321" spans="1:10" ht="33.75">
      <c r="A321" s="90" t="s">
        <v>158</v>
      </c>
      <c r="B321" s="91" t="s">
        <v>1478</v>
      </c>
      <c r="C321" s="90" t="s">
        <v>104</v>
      </c>
      <c r="D321" s="90" t="s">
        <v>1479</v>
      </c>
      <c r="E321" s="119" t="s">
        <v>177</v>
      </c>
      <c r="F321" s="119"/>
      <c r="G321" s="92" t="s">
        <v>116</v>
      </c>
      <c r="H321" s="93">
        <v>2.93E-2</v>
      </c>
      <c r="I321" s="94">
        <v>811.03</v>
      </c>
      <c r="J321" s="94">
        <v>23.76</v>
      </c>
    </row>
    <row r="322" spans="1:10" ht="22.5">
      <c r="A322" s="90" t="s">
        <v>158</v>
      </c>
      <c r="B322" s="91" t="s">
        <v>196</v>
      </c>
      <c r="C322" s="90" t="s">
        <v>104</v>
      </c>
      <c r="D322" s="90" t="s">
        <v>197</v>
      </c>
      <c r="E322" s="119" t="s">
        <v>177</v>
      </c>
      <c r="F322" s="119"/>
      <c r="G322" s="92" t="s">
        <v>164</v>
      </c>
      <c r="H322" s="93">
        <v>0.37288399999999999</v>
      </c>
      <c r="I322" s="94">
        <v>22.19</v>
      </c>
      <c r="J322" s="94">
        <v>8.27</v>
      </c>
    </row>
    <row r="323" spans="1:10" ht="22.5">
      <c r="A323" s="90" t="s">
        <v>158</v>
      </c>
      <c r="B323" s="91" t="s">
        <v>178</v>
      </c>
      <c r="C323" s="90" t="s">
        <v>104</v>
      </c>
      <c r="D323" s="90" t="s">
        <v>163</v>
      </c>
      <c r="E323" s="119" t="s">
        <v>177</v>
      </c>
      <c r="F323" s="119"/>
      <c r="G323" s="92" t="s">
        <v>164</v>
      </c>
      <c r="H323" s="93">
        <v>0.37288399999999999</v>
      </c>
      <c r="I323" s="94">
        <v>18.149999999999999</v>
      </c>
      <c r="J323" s="94">
        <v>6.76</v>
      </c>
    </row>
    <row r="324" spans="1:10" ht="22.5">
      <c r="A324" s="90" t="s">
        <v>167</v>
      </c>
      <c r="B324" s="91" t="s">
        <v>1454</v>
      </c>
      <c r="C324" s="90" t="s">
        <v>104</v>
      </c>
      <c r="D324" s="90" t="s">
        <v>1455</v>
      </c>
      <c r="E324" s="119" t="s">
        <v>170</v>
      </c>
      <c r="F324" s="119"/>
      <c r="G324" s="92" t="s">
        <v>108</v>
      </c>
      <c r="H324" s="93">
        <v>0.15809999999999999</v>
      </c>
      <c r="I324" s="94">
        <v>22.42</v>
      </c>
      <c r="J324" s="94">
        <v>3.54</v>
      </c>
    </row>
    <row r="325" spans="1:10" ht="22.5">
      <c r="A325" s="96"/>
      <c r="B325" s="96"/>
      <c r="C325" s="96"/>
      <c r="D325" s="96"/>
      <c r="E325" s="96" t="s">
        <v>96</v>
      </c>
      <c r="F325" s="97">
        <v>7.1086945577203844</v>
      </c>
      <c r="G325" s="96" t="s">
        <v>98</v>
      </c>
      <c r="H325" s="97">
        <v>7.01</v>
      </c>
      <c r="I325" s="96" t="s">
        <v>99</v>
      </c>
      <c r="J325" s="97">
        <v>14.12</v>
      </c>
    </row>
    <row r="326" spans="1:10" ht="23.25" thickBot="1">
      <c r="A326" s="96"/>
      <c r="B326" s="96"/>
      <c r="C326" s="96"/>
      <c r="D326" s="96"/>
      <c r="E326" s="96" t="s">
        <v>159</v>
      </c>
      <c r="F326" s="97">
        <v>11.85</v>
      </c>
      <c r="G326" s="96"/>
      <c r="H326" s="122" t="s">
        <v>160</v>
      </c>
      <c r="I326" s="122"/>
      <c r="J326" s="97">
        <v>54.18</v>
      </c>
    </row>
    <row r="327" spans="1:10" ht="12" thickTop="1">
      <c r="A327" s="83"/>
      <c r="B327" s="83"/>
      <c r="C327" s="83"/>
      <c r="D327" s="83"/>
      <c r="E327" s="83"/>
      <c r="F327" s="83"/>
      <c r="G327" s="83"/>
      <c r="H327" s="83"/>
      <c r="I327" s="83"/>
      <c r="J327" s="83"/>
    </row>
    <row r="328" spans="1:10">
      <c r="A328" s="80" t="s">
        <v>888</v>
      </c>
      <c r="B328" s="81" t="s">
        <v>93</v>
      </c>
      <c r="C328" s="80" t="s">
        <v>94</v>
      </c>
      <c r="D328" s="80" t="s">
        <v>1</v>
      </c>
      <c r="E328" s="120" t="s">
        <v>95</v>
      </c>
      <c r="F328" s="120"/>
      <c r="G328" s="82" t="s">
        <v>2</v>
      </c>
      <c r="H328" s="81" t="s">
        <v>3</v>
      </c>
      <c r="I328" s="81" t="s">
        <v>4</v>
      </c>
      <c r="J328" s="81" t="s">
        <v>5</v>
      </c>
    </row>
    <row r="329" spans="1:10" ht="56.25">
      <c r="A329" s="85" t="s">
        <v>157</v>
      </c>
      <c r="B329" s="86" t="s">
        <v>1480</v>
      </c>
      <c r="C329" s="85" t="s">
        <v>104</v>
      </c>
      <c r="D329" s="85" t="s">
        <v>889</v>
      </c>
      <c r="E329" s="121" t="s">
        <v>330</v>
      </c>
      <c r="F329" s="121"/>
      <c r="G329" s="87" t="s">
        <v>105</v>
      </c>
      <c r="H329" s="88">
        <v>1</v>
      </c>
      <c r="I329" s="89">
        <v>582.28</v>
      </c>
      <c r="J329" s="89">
        <v>582.28</v>
      </c>
    </row>
    <row r="330" spans="1:10" ht="22.5">
      <c r="A330" s="90" t="s">
        <v>158</v>
      </c>
      <c r="B330" s="91" t="s">
        <v>1481</v>
      </c>
      <c r="C330" s="90" t="s">
        <v>104</v>
      </c>
      <c r="D330" s="90" t="s">
        <v>1466</v>
      </c>
      <c r="E330" s="119" t="s">
        <v>177</v>
      </c>
      <c r="F330" s="119"/>
      <c r="G330" s="92" t="s">
        <v>164</v>
      </c>
      <c r="H330" s="93">
        <v>4.5933263999999996</v>
      </c>
      <c r="I330" s="94">
        <v>18.170000000000002</v>
      </c>
      <c r="J330" s="94">
        <v>83.46</v>
      </c>
    </row>
    <row r="331" spans="1:10" ht="22.5">
      <c r="A331" s="90" t="s">
        <v>158</v>
      </c>
      <c r="B331" s="91" t="s">
        <v>175</v>
      </c>
      <c r="C331" s="90" t="s">
        <v>104</v>
      </c>
      <c r="D331" s="90" t="s">
        <v>176</v>
      </c>
      <c r="E331" s="119" t="s">
        <v>177</v>
      </c>
      <c r="F331" s="119"/>
      <c r="G331" s="92" t="s">
        <v>164</v>
      </c>
      <c r="H331" s="93">
        <v>5.5919638000000003</v>
      </c>
      <c r="I331" s="94">
        <v>22.07</v>
      </c>
      <c r="J331" s="94">
        <v>123.41</v>
      </c>
    </row>
    <row r="332" spans="1:10">
      <c r="A332" s="90" t="s">
        <v>167</v>
      </c>
      <c r="B332" s="91" t="s">
        <v>1482</v>
      </c>
      <c r="C332" s="90" t="s">
        <v>104</v>
      </c>
      <c r="D332" s="90" t="s">
        <v>1483</v>
      </c>
      <c r="E332" s="119" t="s">
        <v>170</v>
      </c>
      <c r="F332" s="119"/>
      <c r="G332" s="92" t="s">
        <v>127</v>
      </c>
      <c r="H332" s="93">
        <v>0.89600000000000002</v>
      </c>
      <c r="I332" s="94">
        <v>10.59</v>
      </c>
      <c r="J332" s="94">
        <v>9.48</v>
      </c>
    </row>
    <row r="333" spans="1:10">
      <c r="A333" s="90" t="s">
        <v>167</v>
      </c>
      <c r="B333" s="91" t="s">
        <v>1484</v>
      </c>
      <c r="C333" s="90" t="s">
        <v>104</v>
      </c>
      <c r="D333" s="90" t="s">
        <v>1485</v>
      </c>
      <c r="E333" s="119" t="s">
        <v>170</v>
      </c>
      <c r="F333" s="119"/>
      <c r="G333" s="92" t="s">
        <v>127</v>
      </c>
      <c r="H333" s="93">
        <v>6.5000000000000002E-2</v>
      </c>
      <c r="I333" s="94">
        <v>37.93</v>
      </c>
      <c r="J333" s="94">
        <v>2.46</v>
      </c>
    </row>
    <row r="334" spans="1:10" ht="22.5">
      <c r="A334" s="90" t="s">
        <v>167</v>
      </c>
      <c r="B334" s="91" t="s">
        <v>1486</v>
      </c>
      <c r="C334" s="90" t="s">
        <v>104</v>
      </c>
      <c r="D334" s="90" t="s">
        <v>1487</v>
      </c>
      <c r="E334" s="119" t="s">
        <v>170</v>
      </c>
      <c r="F334" s="119"/>
      <c r="G334" s="92" t="s">
        <v>140</v>
      </c>
      <c r="H334" s="93">
        <v>3.3330000000000002</v>
      </c>
      <c r="I334" s="94">
        <v>2.31</v>
      </c>
      <c r="J334" s="94">
        <v>7.69</v>
      </c>
    </row>
    <row r="335" spans="1:10" ht="22.5">
      <c r="A335" s="90" t="s">
        <v>167</v>
      </c>
      <c r="B335" s="91" t="s">
        <v>1488</v>
      </c>
      <c r="C335" s="90" t="s">
        <v>104</v>
      </c>
      <c r="D335" s="90" t="s">
        <v>1489</v>
      </c>
      <c r="E335" s="119" t="s">
        <v>170</v>
      </c>
      <c r="F335" s="119"/>
      <c r="G335" s="92" t="s">
        <v>105</v>
      </c>
      <c r="H335" s="93">
        <v>6.25</v>
      </c>
      <c r="I335" s="94">
        <v>27.36</v>
      </c>
      <c r="J335" s="94">
        <v>171</v>
      </c>
    </row>
    <row r="336" spans="1:10" ht="22.5">
      <c r="A336" s="90" t="s">
        <v>167</v>
      </c>
      <c r="B336" s="91" t="s">
        <v>1490</v>
      </c>
      <c r="C336" s="90" t="s">
        <v>104</v>
      </c>
      <c r="D336" s="90" t="s">
        <v>1491</v>
      </c>
      <c r="E336" s="119" t="s">
        <v>170</v>
      </c>
      <c r="F336" s="119"/>
      <c r="G336" s="92" t="s">
        <v>105</v>
      </c>
      <c r="H336" s="93">
        <v>1.0289999999999999</v>
      </c>
      <c r="I336" s="94">
        <v>59.17</v>
      </c>
      <c r="J336" s="94">
        <v>60.88</v>
      </c>
    </row>
    <row r="337" spans="1:10" ht="22.5">
      <c r="A337" s="90" t="s">
        <v>167</v>
      </c>
      <c r="B337" s="91" t="s">
        <v>1492</v>
      </c>
      <c r="C337" s="90" t="s">
        <v>104</v>
      </c>
      <c r="D337" s="90" t="s">
        <v>1493</v>
      </c>
      <c r="E337" s="119" t="s">
        <v>170</v>
      </c>
      <c r="F337" s="119"/>
      <c r="G337" s="92" t="s">
        <v>105</v>
      </c>
      <c r="H337" s="93">
        <v>0.92600000000000005</v>
      </c>
      <c r="I337" s="94">
        <v>53.55</v>
      </c>
      <c r="J337" s="94">
        <v>49.58</v>
      </c>
    </row>
    <row r="338" spans="1:10" ht="22.5">
      <c r="A338" s="90" t="s">
        <v>167</v>
      </c>
      <c r="B338" s="91" t="s">
        <v>1494</v>
      </c>
      <c r="C338" s="90" t="s">
        <v>104</v>
      </c>
      <c r="D338" s="90" t="s">
        <v>1495</v>
      </c>
      <c r="E338" s="119" t="s">
        <v>170</v>
      </c>
      <c r="F338" s="119"/>
      <c r="G338" s="92" t="s">
        <v>105</v>
      </c>
      <c r="H338" s="93">
        <v>2.0230000000000001</v>
      </c>
      <c r="I338" s="94">
        <v>36.74</v>
      </c>
      <c r="J338" s="94">
        <v>74.319999999999993</v>
      </c>
    </row>
    <row r="339" spans="1:10" ht="22.5">
      <c r="A339" s="96"/>
      <c r="B339" s="96"/>
      <c r="C339" s="96"/>
      <c r="D339" s="96"/>
      <c r="E339" s="96" t="s">
        <v>96</v>
      </c>
      <c r="F339" s="97">
        <v>71.122186980818611</v>
      </c>
      <c r="G339" s="96" t="s">
        <v>98</v>
      </c>
      <c r="H339" s="97">
        <v>70.150000000000006</v>
      </c>
      <c r="I339" s="96" t="s">
        <v>99</v>
      </c>
      <c r="J339" s="97">
        <v>141.27000000000001</v>
      </c>
    </row>
    <row r="340" spans="1:10" ht="23.25" thickBot="1">
      <c r="A340" s="96"/>
      <c r="B340" s="96"/>
      <c r="C340" s="96"/>
      <c r="D340" s="96"/>
      <c r="E340" s="96" t="s">
        <v>159</v>
      </c>
      <c r="F340" s="97">
        <v>163.03</v>
      </c>
      <c r="G340" s="96"/>
      <c r="H340" s="122" t="s">
        <v>160</v>
      </c>
      <c r="I340" s="122"/>
      <c r="J340" s="97">
        <v>745.31</v>
      </c>
    </row>
    <row r="341" spans="1:10" ht="12" thickTop="1">
      <c r="A341" s="83"/>
      <c r="B341" s="83"/>
      <c r="C341" s="83"/>
      <c r="D341" s="83"/>
      <c r="E341" s="83"/>
      <c r="F341" s="83"/>
      <c r="G341" s="83"/>
      <c r="H341" s="83"/>
      <c r="I341" s="83"/>
      <c r="J341" s="83"/>
    </row>
    <row r="342" spans="1:10">
      <c r="A342" s="80" t="s">
        <v>891</v>
      </c>
      <c r="B342" s="81" t="s">
        <v>93</v>
      </c>
      <c r="C342" s="80" t="s">
        <v>94</v>
      </c>
      <c r="D342" s="80" t="s">
        <v>1</v>
      </c>
      <c r="E342" s="120" t="s">
        <v>95</v>
      </c>
      <c r="F342" s="120"/>
      <c r="G342" s="82" t="s">
        <v>2</v>
      </c>
      <c r="H342" s="81" t="s">
        <v>3</v>
      </c>
      <c r="I342" s="81" t="s">
        <v>4</v>
      </c>
      <c r="J342" s="81" t="s">
        <v>5</v>
      </c>
    </row>
    <row r="343" spans="1:10" ht="33.75">
      <c r="A343" s="85" t="s">
        <v>157</v>
      </c>
      <c r="B343" s="86" t="s">
        <v>1496</v>
      </c>
      <c r="C343" s="85" t="s">
        <v>104</v>
      </c>
      <c r="D343" s="85" t="s">
        <v>892</v>
      </c>
      <c r="E343" s="121" t="s">
        <v>195</v>
      </c>
      <c r="F343" s="121"/>
      <c r="G343" s="87" t="s">
        <v>108</v>
      </c>
      <c r="H343" s="88">
        <v>1</v>
      </c>
      <c r="I343" s="89">
        <v>60.98</v>
      </c>
      <c r="J343" s="89">
        <v>60.98</v>
      </c>
    </row>
    <row r="344" spans="1:10" ht="22.5">
      <c r="A344" s="90" t="s">
        <v>158</v>
      </c>
      <c r="B344" s="91" t="s">
        <v>322</v>
      </c>
      <c r="C344" s="90" t="s">
        <v>104</v>
      </c>
      <c r="D344" s="90" t="s">
        <v>323</v>
      </c>
      <c r="E344" s="119" t="s">
        <v>177</v>
      </c>
      <c r="F344" s="119"/>
      <c r="G344" s="92" t="s">
        <v>164</v>
      </c>
      <c r="H344" s="93">
        <v>0.31824859999999999</v>
      </c>
      <c r="I344" s="94">
        <v>22.11</v>
      </c>
      <c r="J344" s="94">
        <v>7.03</v>
      </c>
    </row>
    <row r="345" spans="1:10" ht="22.5">
      <c r="A345" s="90" t="s">
        <v>158</v>
      </c>
      <c r="B345" s="91" t="s">
        <v>178</v>
      </c>
      <c r="C345" s="90" t="s">
        <v>104</v>
      </c>
      <c r="D345" s="90" t="s">
        <v>163</v>
      </c>
      <c r="E345" s="119" t="s">
        <v>177</v>
      </c>
      <c r="F345" s="119"/>
      <c r="G345" s="92" t="s">
        <v>164</v>
      </c>
      <c r="H345" s="93">
        <v>0.1480226</v>
      </c>
      <c r="I345" s="94">
        <v>18.149999999999999</v>
      </c>
      <c r="J345" s="94">
        <v>2.68</v>
      </c>
    </row>
    <row r="346" spans="1:10">
      <c r="A346" s="90" t="s">
        <v>167</v>
      </c>
      <c r="B346" s="91" t="s">
        <v>324</v>
      </c>
      <c r="C346" s="90" t="s">
        <v>104</v>
      </c>
      <c r="D346" s="90" t="s">
        <v>325</v>
      </c>
      <c r="E346" s="119" t="s">
        <v>170</v>
      </c>
      <c r="F346" s="119"/>
      <c r="G346" s="92" t="s">
        <v>127</v>
      </c>
      <c r="H346" s="93">
        <v>4.8600000000000003</v>
      </c>
      <c r="I346" s="94">
        <v>0.75</v>
      </c>
      <c r="J346" s="94">
        <v>3.64</v>
      </c>
    </row>
    <row r="347" spans="1:10">
      <c r="A347" s="90" t="s">
        <v>167</v>
      </c>
      <c r="B347" s="91" t="s">
        <v>328</v>
      </c>
      <c r="C347" s="90" t="s">
        <v>104</v>
      </c>
      <c r="D347" s="90" t="s">
        <v>329</v>
      </c>
      <c r="E347" s="119" t="s">
        <v>170</v>
      </c>
      <c r="F347" s="119"/>
      <c r="G347" s="92" t="s">
        <v>127</v>
      </c>
      <c r="H347" s="93">
        <v>0.24</v>
      </c>
      <c r="I347" s="94">
        <v>4.4000000000000004</v>
      </c>
      <c r="J347" s="94">
        <v>1.05</v>
      </c>
    </row>
    <row r="348" spans="1:10" ht="22.5">
      <c r="A348" s="90" t="s">
        <v>167</v>
      </c>
      <c r="B348" s="91" t="s">
        <v>326</v>
      </c>
      <c r="C348" s="90" t="s">
        <v>104</v>
      </c>
      <c r="D348" s="90" t="s">
        <v>327</v>
      </c>
      <c r="E348" s="119" t="s">
        <v>170</v>
      </c>
      <c r="F348" s="119"/>
      <c r="G348" s="92" t="s">
        <v>108</v>
      </c>
      <c r="H348" s="93">
        <v>1.06</v>
      </c>
      <c r="I348" s="94">
        <v>43.95</v>
      </c>
      <c r="J348" s="94">
        <v>46.58</v>
      </c>
    </row>
    <row r="349" spans="1:10" ht="22.5">
      <c r="A349" s="96"/>
      <c r="B349" s="96"/>
      <c r="C349" s="96"/>
      <c r="D349" s="96"/>
      <c r="E349" s="96" t="s">
        <v>96</v>
      </c>
      <c r="F349" s="97">
        <v>3.3882092332477471</v>
      </c>
      <c r="G349" s="96" t="s">
        <v>98</v>
      </c>
      <c r="H349" s="97">
        <v>3.34</v>
      </c>
      <c r="I349" s="96" t="s">
        <v>99</v>
      </c>
      <c r="J349" s="97">
        <v>6.73</v>
      </c>
    </row>
    <row r="350" spans="1:10" ht="23.25" thickBot="1">
      <c r="A350" s="96"/>
      <c r="B350" s="96"/>
      <c r="C350" s="96"/>
      <c r="D350" s="96"/>
      <c r="E350" s="96" t="s">
        <v>159</v>
      </c>
      <c r="F350" s="97">
        <v>17.07</v>
      </c>
      <c r="G350" s="96"/>
      <c r="H350" s="122" t="s">
        <v>160</v>
      </c>
      <c r="I350" s="122"/>
      <c r="J350" s="97">
        <v>78.05</v>
      </c>
    </row>
    <row r="351" spans="1:10" ht="12" thickTop="1">
      <c r="A351" s="83"/>
      <c r="B351" s="83"/>
      <c r="C351" s="83"/>
      <c r="D351" s="83"/>
      <c r="E351" s="83"/>
      <c r="F351" s="83"/>
      <c r="G351" s="83"/>
      <c r="H351" s="83"/>
      <c r="I351" s="83"/>
      <c r="J351" s="83"/>
    </row>
    <row r="352" spans="1:10">
      <c r="A352" s="80" t="s">
        <v>893</v>
      </c>
      <c r="B352" s="81" t="s">
        <v>93</v>
      </c>
      <c r="C352" s="80" t="s">
        <v>94</v>
      </c>
      <c r="D352" s="80" t="s">
        <v>1</v>
      </c>
      <c r="E352" s="120" t="s">
        <v>95</v>
      </c>
      <c r="F352" s="120"/>
      <c r="G352" s="82" t="s">
        <v>2</v>
      </c>
      <c r="H352" s="81" t="s">
        <v>3</v>
      </c>
      <c r="I352" s="81" t="s">
        <v>4</v>
      </c>
      <c r="J352" s="81" t="s">
        <v>5</v>
      </c>
    </row>
    <row r="353" spans="1:10" ht="22.5">
      <c r="A353" s="85" t="s">
        <v>157</v>
      </c>
      <c r="B353" s="86" t="s">
        <v>1497</v>
      </c>
      <c r="C353" s="85" t="s">
        <v>104</v>
      </c>
      <c r="D353" s="85" t="s">
        <v>894</v>
      </c>
      <c r="E353" s="121" t="s">
        <v>195</v>
      </c>
      <c r="F353" s="121"/>
      <c r="G353" s="87" t="s">
        <v>105</v>
      </c>
      <c r="H353" s="88">
        <v>1</v>
      </c>
      <c r="I353" s="89">
        <v>7.85</v>
      </c>
      <c r="J353" s="89">
        <v>7.85</v>
      </c>
    </row>
    <row r="354" spans="1:10" ht="22.5">
      <c r="A354" s="90" t="s">
        <v>158</v>
      </c>
      <c r="B354" s="91" t="s">
        <v>322</v>
      </c>
      <c r="C354" s="90" t="s">
        <v>104</v>
      </c>
      <c r="D354" s="90" t="s">
        <v>323</v>
      </c>
      <c r="E354" s="119" t="s">
        <v>177</v>
      </c>
      <c r="F354" s="119"/>
      <c r="G354" s="92" t="s">
        <v>164</v>
      </c>
      <c r="H354" s="93">
        <v>5.4450999999999999E-2</v>
      </c>
      <c r="I354" s="94">
        <v>22.11</v>
      </c>
      <c r="J354" s="94">
        <v>1.2</v>
      </c>
    </row>
    <row r="355" spans="1:10" ht="22.5">
      <c r="A355" s="90" t="s">
        <v>158</v>
      </c>
      <c r="B355" s="91" t="s">
        <v>178</v>
      </c>
      <c r="C355" s="90" t="s">
        <v>104</v>
      </c>
      <c r="D355" s="90" t="s">
        <v>163</v>
      </c>
      <c r="E355" s="119" t="s">
        <v>177</v>
      </c>
      <c r="F355" s="119"/>
      <c r="G355" s="92" t="s">
        <v>164</v>
      </c>
      <c r="H355" s="93">
        <v>2.4114E-2</v>
      </c>
      <c r="I355" s="94">
        <v>18.149999999999999</v>
      </c>
      <c r="J355" s="94">
        <v>0.43</v>
      </c>
    </row>
    <row r="356" spans="1:10">
      <c r="A356" s="90" t="s">
        <v>167</v>
      </c>
      <c r="B356" s="91" t="s">
        <v>324</v>
      </c>
      <c r="C356" s="90" t="s">
        <v>104</v>
      </c>
      <c r="D356" s="90" t="s">
        <v>325</v>
      </c>
      <c r="E356" s="119" t="s">
        <v>170</v>
      </c>
      <c r="F356" s="119"/>
      <c r="G356" s="92" t="s">
        <v>127</v>
      </c>
      <c r="H356" s="93">
        <v>0.60299999999999998</v>
      </c>
      <c r="I356" s="94">
        <v>0.75</v>
      </c>
      <c r="J356" s="94">
        <v>0.45</v>
      </c>
    </row>
    <row r="357" spans="1:10" ht="22.5">
      <c r="A357" s="90" t="s">
        <v>167</v>
      </c>
      <c r="B357" s="91" t="s">
        <v>326</v>
      </c>
      <c r="C357" s="90" t="s">
        <v>104</v>
      </c>
      <c r="D357" s="90" t="s">
        <v>327</v>
      </c>
      <c r="E357" s="119" t="s">
        <v>170</v>
      </c>
      <c r="F357" s="119"/>
      <c r="G357" s="92" t="s">
        <v>108</v>
      </c>
      <c r="H357" s="93">
        <v>0.123</v>
      </c>
      <c r="I357" s="94">
        <v>43.95</v>
      </c>
      <c r="J357" s="94">
        <v>5.4</v>
      </c>
    </row>
    <row r="358" spans="1:10">
      <c r="A358" s="90" t="s">
        <v>167</v>
      </c>
      <c r="B358" s="91" t="s">
        <v>328</v>
      </c>
      <c r="C358" s="90" t="s">
        <v>104</v>
      </c>
      <c r="D358" s="90" t="s">
        <v>329</v>
      </c>
      <c r="E358" s="119" t="s">
        <v>170</v>
      </c>
      <c r="F358" s="119"/>
      <c r="G358" s="92" t="s">
        <v>127</v>
      </c>
      <c r="H358" s="93">
        <v>8.5000000000000006E-2</v>
      </c>
      <c r="I358" s="94">
        <v>4.4000000000000004</v>
      </c>
      <c r="J358" s="94">
        <v>0.37</v>
      </c>
    </row>
    <row r="359" spans="1:10" ht="22.5">
      <c r="A359" s="96"/>
      <c r="B359" s="96"/>
      <c r="C359" s="96"/>
      <c r="D359" s="96"/>
      <c r="E359" s="96" t="s">
        <v>96</v>
      </c>
      <c r="F359" s="97">
        <v>0.56889694406685798</v>
      </c>
      <c r="G359" s="96" t="s">
        <v>98</v>
      </c>
      <c r="H359" s="97">
        <v>0.56000000000000005</v>
      </c>
      <c r="I359" s="96" t="s">
        <v>99</v>
      </c>
      <c r="J359" s="97">
        <v>1.1299999999999999</v>
      </c>
    </row>
    <row r="360" spans="1:10" ht="23.25" thickBot="1">
      <c r="A360" s="96"/>
      <c r="B360" s="96"/>
      <c r="C360" s="96"/>
      <c r="D360" s="96"/>
      <c r="E360" s="96" t="s">
        <v>159</v>
      </c>
      <c r="F360" s="97">
        <v>2.19</v>
      </c>
      <c r="G360" s="96"/>
      <c r="H360" s="122" t="s">
        <v>160</v>
      </c>
      <c r="I360" s="122"/>
      <c r="J360" s="97">
        <v>10.039999999999999</v>
      </c>
    </row>
    <row r="361" spans="1:10" ht="12" thickTop="1">
      <c r="A361" s="83"/>
      <c r="B361" s="83"/>
      <c r="C361" s="83"/>
      <c r="D361" s="83"/>
      <c r="E361" s="83"/>
      <c r="F361" s="83"/>
      <c r="G361" s="83"/>
      <c r="H361" s="83"/>
      <c r="I361" s="83"/>
      <c r="J361" s="83"/>
    </row>
    <row r="362" spans="1:10">
      <c r="A362" s="80" t="s">
        <v>895</v>
      </c>
      <c r="B362" s="81" t="s">
        <v>93</v>
      </c>
      <c r="C362" s="80" t="s">
        <v>94</v>
      </c>
      <c r="D362" s="80" t="s">
        <v>1</v>
      </c>
      <c r="E362" s="120" t="s">
        <v>95</v>
      </c>
      <c r="F362" s="120"/>
      <c r="G362" s="82" t="s">
        <v>2</v>
      </c>
      <c r="H362" s="81" t="s">
        <v>3</v>
      </c>
      <c r="I362" s="81" t="s">
        <v>4</v>
      </c>
      <c r="J362" s="81" t="s">
        <v>5</v>
      </c>
    </row>
    <row r="363" spans="1:10" ht="22.5">
      <c r="A363" s="85" t="s">
        <v>157</v>
      </c>
      <c r="B363" s="86" t="s">
        <v>1498</v>
      </c>
      <c r="C363" s="85" t="s">
        <v>104</v>
      </c>
      <c r="D363" s="85" t="s">
        <v>896</v>
      </c>
      <c r="E363" s="121" t="s">
        <v>321</v>
      </c>
      <c r="F363" s="121"/>
      <c r="G363" s="87" t="s">
        <v>108</v>
      </c>
      <c r="H363" s="88">
        <v>1</v>
      </c>
      <c r="I363" s="89">
        <v>67.150000000000006</v>
      </c>
      <c r="J363" s="89">
        <v>67.150000000000006</v>
      </c>
    </row>
    <row r="364" spans="1:10" ht="22.5">
      <c r="A364" s="90" t="s">
        <v>158</v>
      </c>
      <c r="B364" s="91" t="s">
        <v>372</v>
      </c>
      <c r="C364" s="90" t="s">
        <v>104</v>
      </c>
      <c r="D364" s="90" t="s">
        <v>373</v>
      </c>
      <c r="E364" s="119" t="s">
        <v>177</v>
      </c>
      <c r="F364" s="119"/>
      <c r="G364" s="92" t="s">
        <v>164</v>
      </c>
      <c r="H364" s="93">
        <v>0.4991449</v>
      </c>
      <c r="I364" s="94">
        <v>21.01</v>
      </c>
      <c r="J364" s="94">
        <v>10.48</v>
      </c>
    </row>
    <row r="365" spans="1:10" ht="33.75">
      <c r="A365" s="90" t="s">
        <v>167</v>
      </c>
      <c r="B365" s="91" t="s">
        <v>181</v>
      </c>
      <c r="C365" s="90" t="s">
        <v>104</v>
      </c>
      <c r="D365" s="90" t="s">
        <v>182</v>
      </c>
      <c r="E365" s="119" t="s">
        <v>170</v>
      </c>
      <c r="F365" s="119"/>
      <c r="G365" s="92" t="s">
        <v>127</v>
      </c>
      <c r="H365" s="93">
        <v>7.1099999999999997E-2</v>
      </c>
      <c r="I365" s="94">
        <v>27.12</v>
      </c>
      <c r="J365" s="94">
        <v>1.92</v>
      </c>
    </row>
    <row r="366" spans="1:10" ht="22.5">
      <c r="A366" s="90" t="s">
        <v>167</v>
      </c>
      <c r="B366" s="91" t="s">
        <v>1499</v>
      </c>
      <c r="C366" s="90" t="s">
        <v>104</v>
      </c>
      <c r="D366" s="90" t="s">
        <v>1500</v>
      </c>
      <c r="E366" s="119" t="s">
        <v>170</v>
      </c>
      <c r="F366" s="119"/>
      <c r="G366" s="92" t="s">
        <v>108</v>
      </c>
      <c r="H366" s="93">
        <v>1.0326</v>
      </c>
      <c r="I366" s="94">
        <v>28.73</v>
      </c>
      <c r="J366" s="94">
        <v>29.66</v>
      </c>
    </row>
    <row r="367" spans="1:10" ht="22.5">
      <c r="A367" s="90" t="s">
        <v>167</v>
      </c>
      <c r="B367" s="91" t="s">
        <v>1501</v>
      </c>
      <c r="C367" s="90" t="s">
        <v>104</v>
      </c>
      <c r="D367" s="90" t="s">
        <v>1502</v>
      </c>
      <c r="E367" s="119" t="s">
        <v>170</v>
      </c>
      <c r="F367" s="119"/>
      <c r="G367" s="92" t="s">
        <v>290</v>
      </c>
      <c r="H367" s="93">
        <v>2.2100000000000002E-2</v>
      </c>
      <c r="I367" s="94">
        <v>26.51</v>
      </c>
      <c r="J367" s="94">
        <v>0.57999999999999996</v>
      </c>
    </row>
    <row r="368" spans="1:10" ht="22.5">
      <c r="A368" s="90" t="s">
        <v>167</v>
      </c>
      <c r="B368" s="91" t="s">
        <v>1503</v>
      </c>
      <c r="C368" s="90" t="s">
        <v>104</v>
      </c>
      <c r="D368" s="90" t="s">
        <v>1504</v>
      </c>
      <c r="E368" s="119" t="s">
        <v>170</v>
      </c>
      <c r="F368" s="119"/>
      <c r="G368" s="92" t="s">
        <v>290</v>
      </c>
      <c r="H368" s="93">
        <v>3.3300000000000003E-2</v>
      </c>
      <c r="I368" s="94">
        <v>45.45</v>
      </c>
      <c r="J368" s="94">
        <v>1.51</v>
      </c>
    </row>
    <row r="369" spans="1:10" ht="33.75">
      <c r="A369" s="90" t="s">
        <v>167</v>
      </c>
      <c r="B369" s="91" t="s">
        <v>1505</v>
      </c>
      <c r="C369" s="90" t="s">
        <v>104</v>
      </c>
      <c r="D369" s="90" t="s">
        <v>1506</v>
      </c>
      <c r="E369" s="119" t="s">
        <v>283</v>
      </c>
      <c r="F369" s="119"/>
      <c r="G369" s="92" t="s">
        <v>140</v>
      </c>
      <c r="H369" s="93">
        <v>2.2126999999999999</v>
      </c>
      <c r="I369" s="94">
        <v>2.68</v>
      </c>
      <c r="J369" s="94">
        <v>5.93</v>
      </c>
    </row>
    <row r="370" spans="1:10" ht="33.75">
      <c r="A370" s="90" t="s">
        <v>167</v>
      </c>
      <c r="B370" s="91" t="s">
        <v>1507</v>
      </c>
      <c r="C370" s="90" t="s">
        <v>104</v>
      </c>
      <c r="D370" s="90" t="s">
        <v>1508</v>
      </c>
      <c r="E370" s="119" t="s">
        <v>170</v>
      </c>
      <c r="F370" s="119"/>
      <c r="G370" s="92" t="s">
        <v>105</v>
      </c>
      <c r="H370" s="93">
        <v>2.4018000000000002</v>
      </c>
      <c r="I370" s="94">
        <v>7.11</v>
      </c>
      <c r="J370" s="94">
        <v>17.07</v>
      </c>
    </row>
    <row r="371" spans="1:10" ht="22.5">
      <c r="A371" s="96"/>
      <c r="B371" s="96"/>
      <c r="C371" s="96"/>
      <c r="D371" s="96"/>
      <c r="E371" s="96" t="s">
        <v>96</v>
      </c>
      <c r="F371" s="97">
        <v>3.9268992599305239</v>
      </c>
      <c r="G371" s="96" t="s">
        <v>98</v>
      </c>
      <c r="H371" s="97">
        <v>3.87</v>
      </c>
      <c r="I371" s="96" t="s">
        <v>99</v>
      </c>
      <c r="J371" s="97">
        <v>7.8</v>
      </c>
    </row>
    <row r="372" spans="1:10" ht="23.25" thickBot="1">
      <c r="A372" s="96"/>
      <c r="B372" s="96"/>
      <c r="C372" s="96"/>
      <c r="D372" s="96"/>
      <c r="E372" s="96" t="s">
        <v>159</v>
      </c>
      <c r="F372" s="97">
        <v>18.8</v>
      </c>
      <c r="G372" s="96"/>
      <c r="H372" s="122" t="s">
        <v>160</v>
      </c>
      <c r="I372" s="122"/>
      <c r="J372" s="97">
        <v>85.95</v>
      </c>
    </row>
    <row r="373" spans="1:10" ht="12" thickTop="1">
      <c r="A373" s="83"/>
      <c r="B373" s="83"/>
      <c r="C373" s="83"/>
      <c r="D373" s="83"/>
      <c r="E373" s="83"/>
      <c r="F373" s="83"/>
      <c r="G373" s="83"/>
      <c r="H373" s="83"/>
      <c r="I373" s="83"/>
      <c r="J373" s="83"/>
    </row>
    <row r="374" spans="1:10">
      <c r="A374" s="80" t="s">
        <v>898</v>
      </c>
      <c r="B374" s="81" t="s">
        <v>93</v>
      </c>
      <c r="C374" s="80" t="s">
        <v>94</v>
      </c>
      <c r="D374" s="80" t="s">
        <v>1</v>
      </c>
      <c r="E374" s="120" t="s">
        <v>95</v>
      </c>
      <c r="F374" s="120"/>
      <c r="G374" s="82" t="s">
        <v>2</v>
      </c>
      <c r="H374" s="81" t="s">
        <v>3</v>
      </c>
      <c r="I374" s="81" t="s">
        <v>4</v>
      </c>
      <c r="J374" s="81" t="s">
        <v>5</v>
      </c>
    </row>
    <row r="375" spans="1:10" ht="22.5">
      <c r="A375" s="85" t="s">
        <v>157</v>
      </c>
      <c r="B375" s="86" t="s">
        <v>148</v>
      </c>
      <c r="C375" s="85" t="s">
        <v>104</v>
      </c>
      <c r="D375" s="85" t="s">
        <v>149</v>
      </c>
      <c r="E375" s="121" t="s">
        <v>187</v>
      </c>
      <c r="F375" s="121"/>
      <c r="G375" s="87" t="s">
        <v>108</v>
      </c>
      <c r="H375" s="88">
        <v>1</v>
      </c>
      <c r="I375" s="89">
        <v>2.27</v>
      </c>
      <c r="J375" s="89">
        <v>2.27</v>
      </c>
    </row>
    <row r="376" spans="1:10" ht="22.5">
      <c r="A376" s="90" t="s">
        <v>158</v>
      </c>
      <c r="B376" s="91" t="s">
        <v>178</v>
      </c>
      <c r="C376" s="90" t="s">
        <v>104</v>
      </c>
      <c r="D376" s="90" t="s">
        <v>163</v>
      </c>
      <c r="E376" s="119" t="s">
        <v>177</v>
      </c>
      <c r="F376" s="119"/>
      <c r="G376" s="92" t="s">
        <v>164</v>
      </c>
      <c r="H376" s="93">
        <v>1.3528999999999999E-2</v>
      </c>
      <c r="I376" s="94">
        <v>18.149999999999999</v>
      </c>
      <c r="J376" s="94">
        <v>0.24</v>
      </c>
    </row>
    <row r="377" spans="1:10" ht="22.5">
      <c r="A377" s="90" t="s">
        <v>158</v>
      </c>
      <c r="B377" s="91" t="s">
        <v>188</v>
      </c>
      <c r="C377" s="90" t="s">
        <v>104</v>
      </c>
      <c r="D377" s="90" t="s">
        <v>189</v>
      </c>
      <c r="E377" s="119" t="s">
        <v>177</v>
      </c>
      <c r="F377" s="119"/>
      <c r="G377" s="92" t="s">
        <v>164</v>
      </c>
      <c r="H377" s="93">
        <v>3.7687999999999999E-2</v>
      </c>
      <c r="I377" s="94">
        <v>23.26</v>
      </c>
      <c r="J377" s="94">
        <v>0.87</v>
      </c>
    </row>
    <row r="378" spans="1:10">
      <c r="A378" s="90" t="s">
        <v>167</v>
      </c>
      <c r="B378" s="91" t="s">
        <v>358</v>
      </c>
      <c r="C378" s="90" t="s">
        <v>104</v>
      </c>
      <c r="D378" s="90" t="s">
        <v>1473</v>
      </c>
      <c r="E378" s="119" t="s">
        <v>170</v>
      </c>
      <c r="F378" s="119"/>
      <c r="G378" s="92" t="s">
        <v>191</v>
      </c>
      <c r="H378" s="93">
        <v>0.16</v>
      </c>
      <c r="I378" s="94">
        <v>7.31</v>
      </c>
      <c r="J378" s="94">
        <v>1.1599999999999999</v>
      </c>
    </row>
    <row r="379" spans="1:10" ht="22.5">
      <c r="A379" s="96"/>
      <c r="B379" s="96"/>
      <c r="C379" s="96"/>
      <c r="D379" s="96"/>
      <c r="E379" s="96" t="s">
        <v>96</v>
      </c>
      <c r="F379" s="97">
        <v>0.37758646730101192</v>
      </c>
      <c r="G379" s="96" t="s">
        <v>98</v>
      </c>
      <c r="H379" s="97">
        <v>0.37</v>
      </c>
      <c r="I379" s="96" t="s">
        <v>99</v>
      </c>
      <c r="J379" s="97">
        <v>0.75</v>
      </c>
    </row>
    <row r="380" spans="1:10" ht="23.25" thickBot="1">
      <c r="A380" s="96"/>
      <c r="B380" s="96"/>
      <c r="C380" s="96"/>
      <c r="D380" s="96"/>
      <c r="E380" s="96" t="s">
        <v>159</v>
      </c>
      <c r="F380" s="97">
        <v>0.63</v>
      </c>
      <c r="G380" s="96"/>
      <c r="H380" s="122" t="s">
        <v>160</v>
      </c>
      <c r="I380" s="122"/>
      <c r="J380" s="97">
        <v>2.9</v>
      </c>
    </row>
    <row r="381" spans="1:10" ht="12" thickTop="1">
      <c r="A381" s="83"/>
      <c r="B381" s="83"/>
      <c r="C381" s="83"/>
      <c r="D381" s="83"/>
      <c r="E381" s="83"/>
      <c r="F381" s="83"/>
      <c r="G381" s="83"/>
      <c r="H381" s="83"/>
      <c r="I381" s="83"/>
      <c r="J381" s="83"/>
    </row>
    <row r="382" spans="1:10">
      <c r="A382" s="80" t="s">
        <v>899</v>
      </c>
      <c r="B382" s="81" t="s">
        <v>93</v>
      </c>
      <c r="C382" s="80" t="s">
        <v>94</v>
      </c>
      <c r="D382" s="80" t="s">
        <v>1</v>
      </c>
      <c r="E382" s="120" t="s">
        <v>95</v>
      </c>
      <c r="F382" s="120"/>
      <c r="G382" s="82" t="s">
        <v>2</v>
      </c>
      <c r="H382" s="81" t="s">
        <v>3</v>
      </c>
      <c r="I382" s="81" t="s">
        <v>4</v>
      </c>
      <c r="J382" s="81" t="s">
        <v>5</v>
      </c>
    </row>
    <row r="383" spans="1:10" ht="22.5">
      <c r="A383" s="85" t="s">
        <v>157</v>
      </c>
      <c r="B383" s="86" t="s">
        <v>1509</v>
      </c>
      <c r="C383" s="85" t="s">
        <v>104</v>
      </c>
      <c r="D383" s="85" t="s">
        <v>900</v>
      </c>
      <c r="E383" s="121" t="s">
        <v>187</v>
      </c>
      <c r="F383" s="121"/>
      <c r="G383" s="87" t="s">
        <v>108</v>
      </c>
      <c r="H383" s="88">
        <v>1</v>
      </c>
      <c r="I383" s="89">
        <v>12.54</v>
      </c>
      <c r="J383" s="89">
        <v>12.54</v>
      </c>
    </row>
    <row r="384" spans="1:10" ht="22.5">
      <c r="A384" s="90" t="s">
        <v>158</v>
      </c>
      <c r="B384" s="91" t="s">
        <v>178</v>
      </c>
      <c r="C384" s="90" t="s">
        <v>104</v>
      </c>
      <c r="D384" s="90" t="s">
        <v>163</v>
      </c>
      <c r="E384" s="119" t="s">
        <v>177</v>
      </c>
      <c r="F384" s="119"/>
      <c r="G384" s="92" t="s">
        <v>164</v>
      </c>
      <c r="H384" s="93">
        <v>0.1068371</v>
      </c>
      <c r="I384" s="94">
        <v>18.149999999999999</v>
      </c>
      <c r="J384" s="94">
        <v>1.93</v>
      </c>
    </row>
    <row r="385" spans="1:10" ht="22.5">
      <c r="A385" s="90" t="s">
        <v>158</v>
      </c>
      <c r="B385" s="91" t="s">
        <v>188</v>
      </c>
      <c r="C385" s="90" t="s">
        <v>104</v>
      </c>
      <c r="D385" s="90" t="s">
        <v>189</v>
      </c>
      <c r="E385" s="119" t="s">
        <v>177</v>
      </c>
      <c r="F385" s="119"/>
      <c r="G385" s="92" t="s">
        <v>164</v>
      </c>
      <c r="H385" s="93">
        <v>0.29239609999999999</v>
      </c>
      <c r="I385" s="94">
        <v>23.26</v>
      </c>
      <c r="J385" s="94">
        <v>6.8</v>
      </c>
    </row>
    <row r="386" spans="1:10" ht="22.5">
      <c r="A386" s="90" t="s">
        <v>167</v>
      </c>
      <c r="B386" s="91" t="s">
        <v>360</v>
      </c>
      <c r="C386" s="90" t="s">
        <v>104</v>
      </c>
      <c r="D386" s="90" t="s">
        <v>1510</v>
      </c>
      <c r="E386" s="119" t="s">
        <v>170</v>
      </c>
      <c r="F386" s="119"/>
      <c r="G386" s="92" t="s">
        <v>140</v>
      </c>
      <c r="H386" s="93">
        <v>0.1</v>
      </c>
      <c r="I386" s="94">
        <v>0.81</v>
      </c>
      <c r="J386" s="94">
        <v>0.08</v>
      </c>
    </row>
    <row r="387" spans="1:10">
      <c r="A387" s="90" t="s">
        <v>167</v>
      </c>
      <c r="B387" s="91" t="s">
        <v>1511</v>
      </c>
      <c r="C387" s="90" t="s">
        <v>104</v>
      </c>
      <c r="D387" s="90" t="s">
        <v>1512</v>
      </c>
      <c r="E387" s="119" t="s">
        <v>170</v>
      </c>
      <c r="F387" s="119"/>
      <c r="G387" s="92" t="s">
        <v>127</v>
      </c>
      <c r="H387" s="93">
        <v>1.5550200000000001</v>
      </c>
      <c r="I387" s="94">
        <v>2.4</v>
      </c>
      <c r="J387" s="94">
        <v>3.73</v>
      </c>
    </row>
    <row r="388" spans="1:10" ht="22.5">
      <c r="A388" s="96"/>
      <c r="B388" s="96"/>
      <c r="C388" s="96"/>
      <c r="D388" s="96"/>
      <c r="E388" s="96" t="s">
        <v>96</v>
      </c>
      <c r="F388" s="97">
        <v>2.940139958717213</v>
      </c>
      <c r="G388" s="96" t="s">
        <v>98</v>
      </c>
      <c r="H388" s="97">
        <v>2.9</v>
      </c>
      <c r="I388" s="96" t="s">
        <v>99</v>
      </c>
      <c r="J388" s="97">
        <v>5.84</v>
      </c>
    </row>
    <row r="389" spans="1:10" ht="23.25" thickBot="1">
      <c r="A389" s="96"/>
      <c r="B389" s="96"/>
      <c r="C389" s="96"/>
      <c r="D389" s="96"/>
      <c r="E389" s="96" t="s">
        <v>159</v>
      </c>
      <c r="F389" s="97">
        <v>3.51</v>
      </c>
      <c r="G389" s="96"/>
      <c r="H389" s="122" t="s">
        <v>160</v>
      </c>
      <c r="I389" s="122"/>
      <c r="J389" s="97">
        <v>16.05</v>
      </c>
    </row>
    <row r="390" spans="1:10" ht="12" thickTop="1">
      <c r="A390" s="83"/>
      <c r="B390" s="83"/>
      <c r="C390" s="83"/>
      <c r="D390" s="83"/>
      <c r="E390" s="83"/>
      <c r="F390" s="83"/>
      <c r="G390" s="83"/>
      <c r="H390" s="83"/>
      <c r="I390" s="83"/>
      <c r="J390" s="83"/>
    </row>
    <row r="391" spans="1:10">
      <c r="A391" s="80" t="s">
        <v>901</v>
      </c>
      <c r="B391" s="81" t="s">
        <v>93</v>
      </c>
      <c r="C391" s="80" t="s">
        <v>94</v>
      </c>
      <c r="D391" s="80" t="s">
        <v>1</v>
      </c>
      <c r="E391" s="120" t="s">
        <v>95</v>
      </c>
      <c r="F391" s="120"/>
      <c r="G391" s="82" t="s">
        <v>2</v>
      </c>
      <c r="H391" s="81" t="s">
        <v>3</v>
      </c>
      <c r="I391" s="81" t="s">
        <v>4</v>
      </c>
      <c r="J391" s="81" t="s">
        <v>5</v>
      </c>
    </row>
    <row r="392" spans="1:10" ht="22.5">
      <c r="A392" s="85" t="s">
        <v>157</v>
      </c>
      <c r="B392" s="86" t="s">
        <v>150</v>
      </c>
      <c r="C392" s="85" t="s">
        <v>104</v>
      </c>
      <c r="D392" s="85" t="s">
        <v>151</v>
      </c>
      <c r="E392" s="121" t="s">
        <v>187</v>
      </c>
      <c r="F392" s="121"/>
      <c r="G392" s="87" t="s">
        <v>108</v>
      </c>
      <c r="H392" s="88">
        <v>1</v>
      </c>
      <c r="I392" s="89">
        <v>13.55</v>
      </c>
      <c r="J392" s="89">
        <v>13.55</v>
      </c>
    </row>
    <row r="393" spans="1:10" ht="22.5">
      <c r="A393" s="90" t="s">
        <v>158</v>
      </c>
      <c r="B393" s="91" t="s">
        <v>178</v>
      </c>
      <c r="C393" s="90" t="s">
        <v>104</v>
      </c>
      <c r="D393" s="90" t="s">
        <v>163</v>
      </c>
      <c r="E393" s="119" t="s">
        <v>177</v>
      </c>
      <c r="F393" s="119"/>
      <c r="G393" s="92" t="s">
        <v>164</v>
      </c>
      <c r="H393" s="93">
        <v>6.4669400000000002E-2</v>
      </c>
      <c r="I393" s="94">
        <v>18.149999999999999</v>
      </c>
      <c r="J393" s="94">
        <v>1.17</v>
      </c>
    </row>
    <row r="394" spans="1:10" ht="22.5">
      <c r="A394" s="90" t="s">
        <v>158</v>
      </c>
      <c r="B394" s="91" t="s">
        <v>188</v>
      </c>
      <c r="C394" s="90" t="s">
        <v>104</v>
      </c>
      <c r="D394" s="90" t="s">
        <v>189</v>
      </c>
      <c r="E394" s="119" t="s">
        <v>177</v>
      </c>
      <c r="F394" s="119"/>
      <c r="G394" s="92" t="s">
        <v>164</v>
      </c>
      <c r="H394" s="93">
        <v>0.17526340000000001</v>
      </c>
      <c r="I394" s="94">
        <v>23.26</v>
      </c>
      <c r="J394" s="94">
        <v>4.07</v>
      </c>
    </row>
    <row r="395" spans="1:10">
      <c r="A395" s="90" t="s">
        <v>167</v>
      </c>
      <c r="B395" s="91" t="s">
        <v>201</v>
      </c>
      <c r="C395" s="90" t="s">
        <v>104</v>
      </c>
      <c r="D395" s="90" t="s">
        <v>1513</v>
      </c>
      <c r="E395" s="119" t="s">
        <v>170</v>
      </c>
      <c r="F395" s="119"/>
      <c r="G395" s="92" t="s">
        <v>191</v>
      </c>
      <c r="H395" s="93">
        <v>0.33</v>
      </c>
      <c r="I395" s="94">
        <v>25.2</v>
      </c>
      <c r="J395" s="94">
        <v>8.31</v>
      </c>
    </row>
    <row r="396" spans="1:10" ht="22.5">
      <c r="A396" s="96"/>
      <c r="B396" s="96"/>
      <c r="C396" s="96"/>
      <c r="D396" s="96"/>
      <c r="E396" s="96" t="s">
        <v>96</v>
      </c>
      <c r="F396" s="97">
        <v>1.7620701807380557</v>
      </c>
      <c r="G396" s="96" t="s">
        <v>98</v>
      </c>
      <c r="H396" s="97">
        <v>1.74</v>
      </c>
      <c r="I396" s="96" t="s">
        <v>99</v>
      </c>
      <c r="J396" s="97">
        <v>3.5</v>
      </c>
    </row>
    <row r="397" spans="1:10" ht="23.25" thickBot="1">
      <c r="A397" s="96"/>
      <c r="B397" s="96"/>
      <c r="C397" s="96"/>
      <c r="D397" s="96"/>
      <c r="E397" s="96" t="s">
        <v>159</v>
      </c>
      <c r="F397" s="97">
        <v>3.79</v>
      </c>
      <c r="G397" s="96"/>
      <c r="H397" s="122" t="s">
        <v>160</v>
      </c>
      <c r="I397" s="122"/>
      <c r="J397" s="97">
        <v>17.34</v>
      </c>
    </row>
    <row r="398" spans="1:10" ht="12" thickTop="1">
      <c r="A398" s="83"/>
      <c r="B398" s="83"/>
      <c r="C398" s="83"/>
      <c r="D398" s="83"/>
      <c r="E398" s="83"/>
      <c r="F398" s="83"/>
      <c r="G398" s="83"/>
      <c r="H398" s="83"/>
      <c r="I398" s="83"/>
      <c r="J398" s="83"/>
    </row>
    <row r="399" spans="1:10">
      <c r="A399" s="80" t="s">
        <v>902</v>
      </c>
      <c r="B399" s="81" t="s">
        <v>93</v>
      </c>
      <c r="C399" s="80" t="s">
        <v>94</v>
      </c>
      <c r="D399" s="80" t="s">
        <v>1</v>
      </c>
      <c r="E399" s="120" t="s">
        <v>95</v>
      </c>
      <c r="F399" s="120"/>
      <c r="G399" s="82" t="s">
        <v>2</v>
      </c>
      <c r="H399" s="81" t="s">
        <v>3</v>
      </c>
      <c r="I399" s="81" t="s">
        <v>4</v>
      </c>
      <c r="J399" s="81" t="s">
        <v>5</v>
      </c>
    </row>
    <row r="400" spans="1:10">
      <c r="A400" s="85" t="s">
        <v>157</v>
      </c>
      <c r="B400" s="86" t="s">
        <v>1514</v>
      </c>
      <c r="C400" s="85" t="s">
        <v>107</v>
      </c>
      <c r="D400" s="85" t="s">
        <v>903</v>
      </c>
      <c r="E400" s="121" t="s">
        <v>161</v>
      </c>
      <c r="F400" s="121"/>
      <c r="G400" s="87" t="s">
        <v>108</v>
      </c>
      <c r="H400" s="88">
        <v>1</v>
      </c>
      <c r="I400" s="89">
        <v>122.3</v>
      </c>
      <c r="J400" s="89">
        <v>122.3</v>
      </c>
    </row>
    <row r="401" spans="1:10" ht="22.5">
      <c r="A401" s="90" t="s">
        <v>158</v>
      </c>
      <c r="B401" s="91" t="s">
        <v>162</v>
      </c>
      <c r="C401" s="90" t="s">
        <v>107</v>
      </c>
      <c r="D401" s="90" t="s">
        <v>163</v>
      </c>
      <c r="E401" s="119" t="s">
        <v>161</v>
      </c>
      <c r="F401" s="119"/>
      <c r="G401" s="92" t="s">
        <v>164</v>
      </c>
      <c r="H401" s="93">
        <v>0.30448160000000002</v>
      </c>
      <c r="I401" s="94">
        <v>18.149999999999999</v>
      </c>
      <c r="J401" s="94">
        <v>5.52</v>
      </c>
    </row>
    <row r="402" spans="1:10" ht="22.5">
      <c r="A402" s="90" t="s">
        <v>158</v>
      </c>
      <c r="B402" s="91" t="s">
        <v>1515</v>
      </c>
      <c r="C402" s="90" t="s">
        <v>107</v>
      </c>
      <c r="D402" s="90" t="s">
        <v>303</v>
      </c>
      <c r="E402" s="119" t="s">
        <v>161</v>
      </c>
      <c r="F402" s="119"/>
      <c r="G402" s="92" t="s">
        <v>164</v>
      </c>
      <c r="H402" s="93">
        <v>0.30448160000000002</v>
      </c>
      <c r="I402" s="94">
        <v>21.95</v>
      </c>
      <c r="J402" s="94">
        <v>6.68</v>
      </c>
    </row>
    <row r="403" spans="1:10">
      <c r="A403" s="90" t="s">
        <v>167</v>
      </c>
      <c r="B403" s="91" t="s">
        <v>242</v>
      </c>
      <c r="C403" s="90" t="s">
        <v>107</v>
      </c>
      <c r="D403" s="90" t="s">
        <v>243</v>
      </c>
      <c r="E403" s="119" t="s">
        <v>170</v>
      </c>
      <c r="F403" s="119"/>
      <c r="G403" s="92" t="s">
        <v>127</v>
      </c>
      <c r="H403" s="93">
        <v>0.01</v>
      </c>
      <c r="I403" s="94">
        <v>12.5</v>
      </c>
      <c r="J403" s="94">
        <v>0.12</v>
      </c>
    </row>
    <row r="404" spans="1:10">
      <c r="A404" s="90" t="s">
        <v>167</v>
      </c>
      <c r="B404" s="91" t="s">
        <v>1516</v>
      </c>
      <c r="C404" s="90" t="s">
        <v>107</v>
      </c>
      <c r="D404" s="90" t="s">
        <v>1517</v>
      </c>
      <c r="E404" s="119" t="s">
        <v>170</v>
      </c>
      <c r="F404" s="119"/>
      <c r="G404" s="92" t="s">
        <v>304</v>
      </c>
      <c r="H404" s="93">
        <v>1</v>
      </c>
      <c r="I404" s="94">
        <v>21.98</v>
      </c>
      <c r="J404" s="94">
        <v>21.98</v>
      </c>
    </row>
    <row r="405" spans="1:10">
      <c r="A405" s="90" t="s">
        <v>167</v>
      </c>
      <c r="B405" s="91" t="s">
        <v>1518</v>
      </c>
      <c r="C405" s="90" t="s">
        <v>107</v>
      </c>
      <c r="D405" s="90" t="s">
        <v>1519</v>
      </c>
      <c r="E405" s="119" t="s">
        <v>170</v>
      </c>
      <c r="F405" s="119"/>
      <c r="G405" s="92" t="s">
        <v>108</v>
      </c>
      <c r="H405" s="93">
        <v>1</v>
      </c>
      <c r="I405" s="94">
        <v>88</v>
      </c>
      <c r="J405" s="94">
        <v>88</v>
      </c>
    </row>
    <row r="406" spans="1:10" ht="22.5">
      <c r="A406" s="96"/>
      <c r="B406" s="96"/>
      <c r="C406" s="96"/>
      <c r="D406" s="96"/>
      <c r="E406" s="96" t="s">
        <v>96</v>
      </c>
      <c r="F406" s="97">
        <v>4.2037960026179331</v>
      </c>
      <c r="G406" s="96" t="s">
        <v>98</v>
      </c>
      <c r="H406" s="97">
        <v>4.1500000000000004</v>
      </c>
      <c r="I406" s="96" t="s">
        <v>99</v>
      </c>
      <c r="J406" s="97">
        <v>8.35</v>
      </c>
    </row>
    <row r="407" spans="1:10" ht="23.25" thickBot="1">
      <c r="A407" s="96"/>
      <c r="B407" s="96"/>
      <c r="C407" s="96"/>
      <c r="D407" s="96"/>
      <c r="E407" s="96" t="s">
        <v>159</v>
      </c>
      <c r="F407" s="97">
        <v>34.24</v>
      </c>
      <c r="G407" s="96"/>
      <c r="H407" s="122" t="s">
        <v>160</v>
      </c>
      <c r="I407" s="122"/>
      <c r="J407" s="97">
        <v>156.54</v>
      </c>
    </row>
    <row r="408" spans="1:10" ht="12" thickTop="1">
      <c r="A408" s="83"/>
      <c r="B408" s="83"/>
      <c r="C408" s="83"/>
      <c r="D408" s="83"/>
      <c r="E408" s="83"/>
      <c r="F408" s="83"/>
      <c r="G408" s="83"/>
      <c r="H408" s="83"/>
      <c r="I408" s="83"/>
      <c r="J408" s="83"/>
    </row>
    <row r="409" spans="1:10">
      <c r="A409" s="80" t="s">
        <v>904</v>
      </c>
      <c r="B409" s="81" t="s">
        <v>93</v>
      </c>
      <c r="C409" s="80" t="s">
        <v>94</v>
      </c>
      <c r="D409" s="80" t="s">
        <v>1</v>
      </c>
      <c r="E409" s="120" t="s">
        <v>95</v>
      </c>
      <c r="F409" s="120"/>
      <c r="G409" s="82" t="s">
        <v>2</v>
      </c>
      <c r="H409" s="81" t="s">
        <v>3</v>
      </c>
      <c r="I409" s="81" t="s">
        <v>4</v>
      </c>
      <c r="J409" s="81" t="s">
        <v>5</v>
      </c>
    </row>
    <row r="410" spans="1:10">
      <c r="A410" s="85" t="s">
        <v>157</v>
      </c>
      <c r="B410" s="86" t="s">
        <v>1520</v>
      </c>
      <c r="C410" s="85" t="s">
        <v>107</v>
      </c>
      <c r="D410" s="85" t="s">
        <v>905</v>
      </c>
      <c r="E410" s="121" t="s">
        <v>161</v>
      </c>
      <c r="F410" s="121"/>
      <c r="G410" s="87" t="s">
        <v>108</v>
      </c>
      <c r="H410" s="88">
        <v>1</v>
      </c>
      <c r="I410" s="89">
        <v>80.069999999999993</v>
      </c>
      <c r="J410" s="89">
        <v>80.069999999999993</v>
      </c>
    </row>
    <row r="411" spans="1:10" ht="22.5">
      <c r="A411" s="90" t="s">
        <v>158</v>
      </c>
      <c r="B411" s="91" t="s">
        <v>162</v>
      </c>
      <c r="C411" s="90" t="s">
        <v>107</v>
      </c>
      <c r="D411" s="90" t="s">
        <v>163</v>
      </c>
      <c r="E411" s="119" t="s">
        <v>161</v>
      </c>
      <c r="F411" s="119"/>
      <c r="G411" s="92" t="s">
        <v>164</v>
      </c>
      <c r="H411" s="93">
        <v>0.48772409999999999</v>
      </c>
      <c r="I411" s="94">
        <v>18.149999999999999</v>
      </c>
      <c r="J411" s="94">
        <v>8.85</v>
      </c>
    </row>
    <row r="412" spans="1:10" ht="22.5">
      <c r="A412" s="90" t="s">
        <v>158</v>
      </c>
      <c r="B412" s="91" t="s">
        <v>1515</v>
      </c>
      <c r="C412" s="90" t="s">
        <v>107</v>
      </c>
      <c r="D412" s="90" t="s">
        <v>303</v>
      </c>
      <c r="E412" s="119" t="s">
        <v>161</v>
      </c>
      <c r="F412" s="119"/>
      <c r="G412" s="92" t="s">
        <v>164</v>
      </c>
      <c r="H412" s="93">
        <v>0.48772409999999999</v>
      </c>
      <c r="I412" s="94">
        <v>21.95</v>
      </c>
      <c r="J412" s="94">
        <v>10.7</v>
      </c>
    </row>
    <row r="413" spans="1:10">
      <c r="A413" s="90" t="s">
        <v>167</v>
      </c>
      <c r="B413" s="91" t="s">
        <v>242</v>
      </c>
      <c r="C413" s="90" t="s">
        <v>107</v>
      </c>
      <c r="D413" s="90" t="s">
        <v>243</v>
      </c>
      <c r="E413" s="119" t="s">
        <v>170</v>
      </c>
      <c r="F413" s="119"/>
      <c r="G413" s="92" t="s">
        <v>127</v>
      </c>
      <c r="H413" s="93">
        <v>0.01</v>
      </c>
      <c r="I413" s="94">
        <v>12.5</v>
      </c>
      <c r="J413" s="94">
        <v>0.12</v>
      </c>
    </row>
    <row r="414" spans="1:10">
      <c r="A414" s="90" t="s">
        <v>167</v>
      </c>
      <c r="B414" s="91" t="s">
        <v>228</v>
      </c>
      <c r="C414" s="90" t="s">
        <v>107</v>
      </c>
      <c r="D414" s="90" t="s">
        <v>229</v>
      </c>
      <c r="E414" s="119" t="s">
        <v>170</v>
      </c>
      <c r="F414" s="119"/>
      <c r="G414" s="92" t="s">
        <v>140</v>
      </c>
      <c r="H414" s="93">
        <v>1.4</v>
      </c>
      <c r="I414" s="94">
        <v>1.43</v>
      </c>
      <c r="J414" s="94">
        <v>2</v>
      </c>
    </row>
    <row r="415" spans="1:10">
      <c r="A415" s="90" t="s">
        <v>167</v>
      </c>
      <c r="B415" s="91" t="s">
        <v>1521</v>
      </c>
      <c r="C415" s="90" t="s">
        <v>107</v>
      </c>
      <c r="D415" s="90" t="s">
        <v>1522</v>
      </c>
      <c r="E415" s="119" t="s">
        <v>170</v>
      </c>
      <c r="F415" s="119"/>
      <c r="G415" s="92" t="s">
        <v>140</v>
      </c>
      <c r="H415" s="93">
        <v>1.4</v>
      </c>
      <c r="I415" s="94">
        <v>2.3199999999999998</v>
      </c>
      <c r="J415" s="94">
        <v>3.24</v>
      </c>
    </row>
    <row r="416" spans="1:10">
      <c r="A416" s="90" t="s">
        <v>167</v>
      </c>
      <c r="B416" s="91" t="s">
        <v>1523</v>
      </c>
      <c r="C416" s="90" t="s">
        <v>107</v>
      </c>
      <c r="D416" s="90" t="s">
        <v>1524</v>
      </c>
      <c r="E416" s="119" t="s">
        <v>170</v>
      </c>
      <c r="F416" s="119"/>
      <c r="G416" s="92" t="s">
        <v>140</v>
      </c>
      <c r="H416" s="93">
        <v>1.4</v>
      </c>
      <c r="I416" s="94">
        <v>0.6</v>
      </c>
      <c r="J416" s="94">
        <v>0.84</v>
      </c>
    </row>
    <row r="417" spans="1:10">
      <c r="A417" s="90" t="s">
        <v>167</v>
      </c>
      <c r="B417" s="91" t="s">
        <v>1525</v>
      </c>
      <c r="C417" s="90" t="s">
        <v>107</v>
      </c>
      <c r="D417" s="90" t="s">
        <v>1526</v>
      </c>
      <c r="E417" s="119" t="s">
        <v>170</v>
      </c>
      <c r="F417" s="119"/>
      <c r="G417" s="92" t="s">
        <v>140</v>
      </c>
      <c r="H417" s="93">
        <v>0.56000000000000005</v>
      </c>
      <c r="I417" s="94">
        <v>97</v>
      </c>
      <c r="J417" s="94">
        <v>54.32</v>
      </c>
    </row>
    <row r="418" spans="1:10" ht="22.5">
      <c r="A418" s="96"/>
      <c r="B418" s="96"/>
      <c r="C418" s="96"/>
      <c r="D418" s="96"/>
      <c r="E418" s="96" t="s">
        <v>96</v>
      </c>
      <c r="F418" s="97">
        <v>6.7361425766500531</v>
      </c>
      <c r="G418" s="96" t="s">
        <v>98</v>
      </c>
      <c r="H418" s="97">
        <v>6.64</v>
      </c>
      <c r="I418" s="96" t="s">
        <v>99</v>
      </c>
      <c r="J418" s="97">
        <v>13.38</v>
      </c>
    </row>
    <row r="419" spans="1:10" ht="23.25" thickBot="1">
      <c r="A419" s="96"/>
      <c r="B419" s="96"/>
      <c r="C419" s="96"/>
      <c r="D419" s="96"/>
      <c r="E419" s="96" t="s">
        <v>159</v>
      </c>
      <c r="F419" s="97">
        <v>22.41</v>
      </c>
      <c r="G419" s="96"/>
      <c r="H419" s="122" t="s">
        <v>160</v>
      </c>
      <c r="I419" s="122"/>
      <c r="J419" s="97">
        <v>102.48</v>
      </c>
    </row>
    <row r="420" spans="1:10" ht="12" thickTop="1">
      <c r="A420" s="83"/>
      <c r="B420" s="83"/>
      <c r="C420" s="83"/>
      <c r="D420" s="83"/>
      <c r="E420" s="83"/>
      <c r="F420" s="83"/>
      <c r="G420" s="83"/>
      <c r="H420" s="83"/>
      <c r="I420" s="83"/>
      <c r="J420" s="83"/>
    </row>
    <row r="421" spans="1:10">
      <c r="A421" s="80" t="s">
        <v>906</v>
      </c>
      <c r="B421" s="81" t="s">
        <v>93</v>
      </c>
      <c r="C421" s="80" t="s">
        <v>94</v>
      </c>
      <c r="D421" s="80" t="s">
        <v>1</v>
      </c>
      <c r="E421" s="120" t="s">
        <v>95</v>
      </c>
      <c r="F421" s="120"/>
      <c r="G421" s="82" t="s">
        <v>2</v>
      </c>
      <c r="H421" s="81" t="s">
        <v>3</v>
      </c>
      <c r="I421" s="81" t="s">
        <v>4</v>
      </c>
      <c r="J421" s="81" t="s">
        <v>5</v>
      </c>
    </row>
    <row r="422" spans="1:10" ht="45">
      <c r="A422" s="85" t="s">
        <v>157</v>
      </c>
      <c r="B422" s="86" t="s">
        <v>1527</v>
      </c>
      <c r="C422" s="85" t="s">
        <v>104</v>
      </c>
      <c r="D422" s="85" t="s">
        <v>907</v>
      </c>
      <c r="E422" s="121" t="s">
        <v>297</v>
      </c>
      <c r="F422" s="121"/>
      <c r="G422" s="87" t="s">
        <v>108</v>
      </c>
      <c r="H422" s="88">
        <v>1</v>
      </c>
      <c r="I422" s="89">
        <v>55.61</v>
      </c>
      <c r="J422" s="89">
        <v>55.61</v>
      </c>
    </row>
    <row r="423" spans="1:10" ht="22.5">
      <c r="A423" s="90" t="s">
        <v>158</v>
      </c>
      <c r="B423" s="91" t="s">
        <v>298</v>
      </c>
      <c r="C423" s="90" t="s">
        <v>104</v>
      </c>
      <c r="D423" s="90" t="s">
        <v>299</v>
      </c>
      <c r="E423" s="119" t="s">
        <v>251</v>
      </c>
      <c r="F423" s="119"/>
      <c r="G423" s="92" t="s">
        <v>252</v>
      </c>
      <c r="H423" s="93">
        <v>6.7999999999999996E-3</v>
      </c>
      <c r="I423" s="94">
        <v>24.25</v>
      </c>
      <c r="J423" s="94">
        <v>0.16</v>
      </c>
    </row>
    <row r="424" spans="1:10" ht="22.5">
      <c r="A424" s="90" t="s">
        <v>158</v>
      </c>
      <c r="B424" s="91" t="s">
        <v>300</v>
      </c>
      <c r="C424" s="90" t="s">
        <v>104</v>
      </c>
      <c r="D424" s="90" t="s">
        <v>301</v>
      </c>
      <c r="E424" s="119" t="s">
        <v>251</v>
      </c>
      <c r="F424" s="119"/>
      <c r="G424" s="92" t="s">
        <v>253</v>
      </c>
      <c r="H424" s="93">
        <v>9.4000000000000004E-3</v>
      </c>
      <c r="I424" s="94">
        <v>23.12</v>
      </c>
      <c r="J424" s="94">
        <v>0.21</v>
      </c>
    </row>
    <row r="425" spans="1:10" ht="22.5">
      <c r="A425" s="90" t="s">
        <v>158</v>
      </c>
      <c r="B425" s="91" t="s">
        <v>372</v>
      </c>
      <c r="C425" s="90" t="s">
        <v>104</v>
      </c>
      <c r="D425" s="90" t="s">
        <v>373</v>
      </c>
      <c r="E425" s="119" t="s">
        <v>177</v>
      </c>
      <c r="F425" s="119"/>
      <c r="G425" s="92" t="s">
        <v>164</v>
      </c>
      <c r="H425" s="93">
        <v>0.1014279</v>
      </c>
      <c r="I425" s="94">
        <v>21.01</v>
      </c>
      <c r="J425" s="94">
        <v>2.13</v>
      </c>
    </row>
    <row r="426" spans="1:10" ht="22.5">
      <c r="A426" s="90" t="s">
        <v>158</v>
      </c>
      <c r="B426" s="91" t="s">
        <v>178</v>
      </c>
      <c r="C426" s="90" t="s">
        <v>104</v>
      </c>
      <c r="D426" s="90" t="s">
        <v>163</v>
      </c>
      <c r="E426" s="119" t="s">
        <v>177</v>
      </c>
      <c r="F426" s="119"/>
      <c r="G426" s="92" t="s">
        <v>164</v>
      </c>
      <c r="H426" s="93">
        <v>5.0475800000000001E-2</v>
      </c>
      <c r="I426" s="94">
        <v>18.149999999999999</v>
      </c>
      <c r="J426" s="94">
        <v>0.91</v>
      </c>
    </row>
    <row r="427" spans="1:10" ht="22.5">
      <c r="A427" s="90" t="s">
        <v>167</v>
      </c>
      <c r="B427" s="91" t="s">
        <v>1528</v>
      </c>
      <c r="C427" s="90" t="s">
        <v>104</v>
      </c>
      <c r="D427" s="90" t="s">
        <v>1529</v>
      </c>
      <c r="E427" s="119" t="s">
        <v>170</v>
      </c>
      <c r="F427" s="119"/>
      <c r="G427" s="92" t="s">
        <v>290</v>
      </c>
      <c r="H427" s="93">
        <v>7.0000000000000001E-3</v>
      </c>
      <c r="I427" s="94">
        <v>179.92</v>
      </c>
      <c r="J427" s="94">
        <v>1.25</v>
      </c>
    </row>
    <row r="428" spans="1:10" ht="22.5">
      <c r="A428" s="90" t="s">
        <v>167</v>
      </c>
      <c r="B428" s="91" t="s">
        <v>1530</v>
      </c>
      <c r="C428" s="90" t="s">
        <v>104</v>
      </c>
      <c r="D428" s="90" t="s">
        <v>1531</v>
      </c>
      <c r="E428" s="119" t="s">
        <v>170</v>
      </c>
      <c r="F428" s="119"/>
      <c r="G428" s="92" t="s">
        <v>127</v>
      </c>
      <c r="H428" s="93">
        <v>4.3330000000000002</v>
      </c>
      <c r="I428" s="94">
        <v>11.76</v>
      </c>
      <c r="J428" s="94">
        <v>50.95</v>
      </c>
    </row>
    <row r="429" spans="1:10" ht="22.5">
      <c r="A429" s="96"/>
      <c r="B429" s="96"/>
      <c r="C429" s="96"/>
      <c r="D429" s="96"/>
      <c r="E429" s="96" t="s">
        <v>96</v>
      </c>
      <c r="F429" s="97">
        <v>1.2284146402859588</v>
      </c>
      <c r="G429" s="96" t="s">
        <v>98</v>
      </c>
      <c r="H429" s="97">
        <v>1.21</v>
      </c>
      <c r="I429" s="96" t="s">
        <v>99</v>
      </c>
      <c r="J429" s="97">
        <v>2.44</v>
      </c>
    </row>
    <row r="430" spans="1:10" ht="23.25" thickBot="1">
      <c r="A430" s="96"/>
      <c r="B430" s="96"/>
      <c r="C430" s="96"/>
      <c r="D430" s="96"/>
      <c r="E430" s="96" t="s">
        <v>159</v>
      </c>
      <c r="F430" s="97">
        <v>15.57</v>
      </c>
      <c r="G430" s="96"/>
      <c r="H430" s="122" t="s">
        <v>160</v>
      </c>
      <c r="I430" s="122"/>
      <c r="J430" s="97">
        <v>71.180000000000007</v>
      </c>
    </row>
    <row r="431" spans="1:10" ht="12" thickTop="1">
      <c r="A431" s="83"/>
      <c r="B431" s="83"/>
      <c r="C431" s="83"/>
      <c r="D431" s="83"/>
      <c r="E431" s="83"/>
      <c r="F431" s="83"/>
      <c r="G431" s="83"/>
      <c r="H431" s="83"/>
      <c r="I431" s="83"/>
      <c r="J431" s="83"/>
    </row>
    <row r="432" spans="1:10">
      <c r="A432" s="80" t="s">
        <v>908</v>
      </c>
      <c r="B432" s="81" t="s">
        <v>93</v>
      </c>
      <c r="C432" s="80" t="s">
        <v>94</v>
      </c>
      <c r="D432" s="80" t="s">
        <v>1</v>
      </c>
      <c r="E432" s="120" t="s">
        <v>95</v>
      </c>
      <c r="F432" s="120"/>
      <c r="G432" s="82" t="s">
        <v>2</v>
      </c>
      <c r="H432" s="81" t="s">
        <v>3</v>
      </c>
      <c r="I432" s="81" t="s">
        <v>4</v>
      </c>
      <c r="J432" s="81" t="s">
        <v>5</v>
      </c>
    </row>
    <row r="433" spans="1:10">
      <c r="A433" s="85" t="s">
        <v>157</v>
      </c>
      <c r="B433" s="86" t="s">
        <v>1532</v>
      </c>
      <c r="C433" s="85" t="s">
        <v>107</v>
      </c>
      <c r="D433" s="85" t="s">
        <v>909</v>
      </c>
      <c r="E433" s="121" t="s">
        <v>161</v>
      </c>
      <c r="F433" s="121"/>
      <c r="G433" s="87" t="s">
        <v>105</v>
      </c>
      <c r="H433" s="88">
        <v>1</v>
      </c>
      <c r="I433" s="89">
        <v>37.229999999999997</v>
      </c>
      <c r="J433" s="89">
        <v>37.229999999999997</v>
      </c>
    </row>
    <row r="434" spans="1:10" ht="22.5">
      <c r="A434" s="90" t="s">
        <v>158</v>
      </c>
      <c r="B434" s="91" t="s">
        <v>1383</v>
      </c>
      <c r="C434" s="90" t="s">
        <v>107</v>
      </c>
      <c r="D434" s="90" t="s">
        <v>1384</v>
      </c>
      <c r="E434" s="119" t="s">
        <v>161</v>
      </c>
      <c r="F434" s="119"/>
      <c r="G434" s="92" t="s">
        <v>164</v>
      </c>
      <c r="H434" s="93">
        <v>0.14800479999999999</v>
      </c>
      <c r="I434" s="94">
        <v>21.01</v>
      </c>
      <c r="J434" s="94">
        <v>3.1</v>
      </c>
    </row>
    <row r="435" spans="1:10" ht="22.5">
      <c r="A435" s="90" t="s">
        <v>158</v>
      </c>
      <c r="B435" s="91" t="s">
        <v>162</v>
      </c>
      <c r="C435" s="90" t="s">
        <v>107</v>
      </c>
      <c r="D435" s="90" t="s">
        <v>163</v>
      </c>
      <c r="E435" s="119" t="s">
        <v>161</v>
      </c>
      <c r="F435" s="119"/>
      <c r="G435" s="92" t="s">
        <v>164</v>
      </c>
      <c r="H435" s="93">
        <v>0.14800479999999999</v>
      </c>
      <c r="I435" s="94">
        <v>18.149999999999999</v>
      </c>
      <c r="J435" s="94">
        <v>2.68</v>
      </c>
    </row>
    <row r="436" spans="1:10">
      <c r="A436" s="90" t="s">
        <v>167</v>
      </c>
      <c r="B436" s="91" t="s">
        <v>1533</v>
      </c>
      <c r="C436" s="90" t="s">
        <v>107</v>
      </c>
      <c r="D436" s="90" t="s">
        <v>1534</v>
      </c>
      <c r="E436" s="119" t="s">
        <v>170</v>
      </c>
      <c r="F436" s="119"/>
      <c r="G436" s="92" t="s">
        <v>304</v>
      </c>
      <c r="H436" s="93">
        <v>1</v>
      </c>
      <c r="I436" s="94">
        <v>2.58</v>
      </c>
      <c r="J436" s="94">
        <v>2.58</v>
      </c>
    </row>
    <row r="437" spans="1:10">
      <c r="A437" s="90" t="s">
        <v>167</v>
      </c>
      <c r="B437" s="91" t="s">
        <v>1535</v>
      </c>
      <c r="C437" s="90" t="s">
        <v>107</v>
      </c>
      <c r="D437" s="90" t="s">
        <v>909</v>
      </c>
      <c r="E437" s="119" t="s">
        <v>170</v>
      </c>
      <c r="F437" s="119"/>
      <c r="G437" s="92" t="s">
        <v>105</v>
      </c>
      <c r="H437" s="93">
        <v>1.1000000000000001</v>
      </c>
      <c r="I437" s="94">
        <v>26.25</v>
      </c>
      <c r="J437" s="94">
        <v>28.87</v>
      </c>
    </row>
    <row r="438" spans="1:10" ht="22.5">
      <c r="A438" s="96"/>
      <c r="B438" s="96"/>
      <c r="C438" s="96"/>
      <c r="D438" s="96"/>
      <c r="E438" s="96" t="s">
        <v>96</v>
      </c>
      <c r="F438" s="97">
        <v>2.0440014096561447</v>
      </c>
      <c r="G438" s="96" t="s">
        <v>98</v>
      </c>
      <c r="H438" s="97">
        <v>2.02</v>
      </c>
      <c r="I438" s="96" t="s">
        <v>99</v>
      </c>
      <c r="J438" s="97">
        <v>4.0599999999999996</v>
      </c>
    </row>
    <row r="439" spans="1:10" ht="23.25" thickBot="1">
      <c r="A439" s="96"/>
      <c r="B439" s="96"/>
      <c r="C439" s="96"/>
      <c r="D439" s="96"/>
      <c r="E439" s="96" t="s">
        <v>159</v>
      </c>
      <c r="F439" s="97">
        <v>10.42</v>
      </c>
      <c r="G439" s="96"/>
      <c r="H439" s="122" t="s">
        <v>160</v>
      </c>
      <c r="I439" s="122"/>
      <c r="J439" s="97">
        <v>47.65</v>
      </c>
    </row>
    <row r="440" spans="1:10" ht="12" thickTop="1">
      <c r="A440" s="83"/>
      <c r="B440" s="83"/>
      <c r="C440" s="83"/>
      <c r="D440" s="83"/>
      <c r="E440" s="83"/>
      <c r="F440" s="83"/>
      <c r="G440" s="83"/>
      <c r="H440" s="83"/>
      <c r="I440" s="83"/>
      <c r="J440" s="83"/>
    </row>
    <row r="441" spans="1:10">
      <c r="A441" s="80" t="s">
        <v>910</v>
      </c>
      <c r="B441" s="81" t="s">
        <v>93</v>
      </c>
      <c r="C441" s="80" t="s">
        <v>94</v>
      </c>
      <c r="D441" s="80" t="s">
        <v>1</v>
      </c>
      <c r="E441" s="120" t="s">
        <v>95</v>
      </c>
      <c r="F441" s="120"/>
      <c r="G441" s="82" t="s">
        <v>2</v>
      </c>
      <c r="H441" s="81" t="s">
        <v>3</v>
      </c>
      <c r="I441" s="81" t="s">
        <v>4</v>
      </c>
      <c r="J441" s="81" t="s">
        <v>5</v>
      </c>
    </row>
    <row r="442" spans="1:10" ht="22.5">
      <c r="A442" s="85" t="s">
        <v>157</v>
      </c>
      <c r="B442" s="86" t="s">
        <v>1536</v>
      </c>
      <c r="C442" s="85" t="s">
        <v>113</v>
      </c>
      <c r="D442" s="85" t="s">
        <v>911</v>
      </c>
      <c r="E442" s="121" t="s">
        <v>194</v>
      </c>
      <c r="F442" s="121"/>
      <c r="G442" s="87" t="s">
        <v>127</v>
      </c>
      <c r="H442" s="88">
        <v>1</v>
      </c>
      <c r="I442" s="89">
        <v>19.34</v>
      </c>
      <c r="J442" s="89">
        <v>19.34</v>
      </c>
    </row>
    <row r="443" spans="1:10" ht="22.5">
      <c r="A443" s="90" t="s">
        <v>158</v>
      </c>
      <c r="B443" s="91" t="s">
        <v>370</v>
      </c>
      <c r="C443" s="90" t="s">
        <v>104</v>
      </c>
      <c r="D443" s="90" t="s">
        <v>371</v>
      </c>
      <c r="E443" s="119" t="s">
        <v>177</v>
      </c>
      <c r="F443" s="119"/>
      <c r="G443" s="92" t="s">
        <v>164</v>
      </c>
      <c r="H443" s="93">
        <v>8.5330100000000006E-2</v>
      </c>
      <c r="I443" s="94">
        <v>22.89</v>
      </c>
      <c r="J443" s="94">
        <v>1.95</v>
      </c>
    </row>
    <row r="444" spans="1:10" ht="22.5">
      <c r="A444" s="90" t="s">
        <v>158</v>
      </c>
      <c r="B444" s="91" t="s">
        <v>372</v>
      </c>
      <c r="C444" s="90" t="s">
        <v>104</v>
      </c>
      <c r="D444" s="90" t="s">
        <v>373</v>
      </c>
      <c r="E444" s="119" t="s">
        <v>177</v>
      </c>
      <c r="F444" s="119"/>
      <c r="G444" s="92" t="s">
        <v>164</v>
      </c>
      <c r="H444" s="93">
        <v>2.8443300000000001E-2</v>
      </c>
      <c r="I444" s="94">
        <v>21.01</v>
      </c>
      <c r="J444" s="94">
        <v>0.59</v>
      </c>
    </row>
    <row r="445" spans="1:10" ht="22.5">
      <c r="A445" s="90" t="s">
        <v>158</v>
      </c>
      <c r="B445" s="91" t="s">
        <v>368</v>
      </c>
      <c r="C445" s="90" t="s">
        <v>104</v>
      </c>
      <c r="D445" s="90" t="s">
        <v>369</v>
      </c>
      <c r="E445" s="119" t="s">
        <v>177</v>
      </c>
      <c r="F445" s="119"/>
      <c r="G445" s="92" t="s">
        <v>164</v>
      </c>
      <c r="H445" s="93">
        <v>9.4812000000000004E-3</v>
      </c>
      <c r="I445" s="94">
        <v>17.11</v>
      </c>
      <c r="J445" s="94">
        <v>0.16</v>
      </c>
    </row>
    <row r="446" spans="1:10" ht="22.5">
      <c r="A446" s="90" t="s">
        <v>167</v>
      </c>
      <c r="B446" s="91" t="s">
        <v>374</v>
      </c>
      <c r="C446" s="90" t="s">
        <v>104</v>
      </c>
      <c r="D446" s="90" t="s">
        <v>375</v>
      </c>
      <c r="E446" s="119" t="s">
        <v>170</v>
      </c>
      <c r="F446" s="119"/>
      <c r="G446" s="92" t="s">
        <v>127</v>
      </c>
      <c r="H446" s="93">
        <v>0.15</v>
      </c>
      <c r="I446" s="94">
        <v>10.42</v>
      </c>
      <c r="J446" s="94">
        <v>1.56</v>
      </c>
    </row>
    <row r="447" spans="1:10">
      <c r="A447" s="90" t="s">
        <v>167</v>
      </c>
      <c r="B447" s="91" t="s">
        <v>1537</v>
      </c>
      <c r="C447" s="90" t="s">
        <v>107</v>
      </c>
      <c r="D447" s="90" t="s">
        <v>1538</v>
      </c>
      <c r="E447" s="119" t="s">
        <v>170</v>
      </c>
      <c r="F447" s="119"/>
      <c r="G447" s="92" t="s">
        <v>127</v>
      </c>
      <c r="H447" s="93">
        <v>1</v>
      </c>
      <c r="I447" s="94">
        <v>12.54</v>
      </c>
      <c r="J447" s="94">
        <v>12.54</v>
      </c>
    </row>
    <row r="448" spans="1:10" ht="22.5">
      <c r="A448" s="90" t="s">
        <v>167</v>
      </c>
      <c r="B448" s="91" t="s">
        <v>1539</v>
      </c>
      <c r="C448" s="90" t="s">
        <v>107</v>
      </c>
      <c r="D448" s="90" t="s">
        <v>1540</v>
      </c>
      <c r="E448" s="119" t="s">
        <v>170</v>
      </c>
      <c r="F448" s="119"/>
      <c r="G448" s="92" t="s">
        <v>105</v>
      </c>
      <c r="H448" s="93">
        <v>0.02</v>
      </c>
      <c r="I448" s="94">
        <v>127.12</v>
      </c>
      <c r="J448" s="94">
        <v>2.54</v>
      </c>
    </row>
    <row r="449" spans="1:10" ht="22.5">
      <c r="A449" s="96"/>
      <c r="B449" s="96"/>
      <c r="C449" s="96"/>
      <c r="D449" s="96"/>
      <c r="E449" s="96" t="s">
        <v>96</v>
      </c>
      <c r="F449" s="97">
        <v>0.94648341136786995</v>
      </c>
      <c r="G449" s="96" t="s">
        <v>98</v>
      </c>
      <c r="H449" s="97">
        <v>0.93</v>
      </c>
      <c r="I449" s="96" t="s">
        <v>99</v>
      </c>
      <c r="J449" s="97">
        <v>1.88</v>
      </c>
    </row>
    <row r="450" spans="1:10" ht="23.25" thickBot="1">
      <c r="A450" s="96"/>
      <c r="B450" s="96"/>
      <c r="C450" s="96"/>
      <c r="D450" s="96"/>
      <c r="E450" s="96" t="s">
        <v>159</v>
      </c>
      <c r="F450" s="97">
        <v>5.41</v>
      </c>
      <c r="G450" s="96"/>
      <c r="H450" s="122" t="s">
        <v>160</v>
      </c>
      <c r="I450" s="122"/>
      <c r="J450" s="97">
        <v>24.75</v>
      </c>
    </row>
    <row r="451" spans="1:10" ht="12" thickTop="1">
      <c r="A451" s="83"/>
      <c r="B451" s="83"/>
      <c r="C451" s="83"/>
      <c r="D451" s="83"/>
      <c r="E451" s="83"/>
      <c r="F451" s="83"/>
      <c r="G451" s="83"/>
      <c r="H451" s="83"/>
      <c r="I451" s="83"/>
      <c r="J451" s="83"/>
    </row>
    <row r="452" spans="1:10">
      <c r="A452" s="80" t="s">
        <v>912</v>
      </c>
      <c r="B452" s="81" t="s">
        <v>93</v>
      </c>
      <c r="C452" s="80" t="s">
        <v>94</v>
      </c>
      <c r="D452" s="80" t="s">
        <v>1</v>
      </c>
      <c r="E452" s="120" t="s">
        <v>95</v>
      </c>
      <c r="F452" s="120"/>
      <c r="G452" s="82" t="s">
        <v>2</v>
      </c>
      <c r="H452" s="81" t="s">
        <v>3</v>
      </c>
      <c r="I452" s="81" t="s">
        <v>4</v>
      </c>
      <c r="J452" s="81" t="s">
        <v>5</v>
      </c>
    </row>
    <row r="453" spans="1:10" ht="56.25">
      <c r="A453" s="85" t="s">
        <v>157</v>
      </c>
      <c r="B453" s="86" t="s">
        <v>1541</v>
      </c>
      <c r="C453" s="85" t="s">
        <v>104</v>
      </c>
      <c r="D453" s="85" t="s">
        <v>913</v>
      </c>
      <c r="E453" s="121" t="s">
        <v>174</v>
      </c>
      <c r="F453" s="121"/>
      <c r="G453" s="87" t="s">
        <v>108</v>
      </c>
      <c r="H453" s="88">
        <v>1</v>
      </c>
      <c r="I453" s="89">
        <v>168.05</v>
      </c>
      <c r="J453" s="89">
        <v>168.05</v>
      </c>
    </row>
    <row r="454" spans="1:10" ht="33.75">
      <c r="A454" s="90" t="s">
        <v>158</v>
      </c>
      <c r="B454" s="91" t="s">
        <v>1542</v>
      </c>
      <c r="C454" s="90" t="s">
        <v>104</v>
      </c>
      <c r="D454" s="90" t="s">
        <v>1543</v>
      </c>
      <c r="E454" s="119" t="s">
        <v>256</v>
      </c>
      <c r="F454" s="119"/>
      <c r="G454" s="92" t="s">
        <v>116</v>
      </c>
      <c r="H454" s="93">
        <v>4.4999999999999997E-3</v>
      </c>
      <c r="I454" s="94">
        <v>401.68</v>
      </c>
      <c r="J454" s="94">
        <v>1.8</v>
      </c>
    </row>
    <row r="455" spans="1:10" ht="22.5">
      <c r="A455" s="90" t="s">
        <v>158</v>
      </c>
      <c r="B455" s="91" t="s">
        <v>178</v>
      </c>
      <c r="C455" s="90" t="s">
        <v>104</v>
      </c>
      <c r="D455" s="90" t="s">
        <v>163</v>
      </c>
      <c r="E455" s="119" t="s">
        <v>177</v>
      </c>
      <c r="F455" s="119"/>
      <c r="G455" s="92" t="s">
        <v>164</v>
      </c>
      <c r="H455" s="93">
        <v>0.83179340000000002</v>
      </c>
      <c r="I455" s="94">
        <v>18.149999999999999</v>
      </c>
      <c r="J455" s="94">
        <v>15.09</v>
      </c>
    </row>
    <row r="456" spans="1:10" ht="22.5">
      <c r="A456" s="90" t="s">
        <v>158</v>
      </c>
      <c r="B456" s="91" t="s">
        <v>175</v>
      </c>
      <c r="C456" s="90" t="s">
        <v>104</v>
      </c>
      <c r="D456" s="90" t="s">
        <v>176</v>
      </c>
      <c r="E456" s="119" t="s">
        <v>177</v>
      </c>
      <c r="F456" s="119"/>
      <c r="G456" s="92" t="s">
        <v>164</v>
      </c>
      <c r="H456" s="93">
        <v>0.81511409999999995</v>
      </c>
      <c r="I456" s="94">
        <v>22.07</v>
      </c>
      <c r="J456" s="94">
        <v>17.98</v>
      </c>
    </row>
    <row r="457" spans="1:10" ht="22.5">
      <c r="A457" s="90" t="s">
        <v>167</v>
      </c>
      <c r="B457" s="91" t="s">
        <v>179</v>
      </c>
      <c r="C457" s="90" t="s">
        <v>104</v>
      </c>
      <c r="D457" s="90" t="s">
        <v>180</v>
      </c>
      <c r="E457" s="119" t="s">
        <v>170</v>
      </c>
      <c r="F457" s="119"/>
      <c r="G457" s="92" t="s">
        <v>127</v>
      </c>
      <c r="H457" s="93">
        <v>7.9699999999999993E-2</v>
      </c>
      <c r="I457" s="94">
        <v>23.35</v>
      </c>
      <c r="J457" s="94">
        <v>1.86</v>
      </c>
    </row>
    <row r="458" spans="1:10">
      <c r="A458" s="90" t="s">
        <v>167</v>
      </c>
      <c r="B458" s="91" t="s">
        <v>1484</v>
      </c>
      <c r="C458" s="90" t="s">
        <v>104</v>
      </c>
      <c r="D458" s="90" t="s">
        <v>1485</v>
      </c>
      <c r="E458" s="119" t="s">
        <v>170</v>
      </c>
      <c r="F458" s="119"/>
      <c r="G458" s="92" t="s">
        <v>127</v>
      </c>
      <c r="H458" s="93">
        <v>2.5000000000000001E-3</v>
      </c>
      <c r="I458" s="94">
        <v>37.93</v>
      </c>
      <c r="J458" s="94">
        <v>0.09</v>
      </c>
    </row>
    <row r="459" spans="1:10" ht="22.5">
      <c r="A459" s="90" t="s">
        <v>167</v>
      </c>
      <c r="B459" s="91" t="s">
        <v>183</v>
      </c>
      <c r="C459" s="90" t="s">
        <v>104</v>
      </c>
      <c r="D459" s="90" t="s">
        <v>184</v>
      </c>
      <c r="E459" s="119" t="s">
        <v>170</v>
      </c>
      <c r="F459" s="119"/>
      <c r="G459" s="92" t="s">
        <v>108</v>
      </c>
      <c r="H459" s="93">
        <v>1.0203</v>
      </c>
      <c r="I459" s="94">
        <v>34.04</v>
      </c>
      <c r="J459" s="94">
        <v>34.729999999999997</v>
      </c>
    </row>
    <row r="460" spans="1:10" ht="22.5">
      <c r="A460" s="90" t="s">
        <v>167</v>
      </c>
      <c r="B460" s="91" t="s">
        <v>1544</v>
      </c>
      <c r="C460" s="90" t="s">
        <v>104</v>
      </c>
      <c r="D460" s="90" t="s">
        <v>1545</v>
      </c>
      <c r="E460" s="119" t="s">
        <v>170</v>
      </c>
      <c r="F460" s="119"/>
      <c r="G460" s="92" t="s">
        <v>105</v>
      </c>
      <c r="H460" s="93">
        <v>0.87009999999999998</v>
      </c>
      <c r="I460" s="94">
        <v>50.99</v>
      </c>
      <c r="J460" s="94">
        <v>44.36</v>
      </c>
    </row>
    <row r="461" spans="1:10" ht="22.5">
      <c r="A461" s="90" t="s">
        <v>167</v>
      </c>
      <c r="B461" s="91" t="s">
        <v>185</v>
      </c>
      <c r="C461" s="90" t="s">
        <v>104</v>
      </c>
      <c r="D461" s="90" t="s">
        <v>186</v>
      </c>
      <c r="E461" s="119" t="s">
        <v>170</v>
      </c>
      <c r="F461" s="119"/>
      <c r="G461" s="92" t="s">
        <v>105</v>
      </c>
      <c r="H461" s="93">
        <v>0.61050000000000004</v>
      </c>
      <c r="I461" s="94">
        <v>85.42</v>
      </c>
      <c r="J461" s="94">
        <v>52.14</v>
      </c>
    </row>
    <row r="462" spans="1:10" ht="22.5">
      <c r="A462" s="96"/>
      <c r="B462" s="96"/>
      <c r="C462" s="96"/>
      <c r="D462" s="96"/>
      <c r="E462" s="96" t="s">
        <v>96</v>
      </c>
      <c r="F462" s="97">
        <v>11.478628605950762</v>
      </c>
      <c r="G462" s="96" t="s">
        <v>98</v>
      </c>
      <c r="H462" s="97">
        <v>11.32</v>
      </c>
      <c r="I462" s="96" t="s">
        <v>99</v>
      </c>
      <c r="J462" s="97">
        <v>22.8</v>
      </c>
    </row>
    <row r="463" spans="1:10" ht="23.25" thickBot="1">
      <c r="A463" s="96"/>
      <c r="B463" s="96"/>
      <c r="C463" s="96"/>
      <c r="D463" s="96"/>
      <c r="E463" s="96" t="s">
        <v>159</v>
      </c>
      <c r="F463" s="97">
        <v>47.05</v>
      </c>
      <c r="G463" s="96"/>
      <c r="H463" s="122" t="s">
        <v>160</v>
      </c>
      <c r="I463" s="122"/>
      <c r="J463" s="97">
        <v>215.1</v>
      </c>
    </row>
    <row r="464" spans="1:10" ht="12" thickTop="1">
      <c r="A464" s="83"/>
      <c r="B464" s="83"/>
      <c r="C464" s="83"/>
      <c r="D464" s="83"/>
      <c r="E464" s="83"/>
      <c r="F464" s="83"/>
      <c r="G464" s="83"/>
      <c r="H464" s="83"/>
      <c r="I464" s="83"/>
      <c r="J464" s="83"/>
    </row>
    <row r="465" spans="1:10">
      <c r="A465" s="80" t="s">
        <v>914</v>
      </c>
      <c r="B465" s="81" t="s">
        <v>93</v>
      </c>
      <c r="C465" s="80" t="s">
        <v>94</v>
      </c>
      <c r="D465" s="80" t="s">
        <v>1</v>
      </c>
      <c r="E465" s="120" t="s">
        <v>95</v>
      </c>
      <c r="F465" s="120"/>
      <c r="G465" s="82" t="s">
        <v>2</v>
      </c>
      <c r="H465" s="81" t="s">
        <v>3</v>
      </c>
      <c r="I465" s="81" t="s">
        <v>4</v>
      </c>
      <c r="J465" s="81" t="s">
        <v>5</v>
      </c>
    </row>
    <row r="466" spans="1:10" ht="45">
      <c r="A466" s="85" t="s">
        <v>157</v>
      </c>
      <c r="B466" s="86" t="s">
        <v>1546</v>
      </c>
      <c r="C466" s="85" t="s">
        <v>104</v>
      </c>
      <c r="D466" s="85" t="s">
        <v>915</v>
      </c>
      <c r="E466" s="121" t="s">
        <v>187</v>
      </c>
      <c r="F466" s="121"/>
      <c r="G466" s="87" t="s">
        <v>108</v>
      </c>
      <c r="H466" s="88">
        <v>1</v>
      </c>
      <c r="I466" s="89">
        <v>37.67</v>
      </c>
      <c r="J466" s="89">
        <v>37.67</v>
      </c>
    </row>
    <row r="467" spans="1:10" ht="22.5">
      <c r="A467" s="90" t="s">
        <v>158</v>
      </c>
      <c r="B467" s="91" t="s">
        <v>188</v>
      </c>
      <c r="C467" s="90" t="s">
        <v>104</v>
      </c>
      <c r="D467" s="90" t="s">
        <v>189</v>
      </c>
      <c r="E467" s="119" t="s">
        <v>177</v>
      </c>
      <c r="F467" s="119"/>
      <c r="G467" s="92" t="s">
        <v>164</v>
      </c>
      <c r="H467" s="93">
        <v>1.0054011</v>
      </c>
      <c r="I467" s="94">
        <v>23.26</v>
      </c>
      <c r="J467" s="94">
        <v>23.38</v>
      </c>
    </row>
    <row r="468" spans="1:10">
      <c r="A468" s="90" t="s">
        <v>167</v>
      </c>
      <c r="B468" s="91" t="s">
        <v>190</v>
      </c>
      <c r="C468" s="90" t="s">
        <v>104</v>
      </c>
      <c r="D468" s="90" t="s">
        <v>1547</v>
      </c>
      <c r="E468" s="119" t="s">
        <v>170</v>
      </c>
      <c r="F468" s="119"/>
      <c r="G468" s="92" t="s">
        <v>191</v>
      </c>
      <c r="H468" s="93">
        <v>0.124</v>
      </c>
      <c r="I468" s="94">
        <v>19.62</v>
      </c>
      <c r="J468" s="94">
        <v>2.4300000000000002</v>
      </c>
    </row>
    <row r="469" spans="1:10">
      <c r="A469" s="90" t="s">
        <v>167</v>
      </c>
      <c r="B469" s="91" t="s">
        <v>192</v>
      </c>
      <c r="C469" s="90" t="s">
        <v>104</v>
      </c>
      <c r="D469" s="90" t="s">
        <v>193</v>
      </c>
      <c r="E469" s="119" t="s">
        <v>170</v>
      </c>
      <c r="F469" s="119"/>
      <c r="G469" s="92" t="s">
        <v>191</v>
      </c>
      <c r="H469" s="93">
        <v>0.41339999999999999</v>
      </c>
      <c r="I469" s="94">
        <v>28.69</v>
      </c>
      <c r="J469" s="94">
        <v>11.86</v>
      </c>
    </row>
    <row r="470" spans="1:10" ht="22.5">
      <c r="A470" s="96"/>
      <c r="B470" s="96"/>
      <c r="C470" s="96"/>
      <c r="D470" s="96"/>
      <c r="E470" s="96" t="s">
        <v>96</v>
      </c>
      <c r="F470" s="97">
        <v>7.9293158133212502</v>
      </c>
      <c r="G470" s="96" t="s">
        <v>98</v>
      </c>
      <c r="H470" s="97">
        <v>7.82</v>
      </c>
      <c r="I470" s="96" t="s">
        <v>99</v>
      </c>
      <c r="J470" s="97">
        <v>15.75</v>
      </c>
    </row>
    <row r="471" spans="1:10" ht="23.25" thickBot="1">
      <c r="A471" s="96"/>
      <c r="B471" s="96"/>
      <c r="C471" s="96"/>
      <c r="D471" s="96"/>
      <c r="E471" s="96" t="s">
        <v>159</v>
      </c>
      <c r="F471" s="97">
        <v>10.54</v>
      </c>
      <c r="G471" s="96"/>
      <c r="H471" s="122" t="s">
        <v>160</v>
      </c>
      <c r="I471" s="122"/>
      <c r="J471" s="97">
        <v>48.21</v>
      </c>
    </row>
    <row r="472" spans="1:10" ht="12" thickTop="1">
      <c r="A472" s="83"/>
      <c r="B472" s="83"/>
      <c r="C472" s="83"/>
      <c r="D472" s="83"/>
      <c r="E472" s="83"/>
      <c r="F472" s="83"/>
      <c r="G472" s="83"/>
      <c r="H472" s="83"/>
      <c r="I472" s="83"/>
      <c r="J472" s="83"/>
    </row>
    <row r="473" spans="1:10">
      <c r="A473" s="80" t="s">
        <v>916</v>
      </c>
      <c r="B473" s="81" t="s">
        <v>93</v>
      </c>
      <c r="C473" s="80" t="s">
        <v>94</v>
      </c>
      <c r="D473" s="80" t="s">
        <v>1</v>
      </c>
      <c r="E473" s="120" t="s">
        <v>95</v>
      </c>
      <c r="F473" s="120"/>
      <c r="G473" s="82" t="s">
        <v>2</v>
      </c>
      <c r="H473" s="81" t="s">
        <v>3</v>
      </c>
      <c r="I473" s="81" t="s">
        <v>4</v>
      </c>
      <c r="J473" s="81" t="s">
        <v>5</v>
      </c>
    </row>
    <row r="474" spans="1:10">
      <c r="A474" s="85" t="s">
        <v>157</v>
      </c>
      <c r="B474" s="86" t="s">
        <v>1548</v>
      </c>
      <c r="C474" s="85" t="s">
        <v>107</v>
      </c>
      <c r="D474" s="85" t="s">
        <v>917</v>
      </c>
      <c r="E474" s="121" t="s">
        <v>161</v>
      </c>
      <c r="F474" s="121"/>
      <c r="G474" s="87" t="s">
        <v>108</v>
      </c>
      <c r="H474" s="88">
        <v>1</v>
      </c>
      <c r="I474" s="89">
        <v>20.09</v>
      </c>
      <c r="J474" s="89">
        <v>20.09</v>
      </c>
    </row>
    <row r="475" spans="1:10" ht="22.5">
      <c r="A475" s="90" t="s">
        <v>158</v>
      </c>
      <c r="B475" s="91" t="s">
        <v>275</v>
      </c>
      <c r="C475" s="90" t="s">
        <v>107</v>
      </c>
      <c r="D475" s="90" t="s">
        <v>276</v>
      </c>
      <c r="E475" s="119" t="s">
        <v>161</v>
      </c>
      <c r="F475" s="119"/>
      <c r="G475" s="92" t="s">
        <v>164</v>
      </c>
      <c r="H475" s="93">
        <v>0.40859489999999998</v>
      </c>
      <c r="I475" s="94">
        <v>18.2</v>
      </c>
      <c r="J475" s="94">
        <v>7.43</v>
      </c>
    </row>
    <row r="476" spans="1:10" ht="22.5">
      <c r="A476" s="90" t="s">
        <v>158</v>
      </c>
      <c r="B476" s="91" t="s">
        <v>274</v>
      </c>
      <c r="C476" s="90" t="s">
        <v>107</v>
      </c>
      <c r="D476" s="90" t="s">
        <v>197</v>
      </c>
      <c r="E476" s="119" t="s">
        <v>161</v>
      </c>
      <c r="F476" s="119"/>
      <c r="G476" s="92" t="s">
        <v>164</v>
      </c>
      <c r="H476" s="93">
        <v>0.40859489999999998</v>
      </c>
      <c r="I476" s="94">
        <v>22.19</v>
      </c>
      <c r="J476" s="94">
        <v>9.06</v>
      </c>
    </row>
    <row r="477" spans="1:10">
      <c r="A477" s="90" t="s">
        <v>167</v>
      </c>
      <c r="B477" s="91" t="s">
        <v>1549</v>
      </c>
      <c r="C477" s="90" t="s">
        <v>107</v>
      </c>
      <c r="D477" s="90" t="s">
        <v>917</v>
      </c>
      <c r="E477" s="119" t="s">
        <v>170</v>
      </c>
      <c r="F477" s="119"/>
      <c r="G477" s="92" t="s">
        <v>108</v>
      </c>
      <c r="H477" s="93">
        <v>1</v>
      </c>
      <c r="I477" s="94">
        <v>2</v>
      </c>
      <c r="J477" s="94">
        <v>2</v>
      </c>
    </row>
    <row r="478" spans="1:10">
      <c r="A478" s="90" t="s">
        <v>167</v>
      </c>
      <c r="B478" s="91" t="s">
        <v>1550</v>
      </c>
      <c r="C478" s="90" t="s">
        <v>107</v>
      </c>
      <c r="D478" s="90" t="s">
        <v>1551</v>
      </c>
      <c r="E478" s="119" t="s">
        <v>170</v>
      </c>
      <c r="F478" s="119"/>
      <c r="G478" s="92" t="s">
        <v>304</v>
      </c>
      <c r="H478" s="93">
        <v>1</v>
      </c>
      <c r="I478" s="94">
        <v>1.6</v>
      </c>
      <c r="J478" s="94">
        <v>1.6</v>
      </c>
    </row>
    <row r="479" spans="1:10" ht="22.5">
      <c r="A479" s="96"/>
      <c r="B479" s="96"/>
      <c r="C479" s="96"/>
      <c r="D479" s="96"/>
      <c r="E479" s="96" t="s">
        <v>96</v>
      </c>
      <c r="F479" s="97">
        <v>5.6537280370538188</v>
      </c>
      <c r="G479" s="96" t="s">
        <v>98</v>
      </c>
      <c r="H479" s="97">
        <v>5.58</v>
      </c>
      <c r="I479" s="96" t="s">
        <v>99</v>
      </c>
      <c r="J479" s="97">
        <v>11.23</v>
      </c>
    </row>
    <row r="480" spans="1:10" ht="23.25" thickBot="1">
      <c r="A480" s="96"/>
      <c r="B480" s="96"/>
      <c r="C480" s="96"/>
      <c r="D480" s="96"/>
      <c r="E480" s="96" t="s">
        <v>159</v>
      </c>
      <c r="F480" s="97">
        <v>5.62</v>
      </c>
      <c r="G480" s="96"/>
      <c r="H480" s="122" t="s">
        <v>160</v>
      </c>
      <c r="I480" s="122"/>
      <c r="J480" s="97">
        <v>25.71</v>
      </c>
    </row>
    <row r="481" spans="1:10" ht="12" thickTop="1">
      <c r="A481" s="83"/>
      <c r="B481" s="83"/>
      <c r="C481" s="83"/>
      <c r="D481" s="83"/>
      <c r="E481" s="83"/>
      <c r="F481" s="83"/>
      <c r="G481" s="83"/>
      <c r="H481" s="83"/>
      <c r="I481" s="83"/>
      <c r="J481" s="83"/>
    </row>
    <row r="482" spans="1:10">
      <c r="A482" s="80" t="s">
        <v>918</v>
      </c>
      <c r="B482" s="81" t="s">
        <v>93</v>
      </c>
      <c r="C482" s="80" t="s">
        <v>94</v>
      </c>
      <c r="D482" s="80" t="s">
        <v>1</v>
      </c>
      <c r="E482" s="120" t="s">
        <v>95</v>
      </c>
      <c r="F482" s="120"/>
      <c r="G482" s="82" t="s">
        <v>2</v>
      </c>
      <c r="H482" s="81" t="s">
        <v>3</v>
      </c>
      <c r="I482" s="81" t="s">
        <v>4</v>
      </c>
      <c r="J482" s="81" t="s">
        <v>5</v>
      </c>
    </row>
    <row r="483" spans="1:10" ht="22.5">
      <c r="A483" s="85" t="s">
        <v>157</v>
      </c>
      <c r="B483" s="86" t="s">
        <v>1552</v>
      </c>
      <c r="C483" s="85" t="s">
        <v>104</v>
      </c>
      <c r="D483" s="85" t="s">
        <v>919</v>
      </c>
      <c r="E483" s="121" t="s">
        <v>187</v>
      </c>
      <c r="F483" s="121"/>
      <c r="G483" s="87" t="s">
        <v>108</v>
      </c>
      <c r="H483" s="88">
        <v>1</v>
      </c>
      <c r="I483" s="89">
        <v>46.66</v>
      </c>
      <c r="J483" s="89">
        <v>46.66</v>
      </c>
    </row>
    <row r="484" spans="1:10" ht="22.5">
      <c r="A484" s="90" t="s">
        <v>158</v>
      </c>
      <c r="B484" s="91" t="s">
        <v>178</v>
      </c>
      <c r="C484" s="90" t="s">
        <v>104</v>
      </c>
      <c r="D484" s="90" t="s">
        <v>163</v>
      </c>
      <c r="E484" s="119" t="s">
        <v>177</v>
      </c>
      <c r="F484" s="119"/>
      <c r="G484" s="92" t="s">
        <v>164</v>
      </c>
      <c r="H484" s="93">
        <v>0.10726860000000001</v>
      </c>
      <c r="I484" s="94">
        <v>18.149999999999999</v>
      </c>
      <c r="J484" s="94">
        <v>1.94</v>
      </c>
    </row>
    <row r="485" spans="1:10" ht="22.5">
      <c r="A485" s="90" t="s">
        <v>158</v>
      </c>
      <c r="B485" s="91" t="s">
        <v>188</v>
      </c>
      <c r="C485" s="90" t="s">
        <v>104</v>
      </c>
      <c r="D485" s="90" t="s">
        <v>189</v>
      </c>
      <c r="E485" s="119" t="s">
        <v>177</v>
      </c>
      <c r="F485" s="119"/>
      <c r="G485" s="92" t="s">
        <v>164</v>
      </c>
      <c r="H485" s="93">
        <v>0.25651170000000001</v>
      </c>
      <c r="I485" s="94">
        <v>23.26</v>
      </c>
      <c r="J485" s="94">
        <v>5.96</v>
      </c>
    </row>
    <row r="486" spans="1:10">
      <c r="A486" s="90" t="s">
        <v>167</v>
      </c>
      <c r="B486" s="91" t="s">
        <v>1553</v>
      </c>
      <c r="C486" s="90" t="s">
        <v>104</v>
      </c>
      <c r="D486" s="90" t="s">
        <v>1554</v>
      </c>
      <c r="E486" s="119" t="s">
        <v>170</v>
      </c>
      <c r="F486" s="119"/>
      <c r="G486" s="92" t="s">
        <v>191</v>
      </c>
      <c r="H486" s="93">
        <v>6.4000000000000001E-2</v>
      </c>
      <c r="I486" s="94">
        <v>44.72</v>
      </c>
      <c r="J486" s="94">
        <v>2.86</v>
      </c>
    </row>
    <row r="487" spans="1:10">
      <c r="A487" s="90" t="s">
        <v>167</v>
      </c>
      <c r="B487" s="91" t="s">
        <v>376</v>
      </c>
      <c r="C487" s="90" t="s">
        <v>104</v>
      </c>
      <c r="D487" s="90" t="s">
        <v>377</v>
      </c>
      <c r="E487" s="119" t="s">
        <v>170</v>
      </c>
      <c r="F487" s="119"/>
      <c r="G487" s="92" t="s">
        <v>140</v>
      </c>
      <c r="H487" s="93">
        <v>0.01</v>
      </c>
      <c r="I487" s="94">
        <v>6.32</v>
      </c>
      <c r="J487" s="94">
        <v>0.06</v>
      </c>
    </row>
    <row r="488" spans="1:10">
      <c r="A488" s="90" t="s">
        <v>167</v>
      </c>
      <c r="B488" s="91" t="s">
        <v>1555</v>
      </c>
      <c r="C488" s="90" t="s">
        <v>104</v>
      </c>
      <c r="D488" s="90" t="s">
        <v>1556</v>
      </c>
      <c r="E488" s="119" t="s">
        <v>170</v>
      </c>
      <c r="F488" s="119"/>
      <c r="G488" s="92" t="s">
        <v>191</v>
      </c>
      <c r="H488" s="93">
        <v>0.2016</v>
      </c>
      <c r="I488" s="94">
        <v>86.29</v>
      </c>
      <c r="J488" s="94">
        <v>17.39</v>
      </c>
    </row>
    <row r="489" spans="1:10">
      <c r="A489" s="90" t="s">
        <v>167</v>
      </c>
      <c r="B489" s="91" t="s">
        <v>1557</v>
      </c>
      <c r="C489" s="90" t="s">
        <v>104</v>
      </c>
      <c r="D489" s="90" t="s">
        <v>1558</v>
      </c>
      <c r="E489" s="119" t="s">
        <v>170</v>
      </c>
      <c r="F489" s="119"/>
      <c r="G489" s="92" t="s">
        <v>191</v>
      </c>
      <c r="H489" s="93">
        <v>0.32200000000000001</v>
      </c>
      <c r="I489" s="94">
        <v>57.31</v>
      </c>
      <c r="J489" s="94">
        <v>18.45</v>
      </c>
    </row>
    <row r="490" spans="1:10" ht="22.5">
      <c r="A490" s="96"/>
      <c r="B490" s="96"/>
      <c r="C490" s="96"/>
      <c r="D490" s="96"/>
      <c r="E490" s="96" t="s">
        <v>96</v>
      </c>
      <c r="F490" s="97">
        <v>2.653174243568444</v>
      </c>
      <c r="G490" s="96" t="s">
        <v>98</v>
      </c>
      <c r="H490" s="97">
        <v>2.62</v>
      </c>
      <c r="I490" s="96" t="s">
        <v>99</v>
      </c>
      <c r="J490" s="97">
        <v>5.27</v>
      </c>
    </row>
    <row r="491" spans="1:10" ht="23.25" thickBot="1">
      <c r="A491" s="96"/>
      <c r="B491" s="96"/>
      <c r="C491" s="96"/>
      <c r="D491" s="96"/>
      <c r="E491" s="96" t="s">
        <v>159</v>
      </c>
      <c r="F491" s="97">
        <v>13.06</v>
      </c>
      <c r="G491" s="96"/>
      <c r="H491" s="122" t="s">
        <v>160</v>
      </c>
      <c r="I491" s="122"/>
      <c r="J491" s="97">
        <v>59.72</v>
      </c>
    </row>
    <row r="492" spans="1:10" ht="12" thickTop="1">
      <c r="A492" s="83"/>
      <c r="B492" s="83"/>
      <c r="C492" s="83"/>
      <c r="D492" s="83"/>
      <c r="E492" s="83"/>
      <c r="F492" s="83"/>
      <c r="G492" s="83"/>
      <c r="H492" s="83"/>
      <c r="I492" s="83"/>
      <c r="J492" s="83"/>
    </row>
    <row r="493" spans="1:10">
      <c r="A493" s="80" t="s">
        <v>922</v>
      </c>
      <c r="B493" s="81" t="s">
        <v>93</v>
      </c>
      <c r="C493" s="80" t="s">
        <v>94</v>
      </c>
      <c r="D493" s="80" t="s">
        <v>1</v>
      </c>
      <c r="E493" s="120" t="s">
        <v>95</v>
      </c>
      <c r="F493" s="120"/>
      <c r="G493" s="82" t="s">
        <v>2</v>
      </c>
      <c r="H493" s="81" t="s">
        <v>3</v>
      </c>
      <c r="I493" s="81" t="s">
        <v>4</v>
      </c>
      <c r="J493" s="81" t="s">
        <v>5</v>
      </c>
    </row>
    <row r="494" spans="1:10" ht="33.75">
      <c r="A494" s="85" t="s">
        <v>157</v>
      </c>
      <c r="B494" s="86" t="s">
        <v>1474</v>
      </c>
      <c r="C494" s="85" t="s">
        <v>104</v>
      </c>
      <c r="D494" s="85" t="s">
        <v>885</v>
      </c>
      <c r="E494" s="121" t="s">
        <v>285</v>
      </c>
      <c r="F494" s="121"/>
      <c r="G494" s="87" t="s">
        <v>108</v>
      </c>
      <c r="H494" s="88">
        <v>1</v>
      </c>
      <c r="I494" s="89">
        <v>78.959999999999994</v>
      </c>
      <c r="J494" s="89">
        <v>78.959999999999994</v>
      </c>
    </row>
    <row r="495" spans="1:10" ht="45">
      <c r="A495" s="90" t="s">
        <v>158</v>
      </c>
      <c r="B495" s="91" t="s">
        <v>286</v>
      </c>
      <c r="C495" s="90" t="s">
        <v>104</v>
      </c>
      <c r="D495" s="90" t="s">
        <v>287</v>
      </c>
      <c r="E495" s="119" t="s">
        <v>177</v>
      </c>
      <c r="F495" s="119"/>
      <c r="G495" s="92" t="s">
        <v>116</v>
      </c>
      <c r="H495" s="93">
        <v>9.1000000000000004E-3</v>
      </c>
      <c r="I495" s="94">
        <v>718.25</v>
      </c>
      <c r="J495" s="94">
        <v>6.53</v>
      </c>
    </row>
    <row r="496" spans="1:10" ht="22.5">
      <c r="A496" s="90" t="s">
        <v>158</v>
      </c>
      <c r="B496" s="91" t="s">
        <v>196</v>
      </c>
      <c r="C496" s="90" t="s">
        <v>104</v>
      </c>
      <c r="D496" s="90" t="s">
        <v>197</v>
      </c>
      <c r="E496" s="119" t="s">
        <v>177</v>
      </c>
      <c r="F496" s="119"/>
      <c r="G496" s="92" t="s">
        <v>164</v>
      </c>
      <c r="H496" s="93">
        <v>1.508788</v>
      </c>
      <c r="I496" s="94">
        <v>22.19</v>
      </c>
      <c r="J496" s="94">
        <v>33.479999999999997</v>
      </c>
    </row>
    <row r="497" spans="1:10" ht="22.5">
      <c r="A497" s="90" t="s">
        <v>158</v>
      </c>
      <c r="B497" s="91" t="s">
        <v>178</v>
      </c>
      <c r="C497" s="90" t="s">
        <v>104</v>
      </c>
      <c r="D497" s="90" t="s">
        <v>163</v>
      </c>
      <c r="E497" s="119" t="s">
        <v>177</v>
      </c>
      <c r="F497" s="119"/>
      <c r="G497" s="92" t="s">
        <v>164</v>
      </c>
      <c r="H497" s="93">
        <v>0.75439400000000001</v>
      </c>
      <c r="I497" s="94">
        <v>18.149999999999999</v>
      </c>
      <c r="J497" s="94">
        <v>13.69</v>
      </c>
    </row>
    <row r="498" spans="1:10" ht="22.5">
      <c r="A498" s="90" t="s">
        <v>167</v>
      </c>
      <c r="B498" s="91" t="s">
        <v>1475</v>
      </c>
      <c r="C498" s="90" t="s">
        <v>104</v>
      </c>
      <c r="D498" s="90" t="s">
        <v>1476</v>
      </c>
      <c r="E498" s="119" t="s">
        <v>170</v>
      </c>
      <c r="F498" s="119"/>
      <c r="G498" s="92" t="s">
        <v>140</v>
      </c>
      <c r="H498" s="93">
        <v>28.31</v>
      </c>
      <c r="I498" s="94">
        <v>0.84</v>
      </c>
      <c r="J498" s="94">
        <v>23.78</v>
      </c>
    </row>
    <row r="499" spans="1:10">
      <c r="A499" s="90" t="s">
        <v>167</v>
      </c>
      <c r="B499" s="91" t="s">
        <v>288</v>
      </c>
      <c r="C499" s="90" t="s">
        <v>104</v>
      </c>
      <c r="D499" s="90" t="s">
        <v>289</v>
      </c>
      <c r="E499" s="119" t="s">
        <v>170</v>
      </c>
      <c r="F499" s="119"/>
      <c r="G499" s="92" t="s">
        <v>290</v>
      </c>
      <c r="H499" s="93">
        <v>5.0000000000000001E-3</v>
      </c>
      <c r="I499" s="94">
        <v>40.33</v>
      </c>
      <c r="J499" s="94">
        <v>0.2</v>
      </c>
    </row>
    <row r="500" spans="1:10" ht="33.75">
      <c r="A500" s="90" t="s">
        <v>167</v>
      </c>
      <c r="B500" s="91" t="s">
        <v>291</v>
      </c>
      <c r="C500" s="90" t="s">
        <v>104</v>
      </c>
      <c r="D500" s="90" t="s">
        <v>292</v>
      </c>
      <c r="E500" s="119" t="s">
        <v>170</v>
      </c>
      <c r="F500" s="119"/>
      <c r="G500" s="92" t="s">
        <v>105</v>
      </c>
      <c r="H500" s="93">
        <v>0.42</v>
      </c>
      <c r="I500" s="94">
        <v>3.06</v>
      </c>
      <c r="J500" s="94">
        <v>1.28</v>
      </c>
    </row>
    <row r="501" spans="1:10" ht="22.5">
      <c r="A501" s="96"/>
      <c r="B501" s="96"/>
      <c r="C501" s="96"/>
      <c r="D501" s="96"/>
      <c r="E501" s="96" t="s">
        <v>96</v>
      </c>
      <c r="F501" s="97">
        <v>16.769873634395609</v>
      </c>
      <c r="G501" s="96" t="s">
        <v>98</v>
      </c>
      <c r="H501" s="97">
        <v>16.54</v>
      </c>
      <c r="I501" s="96" t="s">
        <v>99</v>
      </c>
      <c r="J501" s="97">
        <v>33.31</v>
      </c>
    </row>
    <row r="502" spans="1:10" ht="23.25" thickBot="1">
      <c r="A502" s="96"/>
      <c r="B502" s="96"/>
      <c r="C502" s="96"/>
      <c r="D502" s="96"/>
      <c r="E502" s="96" t="s">
        <v>159</v>
      </c>
      <c r="F502" s="97">
        <v>22.1</v>
      </c>
      <c r="G502" s="96"/>
      <c r="H502" s="122" t="s">
        <v>160</v>
      </c>
      <c r="I502" s="122"/>
      <c r="J502" s="97">
        <v>101.06</v>
      </c>
    </row>
    <row r="503" spans="1:10" ht="12" thickTop="1">
      <c r="A503" s="83"/>
      <c r="B503" s="83"/>
      <c r="C503" s="83"/>
      <c r="D503" s="83"/>
      <c r="E503" s="83"/>
      <c r="F503" s="83"/>
      <c r="G503" s="83"/>
      <c r="H503" s="83"/>
      <c r="I503" s="83"/>
      <c r="J503" s="83"/>
    </row>
    <row r="504" spans="1:10">
      <c r="A504" s="80" t="s">
        <v>923</v>
      </c>
      <c r="B504" s="81" t="s">
        <v>93</v>
      </c>
      <c r="C504" s="80" t="s">
        <v>94</v>
      </c>
      <c r="D504" s="80" t="s">
        <v>1</v>
      </c>
      <c r="E504" s="120" t="s">
        <v>95</v>
      </c>
      <c r="F504" s="120"/>
      <c r="G504" s="82" t="s">
        <v>2</v>
      </c>
      <c r="H504" s="81" t="s">
        <v>3</v>
      </c>
      <c r="I504" s="81" t="s">
        <v>4</v>
      </c>
      <c r="J504" s="81" t="s">
        <v>5</v>
      </c>
    </row>
    <row r="505" spans="1:10" ht="45">
      <c r="A505" s="85" t="s">
        <v>157</v>
      </c>
      <c r="B505" s="86" t="s">
        <v>1453</v>
      </c>
      <c r="C505" s="85" t="s">
        <v>104</v>
      </c>
      <c r="D505" s="85" t="s">
        <v>873</v>
      </c>
      <c r="E505" s="121" t="s">
        <v>321</v>
      </c>
      <c r="F505" s="121"/>
      <c r="G505" s="87" t="s">
        <v>108</v>
      </c>
      <c r="H505" s="88">
        <v>1</v>
      </c>
      <c r="I505" s="89">
        <v>39.409999999999997</v>
      </c>
      <c r="J505" s="89">
        <v>39.409999999999997</v>
      </c>
    </row>
    <row r="506" spans="1:10" ht="45">
      <c r="A506" s="90" t="s">
        <v>158</v>
      </c>
      <c r="B506" s="91" t="s">
        <v>286</v>
      </c>
      <c r="C506" s="90" t="s">
        <v>104</v>
      </c>
      <c r="D506" s="90" t="s">
        <v>287</v>
      </c>
      <c r="E506" s="119" t="s">
        <v>177</v>
      </c>
      <c r="F506" s="119"/>
      <c r="G506" s="92" t="s">
        <v>116</v>
      </c>
      <c r="H506" s="93">
        <v>2.93E-2</v>
      </c>
      <c r="I506" s="94">
        <v>718.25</v>
      </c>
      <c r="J506" s="94">
        <v>21.04</v>
      </c>
    </row>
    <row r="507" spans="1:10" ht="22.5">
      <c r="A507" s="90" t="s">
        <v>158</v>
      </c>
      <c r="B507" s="91" t="s">
        <v>196</v>
      </c>
      <c r="C507" s="90" t="s">
        <v>104</v>
      </c>
      <c r="D507" s="90" t="s">
        <v>197</v>
      </c>
      <c r="E507" s="119" t="s">
        <v>177</v>
      </c>
      <c r="F507" s="119"/>
      <c r="G507" s="92" t="s">
        <v>164</v>
      </c>
      <c r="H507" s="93">
        <v>0.36804179999999997</v>
      </c>
      <c r="I507" s="94">
        <v>22.19</v>
      </c>
      <c r="J507" s="94">
        <v>8.16</v>
      </c>
    </row>
    <row r="508" spans="1:10" ht="22.5">
      <c r="A508" s="90" t="s">
        <v>158</v>
      </c>
      <c r="B508" s="91" t="s">
        <v>178</v>
      </c>
      <c r="C508" s="90" t="s">
        <v>104</v>
      </c>
      <c r="D508" s="90" t="s">
        <v>163</v>
      </c>
      <c r="E508" s="119" t="s">
        <v>177</v>
      </c>
      <c r="F508" s="119"/>
      <c r="G508" s="92" t="s">
        <v>164</v>
      </c>
      <c r="H508" s="93">
        <v>0.36804179999999997</v>
      </c>
      <c r="I508" s="94">
        <v>18.149999999999999</v>
      </c>
      <c r="J508" s="94">
        <v>6.67</v>
      </c>
    </row>
    <row r="509" spans="1:10" ht="22.5">
      <c r="A509" s="90" t="s">
        <v>167</v>
      </c>
      <c r="B509" s="91" t="s">
        <v>1454</v>
      </c>
      <c r="C509" s="90" t="s">
        <v>104</v>
      </c>
      <c r="D509" s="90" t="s">
        <v>1455</v>
      </c>
      <c r="E509" s="119" t="s">
        <v>170</v>
      </c>
      <c r="F509" s="119"/>
      <c r="G509" s="92" t="s">
        <v>108</v>
      </c>
      <c r="H509" s="93">
        <v>0.15809999999999999</v>
      </c>
      <c r="I509" s="94">
        <v>22.42</v>
      </c>
      <c r="J509" s="94">
        <v>3.54</v>
      </c>
    </row>
    <row r="510" spans="1:10" ht="22.5">
      <c r="A510" s="96"/>
      <c r="B510" s="96"/>
      <c r="C510" s="96"/>
      <c r="D510" s="96"/>
      <c r="E510" s="96" t="s">
        <v>96</v>
      </c>
      <c r="F510" s="97">
        <v>6.1370387151991137</v>
      </c>
      <c r="G510" s="96" t="s">
        <v>98</v>
      </c>
      <c r="H510" s="97">
        <v>6.05</v>
      </c>
      <c r="I510" s="96" t="s">
        <v>99</v>
      </c>
      <c r="J510" s="97">
        <v>12.19</v>
      </c>
    </row>
    <row r="511" spans="1:10" ht="23.25" thickBot="1">
      <c r="A511" s="96"/>
      <c r="B511" s="96"/>
      <c r="C511" s="96"/>
      <c r="D511" s="96"/>
      <c r="E511" s="96" t="s">
        <v>159</v>
      </c>
      <c r="F511" s="97">
        <v>11.03</v>
      </c>
      <c r="G511" s="96"/>
      <c r="H511" s="122" t="s">
        <v>160</v>
      </c>
      <c r="I511" s="122"/>
      <c r="J511" s="97">
        <v>50.44</v>
      </c>
    </row>
    <row r="512" spans="1:10" ht="12" thickTop="1">
      <c r="A512" s="83"/>
      <c r="B512" s="83"/>
      <c r="C512" s="83"/>
      <c r="D512" s="83"/>
      <c r="E512" s="83"/>
      <c r="F512" s="83"/>
      <c r="G512" s="83"/>
      <c r="H512" s="83"/>
      <c r="I512" s="83"/>
      <c r="J512" s="83"/>
    </row>
    <row r="513" spans="1:10">
      <c r="A513" s="80" t="s">
        <v>924</v>
      </c>
      <c r="B513" s="81" t="s">
        <v>93</v>
      </c>
      <c r="C513" s="80" t="s">
        <v>94</v>
      </c>
      <c r="D513" s="80" t="s">
        <v>1</v>
      </c>
      <c r="E513" s="120" t="s">
        <v>95</v>
      </c>
      <c r="F513" s="120"/>
      <c r="G513" s="82" t="s">
        <v>2</v>
      </c>
      <c r="H513" s="81" t="s">
        <v>3</v>
      </c>
      <c r="I513" s="81" t="s">
        <v>4</v>
      </c>
      <c r="J513" s="81" t="s">
        <v>5</v>
      </c>
    </row>
    <row r="514" spans="1:10" ht="22.5">
      <c r="A514" s="85" t="s">
        <v>157</v>
      </c>
      <c r="B514" s="86" t="s">
        <v>1559</v>
      </c>
      <c r="C514" s="85" t="s">
        <v>104</v>
      </c>
      <c r="D514" s="85" t="s">
        <v>925</v>
      </c>
      <c r="E514" s="121" t="s">
        <v>195</v>
      </c>
      <c r="F514" s="121"/>
      <c r="G514" s="87" t="s">
        <v>108</v>
      </c>
      <c r="H514" s="88">
        <v>1</v>
      </c>
      <c r="I514" s="89">
        <v>88.07</v>
      </c>
      <c r="J514" s="89">
        <v>88.07</v>
      </c>
    </row>
    <row r="515" spans="1:10" ht="22.5">
      <c r="A515" s="90" t="s">
        <v>158</v>
      </c>
      <c r="B515" s="91" t="s">
        <v>1560</v>
      </c>
      <c r="C515" s="90" t="s">
        <v>104</v>
      </c>
      <c r="D515" s="90" t="s">
        <v>1561</v>
      </c>
      <c r="E515" s="119" t="s">
        <v>251</v>
      </c>
      <c r="F515" s="119"/>
      <c r="G515" s="92" t="s">
        <v>252</v>
      </c>
      <c r="H515" s="93">
        <v>7.0000000000000001E-3</v>
      </c>
      <c r="I515" s="94">
        <v>9.7799999999999994</v>
      </c>
      <c r="J515" s="94">
        <v>0.06</v>
      </c>
    </row>
    <row r="516" spans="1:10" ht="22.5">
      <c r="A516" s="90" t="s">
        <v>158</v>
      </c>
      <c r="B516" s="91" t="s">
        <v>196</v>
      </c>
      <c r="C516" s="90" t="s">
        <v>104</v>
      </c>
      <c r="D516" s="90" t="s">
        <v>197</v>
      </c>
      <c r="E516" s="119" t="s">
        <v>177</v>
      </c>
      <c r="F516" s="119"/>
      <c r="G516" s="92" t="s">
        <v>164</v>
      </c>
      <c r="H516" s="93">
        <v>0.1121563</v>
      </c>
      <c r="I516" s="94">
        <v>22.19</v>
      </c>
      <c r="J516" s="94">
        <v>2.48</v>
      </c>
    </row>
    <row r="517" spans="1:10" ht="22.5">
      <c r="A517" s="90" t="s">
        <v>158</v>
      </c>
      <c r="B517" s="91" t="s">
        <v>178</v>
      </c>
      <c r="C517" s="90" t="s">
        <v>104</v>
      </c>
      <c r="D517" s="90" t="s">
        <v>163</v>
      </c>
      <c r="E517" s="119" t="s">
        <v>177</v>
      </c>
      <c r="F517" s="119"/>
      <c r="G517" s="92" t="s">
        <v>164</v>
      </c>
      <c r="H517" s="93">
        <v>4.6716000000000001E-2</v>
      </c>
      <c r="I517" s="94">
        <v>18.149999999999999</v>
      </c>
      <c r="J517" s="94">
        <v>0.84</v>
      </c>
    </row>
    <row r="518" spans="1:10" ht="33.75">
      <c r="A518" s="90" t="s">
        <v>167</v>
      </c>
      <c r="B518" s="91" t="s">
        <v>590</v>
      </c>
      <c r="C518" s="90" t="s">
        <v>104</v>
      </c>
      <c r="D518" s="90" t="s">
        <v>591</v>
      </c>
      <c r="E518" s="119" t="s">
        <v>170</v>
      </c>
      <c r="F518" s="119"/>
      <c r="G518" s="92" t="s">
        <v>116</v>
      </c>
      <c r="H518" s="93">
        <v>8.14E-2</v>
      </c>
      <c r="I518" s="94">
        <v>550</v>
      </c>
      <c r="J518" s="94">
        <v>44.77</v>
      </c>
    </row>
    <row r="519" spans="1:10" ht="22.5">
      <c r="A519" s="90" t="s">
        <v>167</v>
      </c>
      <c r="B519" s="91" t="s">
        <v>1562</v>
      </c>
      <c r="C519" s="90" t="s">
        <v>104</v>
      </c>
      <c r="D519" s="90" t="s">
        <v>1563</v>
      </c>
      <c r="E519" s="119" t="s">
        <v>170</v>
      </c>
      <c r="F519" s="119"/>
      <c r="G519" s="92" t="s">
        <v>127</v>
      </c>
      <c r="H519" s="93">
        <v>4</v>
      </c>
      <c r="I519" s="94">
        <v>9.98</v>
      </c>
      <c r="J519" s="94">
        <v>39.92</v>
      </c>
    </row>
    <row r="520" spans="1:10" ht="22.5">
      <c r="A520" s="96"/>
      <c r="B520" s="96"/>
      <c r="C520" s="96"/>
      <c r="D520" s="96"/>
      <c r="E520" s="96" t="s">
        <v>96</v>
      </c>
      <c r="F520" s="97">
        <v>1.1629663192871167</v>
      </c>
      <c r="G520" s="96" t="s">
        <v>98</v>
      </c>
      <c r="H520" s="97">
        <v>1.1499999999999999</v>
      </c>
      <c r="I520" s="96" t="s">
        <v>99</v>
      </c>
      <c r="J520" s="97">
        <v>2.31</v>
      </c>
    </row>
    <row r="521" spans="1:10" ht="23.25" thickBot="1">
      <c r="A521" s="96"/>
      <c r="B521" s="96"/>
      <c r="C521" s="96"/>
      <c r="D521" s="96"/>
      <c r="E521" s="96" t="s">
        <v>159</v>
      </c>
      <c r="F521" s="97">
        <v>24.65</v>
      </c>
      <c r="G521" s="96"/>
      <c r="H521" s="122" t="s">
        <v>160</v>
      </c>
      <c r="I521" s="122"/>
      <c r="J521" s="97">
        <v>112.72</v>
      </c>
    </row>
    <row r="522" spans="1:10" ht="12" thickTop="1">
      <c r="A522" s="83"/>
      <c r="B522" s="83"/>
      <c r="C522" s="83"/>
      <c r="D522" s="83"/>
      <c r="E522" s="83"/>
      <c r="F522" s="83"/>
      <c r="G522" s="83"/>
      <c r="H522" s="83"/>
      <c r="I522" s="83"/>
      <c r="J522" s="83"/>
    </row>
    <row r="523" spans="1:10">
      <c r="A523" s="80" t="s">
        <v>928</v>
      </c>
      <c r="B523" s="81" t="s">
        <v>93</v>
      </c>
      <c r="C523" s="80" t="s">
        <v>94</v>
      </c>
      <c r="D523" s="80" t="s">
        <v>1</v>
      </c>
      <c r="E523" s="120" t="s">
        <v>95</v>
      </c>
      <c r="F523" s="120"/>
      <c r="G523" s="82" t="s">
        <v>2</v>
      </c>
      <c r="H523" s="81" t="s">
        <v>3</v>
      </c>
      <c r="I523" s="81" t="s">
        <v>4</v>
      </c>
      <c r="J523" s="81" t="s">
        <v>5</v>
      </c>
    </row>
    <row r="524" spans="1:10" ht="33.75">
      <c r="A524" s="85" t="s">
        <v>157</v>
      </c>
      <c r="B524" s="86" t="s">
        <v>1564</v>
      </c>
      <c r="C524" s="85" t="s">
        <v>104</v>
      </c>
      <c r="D524" s="85" t="s">
        <v>929</v>
      </c>
      <c r="E524" s="121" t="s">
        <v>195</v>
      </c>
      <c r="F524" s="121"/>
      <c r="G524" s="87" t="s">
        <v>108</v>
      </c>
      <c r="H524" s="88">
        <v>1</v>
      </c>
      <c r="I524" s="89">
        <v>48.17</v>
      </c>
      <c r="J524" s="89">
        <v>48.17</v>
      </c>
    </row>
    <row r="525" spans="1:10" ht="22.5">
      <c r="A525" s="90" t="s">
        <v>158</v>
      </c>
      <c r="B525" s="91" t="s">
        <v>322</v>
      </c>
      <c r="C525" s="90" t="s">
        <v>104</v>
      </c>
      <c r="D525" s="90" t="s">
        <v>323</v>
      </c>
      <c r="E525" s="119" t="s">
        <v>177</v>
      </c>
      <c r="F525" s="119"/>
      <c r="G525" s="92" t="s">
        <v>164</v>
      </c>
      <c r="H525" s="93">
        <v>0.24</v>
      </c>
      <c r="I525" s="94">
        <v>22.11</v>
      </c>
      <c r="J525" s="94">
        <v>5.3</v>
      </c>
    </row>
    <row r="526" spans="1:10" ht="22.5">
      <c r="A526" s="90" t="s">
        <v>158</v>
      </c>
      <c r="B526" s="91" t="s">
        <v>178</v>
      </c>
      <c r="C526" s="90" t="s">
        <v>104</v>
      </c>
      <c r="D526" s="90" t="s">
        <v>163</v>
      </c>
      <c r="E526" s="119" t="s">
        <v>177</v>
      </c>
      <c r="F526" s="119"/>
      <c r="G526" s="92" t="s">
        <v>164</v>
      </c>
      <c r="H526" s="93">
        <v>0.15</v>
      </c>
      <c r="I526" s="94">
        <v>18.149999999999999</v>
      </c>
      <c r="J526" s="94">
        <v>2.72</v>
      </c>
    </row>
    <row r="527" spans="1:10">
      <c r="A527" s="90" t="s">
        <v>167</v>
      </c>
      <c r="B527" s="91" t="s">
        <v>324</v>
      </c>
      <c r="C527" s="90" t="s">
        <v>104</v>
      </c>
      <c r="D527" s="90" t="s">
        <v>325</v>
      </c>
      <c r="E527" s="119" t="s">
        <v>170</v>
      </c>
      <c r="F527" s="119"/>
      <c r="G527" s="92" t="s">
        <v>127</v>
      </c>
      <c r="H527" s="93">
        <v>4.8600000000000003</v>
      </c>
      <c r="I527" s="94">
        <v>0.75</v>
      </c>
      <c r="J527" s="94">
        <v>3.64</v>
      </c>
    </row>
    <row r="528" spans="1:10" ht="22.5">
      <c r="A528" s="90" t="s">
        <v>167</v>
      </c>
      <c r="B528" s="91" t="s">
        <v>1565</v>
      </c>
      <c r="C528" s="90" t="s">
        <v>104</v>
      </c>
      <c r="D528" s="90" t="s">
        <v>1566</v>
      </c>
      <c r="E528" s="119" t="s">
        <v>170</v>
      </c>
      <c r="F528" s="119"/>
      <c r="G528" s="92" t="s">
        <v>108</v>
      </c>
      <c r="H528" s="93">
        <v>1.06</v>
      </c>
      <c r="I528" s="94">
        <v>33.46</v>
      </c>
      <c r="J528" s="94">
        <v>35.46</v>
      </c>
    </row>
    <row r="529" spans="1:10">
      <c r="A529" s="90" t="s">
        <v>167</v>
      </c>
      <c r="B529" s="91" t="s">
        <v>328</v>
      </c>
      <c r="C529" s="90" t="s">
        <v>104</v>
      </c>
      <c r="D529" s="90" t="s">
        <v>329</v>
      </c>
      <c r="E529" s="119" t="s">
        <v>170</v>
      </c>
      <c r="F529" s="119"/>
      <c r="G529" s="92" t="s">
        <v>127</v>
      </c>
      <c r="H529" s="93">
        <v>0.24</v>
      </c>
      <c r="I529" s="94">
        <v>4.4000000000000004</v>
      </c>
      <c r="J529" s="94">
        <v>1.05</v>
      </c>
    </row>
    <row r="530" spans="1:10" ht="22.5">
      <c r="A530" s="96"/>
      <c r="B530" s="96"/>
      <c r="C530" s="96"/>
      <c r="D530" s="96"/>
      <c r="E530" s="96" t="s">
        <v>96</v>
      </c>
      <c r="F530" s="97">
        <v>2.7840708855661278</v>
      </c>
      <c r="G530" s="96" t="s">
        <v>98</v>
      </c>
      <c r="H530" s="97">
        <v>2.75</v>
      </c>
      <c r="I530" s="96" t="s">
        <v>99</v>
      </c>
      <c r="J530" s="97">
        <v>5.53</v>
      </c>
    </row>
    <row r="531" spans="1:10" ht="23.25" thickBot="1">
      <c r="A531" s="96"/>
      <c r="B531" s="96"/>
      <c r="C531" s="96"/>
      <c r="D531" s="96"/>
      <c r="E531" s="96" t="s">
        <v>159</v>
      </c>
      <c r="F531" s="97">
        <v>13.48</v>
      </c>
      <c r="G531" s="96"/>
      <c r="H531" s="122" t="s">
        <v>160</v>
      </c>
      <c r="I531" s="122"/>
      <c r="J531" s="97">
        <v>61.65</v>
      </c>
    </row>
    <row r="532" spans="1:10" ht="12" thickTop="1">
      <c r="A532" s="83"/>
      <c r="B532" s="83"/>
      <c r="C532" s="83"/>
      <c r="D532" s="83"/>
      <c r="E532" s="83"/>
      <c r="F532" s="83"/>
      <c r="G532" s="83"/>
      <c r="H532" s="83"/>
      <c r="I532" s="83"/>
      <c r="J532" s="83"/>
    </row>
    <row r="533" spans="1:10">
      <c r="A533" s="80" t="s">
        <v>930</v>
      </c>
      <c r="B533" s="81" t="s">
        <v>93</v>
      </c>
      <c r="C533" s="80" t="s">
        <v>94</v>
      </c>
      <c r="D533" s="80" t="s">
        <v>1</v>
      </c>
      <c r="E533" s="120" t="s">
        <v>95</v>
      </c>
      <c r="F533" s="120"/>
      <c r="G533" s="82" t="s">
        <v>2</v>
      </c>
      <c r="H533" s="81" t="s">
        <v>3</v>
      </c>
      <c r="I533" s="81" t="s">
        <v>4</v>
      </c>
      <c r="J533" s="81" t="s">
        <v>5</v>
      </c>
    </row>
    <row r="534" spans="1:10" ht="45">
      <c r="A534" s="85" t="s">
        <v>157</v>
      </c>
      <c r="B534" s="86" t="s">
        <v>1567</v>
      </c>
      <c r="C534" s="85" t="s">
        <v>104</v>
      </c>
      <c r="D534" s="85" t="s">
        <v>931</v>
      </c>
      <c r="E534" s="121" t="s">
        <v>321</v>
      </c>
      <c r="F534" s="121"/>
      <c r="G534" s="87" t="s">
        <v>108</v>
      </c>
      <c r="H534" s="88">
        <v>1</v>
      </c>
      <c r="I534" s="89">
        <v>66.38</v>
      </c>
      <c r="J534" s="89">
        <v>66.38</v>
      </c>
    </row>
    <row r="535" spans="1:10" ht="22.5">
      <c r="A535" s="90" t="s">
        <v>158</v>
      </c>
      <c r="B535" s="91" t="s">
        <v>322</v>
      </c>
      <c r="C535" s="90" t="s">
        <v>104</v>
      </c>
      <c r="D535" s="90" t="s">
        <v>323</v>
      </c>
      <c r="E535" s="119" t="s">
        <v>177</v>
      </c>
      <c r="F535" s="119"/>
      <c r="G535" s="92" t="s">
        <v>164</v>
      </c>
      <c r="H535" s="93">
        <v>0.58308959999999999</v>
      </c>
      <c r="I535" s="94">
        <v>22.11</v>
      </c>
      <c r="J535" s="94">
        <v>12.89</v>
      </c>
    </row>
    <row r="536" spans="1:10" ht="22.5">
      <c r="A536" s="90" t="s">
        <v>158</v>
      </c>
      <c r="B536" s="91" t="s">
        <v>178</v>
      </c>
      <c r="C536" s="90" t="s">
        <v>104</v>
      </c>
      <c r="D536" s="90" t="s">
        <v>163</v>
      </c>
      <c r="E536" s="119" t="s">
        <v>177</v>
      </c>
      <c r="F536" s="119"/>
      <c r="G536" s="92" t="s">
        <v>164</v>
      </c>
      <c r="H536" s="93">
        <v>0.32500079999999998</v>
      </c>
      <c r="I536" s="94">
        <v>18.149999999999999</v>
      </c>
      <c r="J536" s="94">
        <v>5.89</v>
      </c>
    </row>
    <row r="537" spans="1:10">
      <c r="A537" s="90" t="s">
        <v>167</v>
      </c>
      <c r="B537" s="91" t="s">
        <v>324</v>
      </c>
      <c r="C537" s="90" t="s">
        <v>104</v>
      </c>
      <c r="D537" s="90" t="s">
        <v>325</v>
      </c>
      <c r="E537" s="119" t="s">
        <v>170</v>
      </c>
      <c r="F537" s="119"/>
      <c r="G537" s="92" t="s">
        <v>127</v>
      </c>
      <c r="H537" s="93">
        <v>4.8600000000000003</v>
      </c>
      <c r="I537" s="94">
        <v>0.75</v>
      </c>
      <c r="J537" s="94">
        <v>3.64</v>
      </c>
    </row>
    <row r="538" spans="1:10">
      <c r="A538" s="90" t="s">
        <v>167</v>
      </c>
      <c r="B538" s="91" t="s">
        <v>328</v>
      </c>
      <c r="C538" s="90" t="s">
        <v>104</v>
      </c>
      <c r="D538" s="90" t="s">
        <v>329</v>
      </c>
      <c r="E538" s="119" t="s">
        <v>170</v>
      </c>
      <c r="F538" s="119"/>
      <c r="G538" s="92" t="s">
        <v>127</v>
      </c>
      <c r="H538" s="93">
        <v>0.28999999999999998</v>
      </c>
      <c r="I538" s="94">
        <v>4.4000000000000004</v>
      </c>
      <c r="J538" s="94">
        <v>1.27</v>
      </c>
    </row>
    <row r="539" spans="1:10" ht="22.5">
      <c r="A539" s="90" t="s">
        <v>167</v>
      </c>
      <c r="B539" s="91" t="s">
        <v>1568</v>
      </c>
      <c r="C539" s="90" t="s">
        <v>104</v>
      </c>
      <c r="D539" s="90" t="s">
        <v>1569</v>
      </c>
      <c r="E539" s="119" t="s">
        <v>170</v>
      </c>
      <c r="F539" s="119"/>
      <c r="G539" s="92" t="s">
        <v>108</v>
      </c>
      <c r="H539" s="93">
        <v>1.07</v>
      </c>
      <c r="I539" s="94">
        <v>39.9</v>
      </c>
      <c r="J539" s="94">
        <v>42.69</v>
      </c>
    </row>
    <row r="540" spans="1:10" ht="22.5">
      <c r="A540" s="96"/>
      <c r="B540" s="96"/>
      <c r="C540" s="96"/>
      <c r="D540" s="96"/>
      <c r="E540" s="96" t="s">
        <v>96</v>
      </c>
      <c r="F540" s="97">
        <v>6.5297286411921664</v>
      </c>
      <c r="G540" s="96" t="s">
        <v>98</v>
      </c>
      <c r="H540" s="97">
        <v>6.44</v>
      </c>
      <c r="I540" s="96" t="s">
        <v>99</v>
      </c>
      <c r="J540" s="97">
        <v>12.97</v>
      </c>
    </row>
    <row r="541" spans="1:10" ht="23.25" thickBot="1">
      <c r="A541" s="96"/>
      <c r="B541" s="96"/>
      <c r="C541" s="96"/>
      <c r="D541" s="96"/>
      <c r="E541" s="96" t="s">
        <v>159</v>
      </c>
      <c r="F541" s="97">
        <v>18.579999999999998</v>
      </c>
      <c r="G541" s="96"/>
      <c r="H541" s="122" t="s">
        <v>160</v>
      </c>
      <c r="I541" s="122"/>
      <c r="J541" s="97">
        <v>84.96</v>
      </c>
    </row>
    <row r="542" spans="1:10" ht="12" thickTop="1">
      <c r="A542" s="83"/>
      <c r="B542" s="83"/>
      <c r="C542" s="83"/>
      <c r="D542" s="83"/>
      <c r="E542" s="83"/>
      <c r="F542" s="83"/>
      <c r="G542" s="83"/>
      <c r="H542" s="83"/>
      <c r="I542" s="83"/>
      <c r="J542" s="83"/>
    </row>
    <row r="543" spans="1:10">
      <c r="A543" s="80" t="s">
        <v>932</v>
      </c>
      <c r="B543" s="81" t="s">
        <v>93</v>
      </c>
      <c r="C543" s="80" t="s">
        <v>94</v>
      </c>
      <c r="D543" s="80" t="s">
        <v>1</v>
      </c>
      <c r="E543" s="120" t="s">
        <v>95</v>
      </c>
      <c r="F543" s="120"/>
      <c r="G543" s="82" t="s">
        <v>2</v>
      </c>
      <c r="H543" s="81" t="s">
        <v>3</v>
      </c>
      <c r="I543" s="81" t="s">
        <v>4</v>
      </c>
      <c r="J543" s="81" t="s">
        <v>5</v>
      </c>
    </row>
    <row r="544" spans="1:10" ht="22.5">
      <c r="A544" s="85" t="s">
        <v>157</v>
      </c>
      <c r="B544" s="86" t="s">
        <v>1570</v>
      </c>
      <c r="C544" s="85" t="s">
        <v>104</v>
      </c>
      <c r="D544" s="85" t="s">
        <v>933</v>
      </c>
      <c r="E544" s="121" t="s">
        <v>321</v>
      </c>
      <c r="F544" s="121"/>
      <c r="G544" s="87" t="s">
        <v>108</v>
      </c>
      <c r="H544" s="88">
        <v>1</v>
      </c>
      <c r="I544" s="89">
        <v>87.75</v>
      </c>
      <c r="J544" s="89">
        <v>87.75</v>
      </c>
    </row>
    <row r="545" spans="1:10" ht="22.5">
      <c r="A545" s="90" t="s">
        <v>158</v>
      </c>
      <c r="B545" s="91" t="s">
        <v>372</v>
      </c>
      <c r="C545" s="90" t="s">
        <v>104</v>
      </c>
      <c r="D545" s="90" t="s">
        <v>373</v>
      </c>
      <c r="E545" s="119" t="s">
        <v>177</v>
      </c>
      <c r="F545" s="119"/>
      <c r="G545" s="92" t="s">
        <v>164</v>
      </c>
      <c r="H545" s="93">
        <v>0.4517987</v>
      </c>
      <c r="I545" s="94">
        <v>21.01</v>
      </c>
      <c r="J545" s="94">
        <v>9.49</v>
      </c>
    </row>
    <row r="546" spans="1:10" ht="33.75">
      <c r="A546" s="90" t="s">
        <v>167</v>
      </c>
      <c r="B546" s="91" t="s">
        <v>181</v>
      </c>
      <c r="C546" s="90" t="s">
        <v>104</v>
      </c>
      <c r="D546" s="90" t="s">
        <v>182</v>
      </c>
      <c r="E546" s="119" t="s">
        <v>170</v>
      </c>
      <c r="F546" s="119"/>
      <c r="G546" s="92" t="s">
        <v>127</v>
      </c>
      <c r="H546" s="93">
        <v>4.2599999999999999E-2</v>
      </c>
      <c r="I546" s="94">
        <v>27.12</v>
      </c>
      <c r="J546" s="94">
        <v>1.1499999999999999</v>
      </c>
    </row>
    <row r="547" spans="1:10" ht="22.5">
      <c r="A547" s="90" t="s">
        <v>167</v>
      </c>
      <c r="B547" s="91" t="s">
        <v>1571</v>
      </c>
      <c r="C547" s="90" t="s">
        <v>104</v>
      </c>
      <c r="D547" s="90" t="s">
        <v>1572</v>
      </c>
      <c r="E547" s="119" t="s">
        <v>170</v>
      </c>
      <c r="F547" s="119"/>
      <c r="G547" s="92" t="s">
        <v>108</v>
      </c>
      <c r="H547" s="93">
        <v>1.0955999999999999</v>
      </c>
      <c r="I547" s="94">
        <v>40.020000000000003</v>
      </c>
      <c r="J547" s="94">
        <v>43.84</v>
      </c>
    </row>
    <row r="548" spans="1:10" ht="22.5">
      <c r="A548" s="90" t="s">
        <v>167</v>
      </c>
      <c r="B548" s="91" t="s">
        <v>1501</v>
      </c>
      <c r="C548" s="90" t="s">
        <v>104</v>
      </c>
      <c r="D548" s="90" t="s">
        <v>1502</v>
      </c>
      <c r="E548" s="119" t="s">
        <v>170</v>
      </c>
      <c r="F548" s="119"/>
      <c r="G548" s="92" t="s">
        <v>290</v>
      </c>
      <c r="H548" s="93">
        <v>1.32E-2</v>
      </c>
      <c r="I548" s="94">
        <v>26.51</v>
      </c>
      <c r="J548" s="94">
        <v>0.34</v>
      </c>
    </row>
    <row r="549" spans="1:10" ht="22.5">
      <c r="A549" s="90" t="s">
        <v>167</v>
      </c>
      <c r="B549" s="91" t="s">
        <v>1573</v>
      </c>
      <c r="C549" s="90" t="s">
        <v>104</v>
      </c>
      <c r="D549" s="90" t="s">
        <v>1574</v>
      </c>
      <c r="E549" s="119" t="s">
        <v>170</v>
      </c>
      <c r="F549" s="119"/>
      <c r="G549" s="92" t="s">
        <v>140</v>
      </c>
      <c r="H549" s="93">
        <v>2.1911999999999998</v>
      </c>
      <c r="I549" s="94">
        <v>0.23</v>
      </c>
      <c r="J549" s="94">
        <v>0.5</v>
      </c>
    </row>
    <row r="550" spans="1:10" ht="22.5">
      <c r="A550" s="90" t="s">
        <v>167</v>
      </c>
      <c r="B550" s="91" t="s">
        <v>1503</v>
      </c>
      <c r="C550" s="90" t="s">
        <v>104</v>
      </c>
      <c r="D550" s="90" t="s">
        <v>1504</v>
      </c>
      <c r="E550" s="119" t="s">
        <v>170</v>
      </c>
      <c r="F550" s="119"/>
      <c r="G550" s="92" t="s">
        <v>290</v>
      </c>
      <c r="H550" s="93">
        <v>3.3300000000000003E-2</v>
      </c>
      <c r="I550" s="94">
        <v>45.45</v>
      </c>
      <c r="J550" s="94">
        <v>1.51</v>
      </c>
    </row>
    <row r="551" spans="1:10" ht="33.75">
      <c r="A551" s="90" t="s">
        <v>167</v>
      </c>
      <c r="B551" s="91" t="s">
        <v>1505</v>
      </c>
      <c r="C551" s="90" t="s">
        <v>104</v>
      </c>
      <c r="D551" s="90" t="s">
        <v>1506</v>
      </c>
      <c r="E551" s="119" t="s">
        <v>283</v>
      </c>
      <c r="F551" s="119"/>
      <c r="G551" s="92" t="s">
        <v>140</v>
      </c>
      <c r="H551" s="93">
        <v>1.3265</v>
      </c>
      <c r="I551" s="94">
        <v>2.68</v>
      </c>
      <c r="J551" s="94">
        <v>3.55</v>
      </c>
    </row>
    <row r="552" spans="1:10" ht="33.75">
      <c r="A552" s="90" t="s">
        <v>167</v>
      </c>
      <c r="B552" s="91" t="s">
        <v>1507</v>
      </c>
      <c r="C552" s="90" t="s">
        <v>104</v>
      </c>
      <c r="D552" s="90" t="s">
        <v>1508</v>
      </c>
      <c r="E552" s="119" t="s">
        <v>170</v>
      </c>
      <c r="F552" s="119"/>
      <c r="G552" s="92" t="s">
        <v>105</v>
      </c>
      <c r="H552" s="93">
        <v>3.8498999999999999</v>
      </c>
      <c r="I552" s="94">
        <v>7.11</v>
      </c>
      <c r="J552" s="94">
        <v>27.37</v>
      </c>
    </row>
    <row r="553" spans="1:10" ht="22.5">
      <c r="A553" s="96"/>
      <c r="B553" s="96"/>
      <c r="C553" s="96"/>
      <c r="D553" s="96"/>
      <c r="E553" s="96" t="s">
        <v>96</v>
      </c>
      <c r="F553" s="97">
        <v>3.5543472788601922</v>
      </c>
      <c r="G553" s="96" t="s">
        <v>98</v>
      </c>
      <c r="H553" s="97">
        <v>3.51</v>
      </c>
      <c r="I553" s="96" t="s">
        <v>99</v>
      </c>
      <c r="J553" s="97">
        <v>7.06</v>
      </c>
    </row>
    <row r="554" spans="1:10" ht="23.25" thickBot="1">
      <c r="A554" s="96"/>
      <c r="B554" s="96"/>
      <c r="C554" s="96"/>
      <c r="D554" s="96"/>
      <c r="E554" s="96" t="s">
        <v>159</v>
      </c>
      <c r="F554" s="97">
        <v>24.57</v>
      </c>
      <c r="G554" s="96"/>
      <c r="H554" s="122" t="s">
        <v>160</v>
      </c>
      <c r="I554" s="122"/>
      <c r="J554" s="97">
        <v>112.32</v>
      </c>
    </row>
    <row r="555" spans="1:10" ht="12" thickTop="1">
      <c r="A555" s="83"/>
      <c r="B555" s="83"/>
      <c r="C555" s="83"/>
      <c r="D555" s="83"/>
      <c r="E555" s="83"/>
      <c r="F555" s="83"/>
      <c r="G555" s="83"/>
      <c r="H555" s="83"/>
      <c r="I555" s="83"/>
      <c r="J555" s="83"/>
    </row>
    <row r="556" spans="1:10">
      <c r="A556" s="80" t="s">
        <v>934</v>
      </c>
      <c r="B556" s="81" t="s">
        <v>93</v>
      </c>
      <c r="C556" s="80" t="s">
        <v>94</v>
      </c>
      <c r="D556" s="80" t="s">
        <v>1</v>
      </c>
      <c r="E556" s="120" t="s">
        <v>95</v>
      </c>
      <c r="F556" s="120"/>
      <c r="G556" s="82" t="s">
        <v>2</v>
      </c>
      <c r="H556" s="81" t="s">
        <v>3</v>
      </c>
      <c r="I556" s="81" t="s">
        <v>4</v>
      </c>
      <c r="J556" s="81" t="s">
        <v>5</v>
      </c>
    </row>
    <row r="557" spans="1:10">
      <c r="A557" s="85" t="s">
        <v>157</v>
      </c>
      <c r="B557" s="86" t="s">
        <v>1575</v>
      </c>
      <c r="C557" s="85" t="s">
        <v>107</v>
      </c>
      <c r="D557" s="85" t="s">
        <v>935</v>
      </c>
      <c r="E557" s="121" t="s">
        <v>161</v>
      </c>
      <c r="F557" s="121"/>
      <c r="G557" s="87" t="s">
        <v>108</v>
      </c>
      <c r="H557" s="88">
        <v>1</v>
      </c>
      <c r="I557" s="89">
        <v>42.61</v>
      </c>
      <c r="J557" s="89">
        <v>42.61</v>
      </c>
    </row>
    <row r="558" spans="1:10" ht="22.5">
      <c r="A558" s="90" t="s">
        <v>158</v>
      </c>
      <c r="B558" s="91" t="s">
        <v>293</v>
      </c>
      <c r="C558" s="90" t="s">
        <v>107</v>
      </c>
      <c r="D558" s="90" t="s">
        <v>294</v>
      </c>
      <c r="E558" s="119" t="s">
        <v>161</v>
      </c>
      <c r="F558" s="119"/>
      <c r="G558" s="92" t="s">
        <v>164</v>
      </c>
      <c r="H558" s="93">
        <v>0.2914196</v>
      </c>
      <c r="I558" s="94">
        <v>18.079999999999998</v>
      </c>
      <c r="J558" s="94">
        <v>5.26</v>
      </c>
    </row>
    <row r="559" spans="1:10" ht="22.5">
      <c r="A559" s="90" t="s">
        <v>158</v>
      </c>
      <c r="B559" s="91" t="s">
        <v>165</v>
      </c>
      <c r="C559" s="90" t="s">
        <v>107</v>
      </c>
      <c r="D559" s="90" t="s">
        <v>166</v>
      </c>
      <c r="E559" s="119" t="s">
        <v>161</v>
      </c>
      <c r="F559" s="119"/>
      <c r="G559" s="92" t="s">
        <v>164</v>
      </c>
      <c r="H559" s="93">
        <v>0.2914196</v>
      </c>
      <c r="I559" s="94">
        <v>21.99</v>
      </c>
      <c r="J559" s="94">
        <v>6.4</v>
      </c>
    </row>
    <row r="560" spans="1:10">
      <c r="A560" s="90" t="s">
        <v>167</v>
      </c>
      <c r="B560" s="91" t="s">
        <v>1576</v>
      </c>
      <c r="C560" s="90" t="s">
        <v>107</v>
      </c>
      <c r="D560" s="90" t="s">
        <v>935</v>
      </c>
      <c r="E560" s="119" t="s">
        <v>170</v>
      </c>
      <c r="F560" s="119"/>
      <c r="G560" s="92" t="s">
        <v>108</v>
      </c>
      <c r="H560" s="93">
        <v>1</v>
      </c>
      <c r="I560" s="94">
        <v>30.95</v>
      </c>
      <c r="J560" s="94">
        <v>30.95</v>
      </c>
    </row>
    <row r="561" spans="1:10" ht="22.5">
      <c r="A561" s="96"/>
      <c r="B561" s="96"/>
      <c r="C561" s="96"/>
      <c r="D561" s="96"/>
      <c r="E561" s="96" t="s">
        <v>96</v>
      </c>
      <c r="F561" s="97">
        <v>4.017520012082767</v>
      </c>
      <c r="G561" s="96" t="s">
        <v>98</v>
      </c>
      <c r="H561" s="97">
        <v>3.96</v>
      </c>
      <c r="I561" s="96" t="s">
        <v>99</v>
      </c>
      <c r="J561" s="97">
        <v>7.98</v>
      </c>
    </row>
    <row r="562" spans="1:10" ht="23.25" thickBot="1">
      <c r="A562" s="96"/>
      <c r="B562" s="96"/>
      <c r="C562" s="96"/>
      <c r="D562" s="96"/>
      <c r="E562" s="96" t="s">
        <v>159</v>
      </c>
      <c r="F562" s="97">
        <v>11.93</v>
      </c>
      <c r="G562" s="96"/>
      <c r="H562" s="122" t="s">
        <v>160</v>
      </c>
      <c r="I562" s="122"/>
      <c r="J562" s="97">
        <v>54.54</v>
      </c>
    </row>
    <row r="563" spans="1:10" ht="12" thickTop="1">
      <c r="A563" s="83"/>
      <c r="B563" s="83"/>
      <c r="C563" s="83"/>
      <c r="D563" s="83"/>
      <c r="E563" s="83"/>
      <c r="F563" s="83"/>
      <c r="G563" s="83"/>
      <c r="H563" s="83"/>
      <c r="I563" s="83"/>
      <c r="J563" s="83"/>
    </row>
    <row r="564" spans="1:10">
      <c r="A564" s="80" t="s">
        <v>940</v>
      </c>
      <c r="B564" s="81" t="s">
        <v>93</v>
      </c>
      <c r="C564" s="80" t="s">
        <v>94</v>
      </c>
      <c r="D564" s="80" t="s">
        <v>1</v>
      </c>
      <c r="E564" s="120" t="s">
        <v>95</v>
      </c>
      <c r="F564" s="120"/>
      <c r="G564" s="82" t="s">
        <v>2</v>
      </c>
      <c r="H564" s="81" t="s">
        <v>3</v>
      </c>
      <c r="I564" s="81" t="s">
        <v>4</v>
      </c>
      <c r="J564" s="81" t="s">
        <v>5</v>
      </c>
    </row>
    <row r="565" spans="1:10" ht="22.5">
      <c r="A565" s="85" t="s">
        <v>157</v>
      </c>
      <c r="B565" s="86" t="s">
        <v>1577</v>
      </c>
      <c r="C565" s="85" t="s">
        <v>104</v>
      </c>
      <c r="D565" s="85" t="s">
        <v>941</v>
      </c>
      <c r="E565" s="121" t="s">
        <v>312</v>
      </c>
      <c r="F565" s="121"/>
      <c r="G565" s="87" t="s">
        <v>105</v>
      </c>
      <c r="H565" s="88">
        <v>1</v>
      </c>
      <c r="I565" s="89">
        <v>20.66</v>
      </c>
      <c r="J565" s="89">
        <v>20.66</v>
      </c>
    </row>
    <row r="566" spans="1:10" ht="22.5">
      <c r="A566" s="90" t="s">
        <v>158</v>
      </c>
      <c r="B566" s="91" t="s">
        <v>310</v>
      </c>
      <c r="C566" s="90" t="s">
        <v>104</v>
      </c>
      <c r="D566" s="90" t="s">
        <v>311</v>
      </c>
      <c r="E566" s="119" t="s">
        <v>177</v>
      </c>
      <c r="F566" s="119"/>
      <c r="G566" s="92" t="s">
        <v>164</v>
      </c>
      <c r="H566" s="93">
        <v>3.5892300000000002E-2</v>
      </c>
      <c r="I566" s="94">
        <v>21.58</v>
      </c>
      <c r="J566" s="94">
        <v>0.77</v>
      </c>
    </row>
    <row r="567" spans="1:10" ht="22.5">
      <c r="A567" s="90" t="s">
        <v>158</v>
      </c>
      <c r="B567" s="91" t="s">
        <v>445</v>
      </c>
      <c r="C567" s="90" t="s">
        <v>104</v>
      </c>
      <c r="D567" s="90" t="s">
        <v>446</v>
      </c>
      <c r="E567" s="119" t="s">
        <v>177</v>
      </c>
      <c r="F567" s="119"/>
      <c r="G567" s="92" t="s">
        <v>164</v>
      </c>
      <c r="H567" s="93">
        <v>3.5892300000000002E-2</v>
      </c>
      <c r="I567" s="94">
        <v>17.66</v>
      </c>
      <c r="J567" s="94">
        <v>0.63</v>
      </c>
    </row>
    <row r="568" spans="1:10">
      <c r="A568" s="90" t="s">
        <v>167</v>
      </c>
      <c r="B568" s="91" t="s">
        <v>708</v>
      </c>
      <c r="C568" s="90" t="s">
        <v>104</v>
      </c>
      <c r="D568" s="90" t="s">
        <v>709</v>
      </c>
      <c r="E568" s="119" t="s">
        <v>170</v>
      </c>
      <c r="F568" s="119"/>
      <c r="G568" s="92" t="s">
        <v>140</v>
      </c>
      <c r="H568" s="93">
        <v>8.0000000000000002E-3</v>
      </c>
      <c r="I568" s="94">
        <v>1.54</v>
      </c>
      <c r="J568" s="94">
        <v>0.01</v>
      </c>
    </row>
    <row r="569" spans="1:10">
      <c r="A569" s="90" t="s">
        <v>167</v>
      </c>
      <c r="B569" s="91" t="s">
        <v>1578</v>
      </c>
      <c r="C569" s="90" t="s">
        <v>104</v>
      </c>
      <c r="D569" s="90" t="s">
        <v>1579</v>
      </c>
      <c r="E569" s="119" t="s">
        <v>170</v>
      </c>
      <c r="F569" s="119"/>
      <c r="G569" s="92" t="s">
        <v>105</v>
      </c>
      <c r="H569" s="93">
        <v>1.0492999999999999</v>
      </c>
      <c r="I569" s="94">
        <v>18.350000000000001</v>
      </c>
      <c r="J569" s="94">
        <v>19.25</v>
      </c>
    </row>
    <row r="570" spans="1:10" ht="22.5">
      <c r="A570" s="96"/>
      <c r="B570" s="96"/>
      <c r="C570" s="96"/>
      <c r="D570" s="96"/>
      <c r="E570" s="96" t="s">
        <v>96</v>
      </c>
      <c r="F570" s="97">
        <v>0.49337965060665562</v>
      </c>
      <c r="G570" s="96" t="s">
        <v>98</v>
      </c>
      <c r="H570" s="97">
        <v>0.49</v>
      </c>
      <c r="I570" s="96" t="s">
        <v>99</v>
      </c>
      <c r="J570" s="97">
        <v>0.98000000000000009</v>
      </c>
    </row>
    <row r="571" spans="1:10" ht="23.25" thickBot="1">
      <c r="A571" s="96"/>
      <c r="B571" s="96"/>
      <c r="C571" s="96"/>
      <c r="D571" s="96"/>
      <c r="E571" s="96" t="s">
        <v>159</v>
      </c>
      <c r="F571" s="97">
        <v>5.78</v>
      </c>
      <c r="G571" s="96"/>
      <c r="H571" s="122" t="s">
        <v>160</v>
      </c>
      <c r="I571" s="122"/>
      <c r="J571" s="97">
        <v>26.44</v>
      </c>
    </row>
    <row r="572" spans="1:10" ht="12" thickTop="1">
      <c r="A572" s="83"/>
      <c r="B572" s="83"/>
      <c r="C572" s="83"/>
      <c r="D572" s="83"/>
      <c r="E572" s="83"/>
      <c r="F572" s="83"/>
      <c r="G572" s="83"/>
      <c r="H572" s="83"/>
      <c r="I572" s="83"/>
      <c r="J572" s="83"/>
    </row>
    <row r="573" spans="1:10">
      <c r="A573" s="80" t="s">
        <v>942</v>
      </c>
      <c r="B573" s="81" t="s">
        <v>93</v>
      </c>
      <c r="C573" s="80" t="s">
        <v>94</v>
      </c>
      <c r="D573" s="80" t="s">
        <v>1</v>
      </c>
      <c r="E573" s="120" t="s">
        <v>95</v>
      </c>
      <c r="F573" s="120"/>
      <c r="G573" s="82" t="s">
        <v>2</v>
      </c>
      <c r="H573" s="81" t="s">
        <v>3</v>
      </c>
      <c r="I573" s="81" t="s">
        <v>4</v>
      </c>
      <c r="J573" s="81" t="s">
        <v>5</v>
      </c>
    </row>
    <row r="574" spans="1:10" ht="22.5">
      <c r="A574" s="85" t="s">
        <v>157</v>
      </c>
      <c r="B574" s="86" t="s">
        <v>1580</v>
      </c>
      <c r="C574" s="85" t="s">
        <v>104</v>
      </c>
      <c r="D574" s="85" t="s">
        <v>943</v>
      </c>
      <c r="E574" s="121" t="s">
        <v>312</v>
      </c>
      <c r="F574" s="121"/>
      <c r="G574" s="87" t="s">
        <v>105</v>
      </c>
      <c r="H574" s="88">
        <v>1</v>
      </c>
      <c r="I574" s="89">
        <v>28.61</v>
      </c>
      <c r="J574" s="89">
        <v>28.61</v>
      </c>
    </row>
    <row r="575" spans="1:10" ht="22.5">
      <c r="A575" s="90" t="s">
        <v>158</v>
      </c>
      <c r="B575" s="91" t="s">
        <v>310</v>
      </c>
      <c r="C575" s="90" t="s">
        <v>104</v>
      </c>
      <c r="D575" s="90" t="s">
        <v>311</v>
      </c>
      <c r="E575" s="119" t="s">
        <v>177</v>
      </c>
      <c r="F575" s="119"/>
      <c r="G575" s="92" t="s">
        <v>164</v>
      </c>
      <c r="H575" s="93">
        <v>0.43109639999999999</v>
      </c>
      <c r="I575" s="94">
        <v>21.58</v>
      </c>
      <c r="J575" s="94">
        <v>9.3000000000000007</v>
      </c>
    </row>
    <row r="576" spans="1:10" ht="22.5">
      <c r="A576" s="90" t="s">
        <v>158</v>
      </c>
      <c r="B576" s="91" t="s">
        <v>445</v>
      </c>
      <c r="C576" s="90" t="s">
        <v>104</v>
      </c>
      <c r="D576" s="90" t="s">
        <v>446</v>
      </c>
      <c r="E576" s="119" t="s">
        <v>177</v>
      </c>
      <c r="F576" s="119"/>
      <c r="G576" s="92" t="s">
        <v>164</v>
      </c>
      <c r="H576" s="93">
        <v>0.43109639999999999</v>
      </c>
      <c r="I576" s="94">
        <v>17.66</v>
      </c>
      <c r="J576" s="94">
        <v>7.61</v>
      </c>
    </row>
    <row r="577" spans="1:10">
      <c r="A577" s="90" t="s">
        <v>167</v>
      </c>
      <c r="B577" s="91" t="s">
        <v>708</v>
      </c>
      <c r="C577" s="90" t="s">
        <v>104</v>
      </c>
      <c r="D577" s="90" t="s">
        <v>709</v>
      </c>
      <c r="E577" s="119" t="s">
        <v>170</v>
      </c>
      <c r="F577" s="119"/>
      <c r="G577" s="92" t="s">
        <v>140</v>
      </c>
      <c r="H577" s="93">
        <v>0.1056</v>
      </c>
      <c r="I577" s="94">
        <v>1.54</v>
      </c>
      <c r="J577" s="94">
        <v>0.16</v>
      </c>
    </row>
    <row r="578" spans="1:10">
      <c r="A578" s="90" t="s">
        <v>167</v>
      </c>
      <c r="B578" s="91" t="s">
        <v>1581</v>
      </c>
      <c r="C578" s="90" t="s">
        <v>104</v>
      </c>
      <c r="D578" s="90" t="s">
        <v>1582</v>
      </c>
      <c r="E578" s="119" t="s">
        <v>170</v>
      </c>
      <c r="F578" s="119"/>
      <c r="G578" s="92" t="s">
        <v>105</v>
      </c>
      <c r="H578" s="93">
        <v>1.0492999999999999</v>
      </c>
      <c r="I578" s="94">
        <v>11</v>
      </c>
      <c r="J578" s="94">
        <v>11.54</v>
      </c>
    </row>
    <row r="579" spans="1:10" ht="22.5">
      <c r="A579" s="96"/>
      <c r="B579" s="96"/>
      <c r="C579" s="96"/>
      <c r="D579" s="96"/>
      <c r="E579" s="96" t="s">
        <v>96</v>
      </c>
      <c r="F579" s="97">
        <v>5.9658661833559883</v>
      </c>
      <c r="G579" s="96" t="s">
        <v>98</v>
      </c>
      <c r="H579" s="97">
        <v>5.88</v>
      </c>
      <c r="I579" s="96" t="s">
        <v>99</v>
      </c>
      <c r="J579" s="97">
        <v>11.85</v>
      </c>
    </row>
    <row r="580" spans="1:10" ht="23.25" thickBot="1">
      <c r="A580" s="96"/>
      <c r="B580" s="96"/>
      <c r="C580" s="96"/>
      <c r="D580" s="96"/>
      <c r="E580" s="96" t="s">
        <v>159</v>
      </c>
      <c r="F580" s="97">
        <v>8.01</v>
      </c>
      <c r="G580" s="96"/>
      <c r="H580" s="122" t="s">
        <v>160</v>
      </c>
      <c r="I580" s="122"/>
      <c r="J580" s="97">
        <v>36.619999999999997</v>
      </c>
    </row>
    <row r="581" spans="1:10" ht="12" thickTop="1">
      <c r="A581" s="83"/>
      <c r="B581" s="83"/>
      <c r="C581" s="83"/>
      <c r="D581" s="83"/>
      <c r="E581" s="83"/>
      <c r="F581" s="83"/>
      <c r="G581" s="83"/>
      <c r="H581" s="83"/>
      <c r="I581" s="83"/>
      <c r="J581" s="83"/>
    </row>
    <row r="582" spans="1:10">
      <c r="A582" s="80" t="s">
        <v>944</v>
      </c>
      <c r="B582" s="81" t="s">
        <v>93</v>
      </c>
      <c r="C582" s="80" t="s">
        <v>94</v>
      </c>
      <c r="D582" s="80" t="s">
        <v>1</v>
      </c>
      <c r="E582" s="120" t="s">
        <v>95</v>
      </c>
      <c r="F582" s="120"/>
      <c r="G582" s="82" t="s">
        <v>2</v>
      </c>
      <c r="H582" s="81" t="s">
        <v>3</v>
      </c>
      <c r="I582" s="81" t="s">
        <v>4</v>
      </c>
      <c r="J582" s="81" t="s">
        <v>5</v>
      </c>
    </row>
    <row r="583" spans="1:10" ht="22.5">
      <c r="A583" s="85" t="s">
        <v>157</v>
      </c>
      <c r="B583" s="86" t="s">
        <v>1583</v>
      </c>
      <c r="C583" s="85" t="s">
        <v>104</v>
      </c>
      <c r="D583" s="85" t="s">
        <v>945</v>
      </c>
      <c r="E583" s="121" t="s">
        <v>312</v>
      </c>
      <c r="F583" s="121"/>
      <c r="G583" s="87" t="s">
        <v>105</v>
      </c>
      <c r="H583" s="88">
        <v>1</v>
      </c>
      <c r="I583" s="89">
        <v>19.350000000000001</v>
      </c>
      <c r="J583" s="89">
        <v>19.350000000000001</v>
      </c>
    </row>
    <row r="584" spans="1:10" ht="22.5">
      <c r="A584" s="90" t="s">
        <v>158</v>
      </c>
      <c r="B584" s="91" t="s">
        <v>445</v>
      </c>
      <c r="C584" s="90" t="s">
        <v>104</v>
      </c>
      <c r="D584" s="90" t="s">
        <v>446</v>
      </c>
      <c r="E584" s="119" t="s">
        <v>177</v>
      </c>
      <c r="F584" s="119"/>
      <c r="G584" s="92" t="s">
        <v>164</v>
      </c>
      <c r="H584" s="93">
        <v>0.35909200000000002</v>
      </c>
      <c r="I584" s="94">
        <v>17.66</v>
      </c>
      <c r="J584" s="94">
        <v>6.34</v>
      </c>
    </row>
    <row r="585" spans="1:10" ht="22.5">
      <c r="A585" s="90" t="s">
        <v>158</v>
      </c>
      <c r="B585" s="91" t="s">
        <v>310</v>
      </c>
      <c r="C585" s="90" t="s">
        <v>104</v>
      </c>
      <c r="D585" s="90" t="s">
        <v>311</v>
      </c>
      <c r="E585" s="119" t="s">
        <v>177</v>
      </c>
      <c r="F585" s="119"/>
      <c r="G585" s="92" t="s">
        <v>164</v>
      </c>
      <c r="H585" s="93">
        <v>0.35909200000000002</v>
      </c>
      <c r="I585" s="94">
        <v>21.58</v>
      </c>
      <c r="J585" s="94">
        <v>7.74</v>
      </c>
    </row>
    <row r="586" spans="1:10">
      <c r="A586" s="90" t="s">
        <v>167</v>
      </c>
      <c r="B586" s="91" t="s">
        <v>708</v>
      </c>
      <c r="C586" s="90" t="s">
        <v>104</v>
      </c>
      <c r="D586" s="90" t="s">
        <v>709</v>
      </c>
      <c r="E586" s="119" t="s">
        <v>170</v>
      </c>
      <c r="F586" s="119"/>
      <c r="G586" s="92" t="s">
        <v>140</v>
      </c>
      <c r="H586" s="93">
        <v>8.8599999999999998E-2</v>
      </c>
      <c r="I586" s="94">
        <v>1.54</v>
      </c>
      <c r="J586" s="94">
        <v>0.13</v>
      </c>
    </row>
    <row r="587" spans="1:10">
      <c r="A587" s="90" t="s">
        <v>167</v>
      </c>
      <c r="B587" s="91" t="s">
        <v>1584</v>
      </c>
      <c r="C587" s="90" t="s">
        <v>104</v>
      </c>
      <c r="D587" s="90" t="s">
        <v>1585</v>
      </c>
      <c r="E587" s="119" t="s">
        <v>170</v>
      </c>
      <c r="F587" s="119"/>
      <c r="G587" s="92" t="s">
        <v>105</v>
      </c>
      <c r="H587" s="93">
        <v>1.0492999999999999</v>
      </c>
      <c r="I587" s="94">
        <v>4.9000000000000004</v>
      </c>
      <c r="J587" s="94">
        <v>5.14</v>
      </c>
    </row>
    <row r="588" spans="1:10" ht="22.5">
      <c r="A588" s="96"/>
      <c r="B588" s="96"/>
      <c r="C588" s="96"/>
      <c r="D588" s="96"/>
      <c r="E588" s="96" t="s">
        <v>96</v>
      </c>
      <c r="F588" s="97">
        <v>4.9690379096813171</v>
      </c>
      <c r="G588" s="96" t="s">
        <v>98</v>
      </c>
      <c r="H588" s="97">
        <v>4.9000000000000004</v>
      </c>
      <c r="I588" s="96" t="s">
        <v>99</v>
      </c>
      <c r="J588" s="97">
        <v>9.8699999999999992</v>
      </c>
    </row>
    <row r="589" spans="1:10" ht="23.25" thickBot="1">
      <c r="A589" s="96"/>
      <c r="B589" s="96"/>
      <c r="C589" s="96"/>
      <c r="D589" s="96"/>
      <c r="E589" s="96" t="s">
        <v>159</v>
      </c>
      <c r="F589" s="97">
        <v>5.41</v>
      </c>
      <c r="G589" s="96"/>
      <c r="H589" s="122" t="s">
        <v>160</v>
      </c>
      <c r="I589" s="122"/>
      <c r="J589" s="97">
        <v>24.76</v>
      </c>
    </row>
    <row r="590" spans="1:10" ht="12" thickTop="1">
      <c r="A590" s="83"/>
      <c r="B590" s="83"/>
      <c r="C590" s="83"/>
      <c r="D590" s="83"/>
      <c r="E590" s="83"/>
      <c r="F590" s="83"/>
      <c r="G590" s="83"/>
      <c r="H590" s="83"/>
      <c r="I590" s="83"/>
      <c r="J590" s="83"/>
    </row>
    <row r="591" spans="1:10">
      <c r="A591" s="80" t="s">
        <v>946</v>
      </c>
      <c r="B591" s="81" t="s">
        <v>93</v>
      </c>
      <c r="C591" s="80" t="s">
        <v>94</v>
      </c>
      <c r="D591" s="80" t="s">
        <v>1</v>
      </c>
      <c r="E591" s="120" t="s">
        <v>95</v>
      </c>
      <c r="F591" s="120"/>
      <c r="G591" s="82" t="s">
        <v>2</v>
      </c>
      <c r="H591" s="81" t="s">
        <v>3</v>
      </c>
      <c r="I591" s="81" t="s">
        <v>4</v>
      </c>
      <c r="J591" s="81" t="s">
        <v>5</v>
      </c>
    </row>
    <row r="592" spans="1:10" ht="22.5">
      <c r="A592" s="85" t="s">
        <v>157</v>
      </c>
      <c r="B592" s="86" t="s">
        <v>1586</v>
      </c>
      <c r="C592" s="85" t="s">
        <v>104</v>
      </c>
      <c r="D592" s="85" t="s">
        <v>947</v>
      </c>
      <c r="E592" s="121" t="s">
        <v>312</v>
      </c>
      <c r="F592" s="121"/>
      <c r="G592" s="87" t="s">
        <v>140</v>
      </c>
      <c r="H592" s="88">
        <v>1</v>
      </c>
      <c r="I592" s="89">
        <v>14.19</v>
      </c>
      <c r="J592" s="89">
        <v>14.19</v>
      </c>
    </row>
    <row r="593" spans="1:10" ht="22.5">
      <c r="A593" s="90" t="s">
        <v>158</v>
      </c>
      <c r="B593" s="91" t="s">
        <v>310</v>
      </c>
      <c r="C593" s="90" t="s">
        <v>104</v>
      </c>
      <c r="D593" s="90" t="s">
        <v>311</v>
      </c>
      <c r="E593" s="119" t="s">
        <v>177</v>
      </c>
      <c r="F593" s="119"/>
      <c r="G593" s="92" t="s">
        <v>164</v>
      </c>
      <c r="H593" s="93">
        <v>0.11176759999999999</v>
      </c>
      <c r="I593" s="94">
        <v>21.58</v>
      </c>
      <c r="J593" s="94">
        <v>2.41</v>
      </c>
    </row>
    <row r="594" spans="1:10" ht="22.5">
      <c r="A594" s="90" t="s">
        <v>158</v>
      </c>
      <c r="B594" s="91" t="s">
        <v>445</v>
      </c>
      <c r="C594" s="90" t="s">
        <v>104</v>
      </c>
      <c r="D594" s="90" t="s">
        <v>446</v>
      </c>
      <c r="E594" s="119" t="s">
        <v>177</v>
      </c>
      <c r="F594" s="119"/>
      <c r="G594" s="92" t="s">
        <v>164</v>
      </c>
      <c r="H594" s="93">
        <v>0.11176759999999999</v>
      </c>
      <c r="I594" s="94">
        <v>17.66</v>
      </c>
      <c r="J594" s="94">
        <v>1.97</v>
      </c>
    </row>
    <row r="595" spans="1:10">
      <c r="A595" s="90" t="s">
        <v>167</v>
      </c>
      <c r="B595" s="91" t="s">
        <v>707</v>
      </c>
      <c r="C595" s="90" t="s">
        <v>104</v>
      </c>
      <c r="D595" s="90" t="s">
        <v>1587</v>
      </c>
      <c r="E595" s="119" t="s">
        <v>170</v>
      </c>
      <c r="F595" s="119"/>
      <c r="G595" s="92" t="s">
        <v>140</v>
      </c>
      <c r="H595" s="93">
        <v>1.6500000000000001E-2</v>
      </c>
      <c r="I595" s="94">
        <v>58.09</v>
      </c>
      <c r="J595" s="94">
        <v>0.95</v>
      </c>
    </row>
    <row r="596" spans="1:10" ht="22.5">
      <c r="A596" s="90" t="s">
        <v>167</v>
      </c>
      <c r="B596" s="91" t="s">
        <v>1588</v>
      </c>
      <c r="C596" s="90" t="s">
        <v>104</v>
      </c>
      <c r="D596" s="90" t="s">
        <v>1589</v>
      </c>
      <c r="E596" s="119" t="s">
        <v>170</v>
      </c>
      <c r="F596" s="119"/>
      <c r="G596" s="92" t="s">
        <v>140</v>
      </c>
      <c r="H596" s="93">
        <v>1</v>
      </c>
      <c r="I596" s="94">
        <v>7.4</v>
      </c>
      <c r="J596" s="94">
        <v>7.4</v>
      </c>
    </row>
    <row r="597" spans="1:10">
      <c r="A597" s="90" t="s">
        <v>167</v>
      </c>
      <c r="B597" s="91" t="s">
        <v>708</v>
      </c>
      <c r="C597" s="90" t="s">
        <v>104</v>
      </c>
      <c r="D597" s="90" t="s">
        <v>709</v>
      </c>
      <c r="E597" s="119" t="s">
        <v>170</v>
      </c>
      <c r="F597" s="119"/>
      <c r="G597" s="92" t="s">
        <v>140</v>
      </c>
      <c r="H597" s="93">
        <v>1.9E-2</v>
      </c>
      <c r="I597" s="94">
        <v>1.54</v>
      </c>
      <c r="J597" s="94">
        <v>0.02</v>
      </c>
    </row>
    <row r="598" spans="1:10" ht="22.5">
      <c r="A598" s="90" t="s">
        <v>167</v>
      </c>
      <c r="B598" s="91" t="s">
        <v>710</v>
      </c>
      <c r="C598" s="90" t="s">
        <v>104</v>
      </c>
      <c r="D598" s="90" t="s">
        <v>1590</v>
      </c>
      <c r="E598" s="119" t="s">
        <v>170</v>
      </c>
      <c r="F598" s="119"/>
      <c r="G598" s="92" t="s">
        <v>140</v>
      </c>
      <c r="H598" s="93">
        <v>2.1999999999999999E-2</v>
      </c>
      <c r="I598" s="94">
        <v>65.81</v>
      </c>
      <c r="J598" s="94">
        <v>1.44</v>
      </c>
    </row>
    <row r="599" spans="1:10" ht="22.5">
      <c r="A599" s="96"/>
      <c r="B599" s="96"/>
      <c r="C599" s="96"/>
      <c r="D599" s="96"/>
      <c r="E599" s="96" t="s">
        <v>96</v>
      </c>
      <c r="F599" s="97">
        <v>1.5405527865881288</v>
      </c>
      <c r="G599" s="96" t="s">
        <v>98</v>
      </c>
      <c r="H599" s="97">
        <v>1.52</v>
      </c>
      <c r="I599" s="96" t="s">
        <v>99</v>
      </c>
      <c r="J599" s="97">
        <v>3.06</v>
      </c>
    </row>
    <row r="600" spans="1:10" ht="23.25" thickBot="1">
      <c r="A600" s="96"/>
      <c r="B600" s="96"/>
      <c r="C600" s="96"/>
      <c r="D600" s="96"/>
      <c r="E600" s="96" t="s">
        <v>159</v>
      </c>
      <c r="F600" s="97">
        <v>3.97</v>
      </c>
      <c r="G600" s="96"/>
      <c r="H600" s="122" t="s">
        <v>160</v>
      </c>
      <c r="I600" s="122"/>
      <c r="J600" s="97">
        <v>18.16</v>
      </c>
    </row>
    <row r="601" spans="1:10" ht="12" thickTop="1">
      <c r="A601" s="83"/>
      <c r="B601" s="83"/>
      <c r="C601" s="83"/>
      <c r="D601" s="83"/>
      <c r="E601" s="83"/>
      <c r="F601" s="83"/>
      <c r="G601" s="83"/>
      <c r="H601" s="83"/>
      <c r="I601" s="83"/>
      <c r="J601" s="83"/>
    </row>
    <row r="602" spans="1:10">
      <c r="A602" s="80" t="s">
        <v>948</v>
      </c>
      <c r="B602" s="81" t="s">
        <v>93</v>
      </c>
      <c r="C602" s="80" t="s">
        <v>94</v>
      </c>
      <c r="D602" s="80" t="s">
        <v>1</v>
      </c>
      <c r="E602" s="120" t="s">
        <v>95</v>
      </c>
      <c r="F602" s="120"/>
      <c r="G602" s="82" t="s">
        <v>2</v>
      </c>
      <c r="H602" s="81" t="s">
        <v>3</v>
      </c>
      <c r="I602" s="81" t="s">
        <v>4</v>
      </c>
      <c r="J602" s="81" t="s">
        <v>5</v>
      </c>
    </row>
    <row r="603" spans="1:10" ht="33.75">
      <c r="A603" s="85" t="s">
        <v>157</v>
      </c>
      <c r="B603" s="86" t="s">
        <v>1591</v>
      </c>
      <c r="C603" s="85" t="s">
        <v>104</v>
      </c>
      <c r="D603" s="85" t="s">
        <v>949</v>
      </c>
      <c r="E603" s="121" t="s">
        <v>312</v>
      </c>
      <c r="F603" s="121"/>
      <c r="G603" s="87" t="s">
        <v>140</v>
      </c>
      <c r="H603" s="88">
        <v>1</v>
      </c>
      <c r="I603" s="89">
        <v>8.3000000000000007</v>
      </c>
      <c r="J603" s="89">
        <v>8.3000000000000007</v>
      </c>
    </row>
    <row r="604" spans="1:10" ht="22.5">
      <c r="A604" s="90" t="s">
        <v>158</v>
      </c>
      <c r="B604" s="91" t="s">
        <v>445</v>
      </c>
      <c r="C604" s="90" t="s">
        <v>104</v>
      </c>
      <c r="D604" s="90" t="s">
        <v>446</v>
      </c>
      <c r="E604" s="119" t="s">
        <v>177</v>
      </c>
      <c r="F604" s="119"/>
      <c r="G604" s="92" t="s">
        <v>164</v>
      </c>
      <c r="H604" s="93">
        <v>0.1051506</v>
      </c>
      <c r="I604" s="94">
        <v>17.66</v>
      </c>
      <c r="J604" s="94">
        <v>1.85</v>
      </c>
    </row>
    <row r="605" spans="1:10" ht="22.5">
      <c r="A605" s="90" t="s">
        <v>158</v>
      </c>
      <c r="B605" s="91" t="s">
        <v>310</v>
      </c>
      <c r="C605" s="90" t="s">
        <v>104</v>
      </c>
      <c r="D605" s="90" t="s">
        <v>311</v>
      </c>
      <c r="E605" s="119" t="s">
        <v>177</v>
      </c>
      <c r="F605" s="119"/>
      <c r="G605" s="92" t="s">
        <v>164</v>
      </c>
      <c r="H605" s="93">
        <v>0.1051506</v>
      </c>
      <c r="I605" s="94">
        <v>21.58</v>
      </c>
      <c r="J605" s="94">
        <v>2.2599999999999998</v>
      </c>
    </row>
    <row r="606" spans="1:10">
      <c r="A606" s="90" t="s">
        <v>167</v>
      </c>
      <c r="B606" s="91" t="s">
        <v>707</v>
      </c>
      <c r="C606" s="90" t="s">
        <v>104</v>
      </c>
      <c r="D606" s="90" t="s">
        <v>1587</v>
      </c>
      <c r="E606" s="119" t="s">
        <v>170</v>
      </c>
      <c r="F606" s="119"/>
      <c r="G606" s="92" t="s">
        <v>140</v>
      </c>
      <c r="H606" s="93">
        <v>9.4000000000000004E-3</v>
      </c>
      <c r="I606" s="94">
        <v>58.09</v>
      </c>
      <c r="J606" s="94">
        <v>0.54</v>
      </c>
    </row>
    <row r="607" spans="1:10" ht="22.5">
      <c r="A607" s="90" t="s">
        <v>167</v>
      </c>
      <c r="B607" s="91" t="s">
        <v>1592</v>
      </c>
      <c r="C607" s="90" t="s">
        <v>104</v>
      </c>
      <c r="D607" s="90" t="s">
        <v>1593</v>
      </c>
      <c r="E607" s="119" t="s">
        <v>170</v>
      </c>
      <c r="F607" s="119"/>
      <c r="G607" s="92" t="s">
        <v>140</v>
      </c>
      <c r="H607" s="93">
        <v>1</v>
      </c>
      <c r="I607" s="94">
        <v>2.88</v>
      </c>
      <c r="J607" s="94">
        <v>2.88</v>
      </c>
    </row>
    <row r="608" spans="1:10">
      <c r="A608" s="90" t="s">
        <v>167</v>
      </c>
      <c r="B608" s="91" t="s">
        <v>708</v>
      </c>
      <c r="C608" s="90" t="s">
        <v>104</v>
      </c>
      <c r="D608" s="90" t="s">
        <v>709</v>
      </c>
      <c r="E608" s="119" t="s">
        <v>170</v>
      </c>
      <c r="F608" s="119"/>
      <c r="G608" s="92" t="s">
        <v>140</v>
      </c>
      <c r="H608" s="93">
        <v>3.5999999999999997E-2</v>
      </c>
      <c r="I608" s="94">
        <v>1.54</v>
      </c>
      <c r="J608" s="94">
        <v>0.05</v>
      </c>
    </row>
    <row r="609" spans="1:10" ht="22.5">
      <c r="A609" s="90" t="s">
        <v>167</v>
      </c>
      <c r="B609" s="91" t="s">
        <v>710</v>
      </c>
      <c r="C609" s="90" t="s">
        <v>104</v>
      </c>
      <c r="D609" s="90" t="s">
        <v>1590</v>
      </c>
      <c r="E609" s="119" t="s">
        <v>170</v>
      </c>
      <c r="F609" s="119"/>
      <c r="G609" s="92" t="s">
        <v>140</v>
      </c>
      <c r="H609" s="93">
        <v>1.0999999999999999E-2</v>
      </c>
      <c r="I609" s="94">
        <v>65.81</v>
      </c>
      <c r="J609" s="94">
        <v>0.72</v>
      </c>
    </row>
    <row r="610" spans="1:10" ht="22.5">
      <c r="A610" s="96"/>
      <c r="B610" s="96"/>
      <c r="C610" s="96"/>
      <c r="D610" s="96"/>
      <c r="E610" s="96" t="s">
        <v>96</v>
      </c>
      <c r="F610" s="97">
        <v>1.4499320344358859</v>
      </c>
      <c r="G610" s="96" t="s">
        <v>98</v>
      </c>
      <c r="H610" s="97">
        <v>1.43</v>
      </c>
      <c r="I610" s="96" t="s">
        <v>99</v>
      </c>
      <c r="J610" s="97">
        <v>2.88</v>
      </c>
    </row>
    <row r="611" spans="1:10" ht="23.25" thickBot="1">
      <c r="A611" s="96"/>
      <c r="B611" s="96"/>
      <c r="C611" s="96"/>
      <c r="D611" s="96"/>
      <c r="E611" s="96" t="s">
        <v>159</v>
      </c>
      <c r="F611" s="97">
        <v>2.3199999999999998</v>
      </c>
      <c r="G611" s="96"/>
      <c r="H611" s="122" t="s">
        <v>160</v>
      </c>
      <c r="I611" s="122"/>
      <c r="J611" s="97">
        <v>10.62</v>
      </c>
    </row>
    <row r="612" spans="1:10" ht="12" thickTop="1">
      <c r="A612" s="83"/>
      <c r="B612" s="83"/>
      <c r="C612" s="83"/>
      <c r="D612" s="83"/>
      <c r="E612" s="83"/>
      <c r="F612" s="83"/>
      <c r="G612" s="83"/>
      <c r="H612" s="83"/>
      <c r="I612" s="83"/>
      <c r="J612" s="83"/>
    </row>
    <row r="613" spans="1:10">
      <c r="A613" s="80" t="s">
        <v>950</v>
      </c>
      <c r="B613" s="81" t="s">
        <v>93</v>
      </c>
      <c r="C613" s="80" t="s">
        <v>94</v>
      </c>
      <c r="D613" s="80" t="s">
        <v>1</v>
      </c>
      <c r="E613" s="120" t="s">
        <v>95</v>
      </c>
      <c r="F613" s="120"/>
      <c r="G613" s="82" t="s">
        <v>2</v>
      </c>
      <c r="H613" s="81" t="s">
        <v>3</v>
      </c>
      <c r="I613" s="81" t="s">
        <v>4</v>
      </c>
      <c r="J613" s="81" t="s">
        <v>5</v>
      </c>
    </row>
    <row r="614" spans="1:10" ht="33.75">
      <c r="A614" s="85" t="s">
        <v>157</v>
      </c>
      <c r="B614" s="86" t="s">
        <v>1594</v>
      </c>
      <c r="C614" s="85" t="s">
        <v>104</v>
      </c>
      <c r="D614" s="85" t="s">
        <v>951</v>
      </c>
      <c r="E614" s="121" t="s">
        <v>312</v>
      </c>
      <c r="F614" s="121"/>
      <c r="G614" s="87" t="s">
        <v>140</v>
      </c>
      <c r="H614" s="88">
        <v>1</v>
      </c>
      <c r="I614" s="89">
        <v>7.68</v>
      </c>
      <c r="J614" s="89">
        <v>7.68</v>
      </c>
    </row>
    <row r="615" spans="1:10" ht="22.5">
      <c r="A615" s="90" t="s">
        <v>158</v>
      </c>
      <c r="B615" s="91" t="s">
        <v>445</v>
      </c>
      <c r="C615" s="90" t="s">
        <v>104</v>
      </c>
      <c r="D615" s="90" t="s">
        <v>446</v>
      </c>
      <c r="E615" s="119" t="s">
        <v>177</v>
      </c>
      <c r="F615" s="119"/>
      <c r="G615" s="92" t="s">
        <v>164</v>
      </c>
      <c r="H615" s="93">
        <v>0.1466237</v>
      </c>
      <c r="I615" s="94">
        <v>17.66</v>
      </c>
      <c r="J615" s="94">
        <v>2.58</v>
      </c>
    </row>
    <row r="616" spans="1:10" ht="22.5">
      <c r="A616" s="90" t="s">
        <v>158</v>
      </c>
      <c r="B616" s="91" t="s">
        <v>310</v>
      </c>
      <c r="C616" s="90" t="s">
        <v>104</v>
      </c>
      <c r="D616" s="90" t="s">
        <v>311</v>
      </c>
      <c r="E616" s="119" t="s">
        <v>177</v>
      </c>
      <c r="F616" s="119"/>
      <c r="G616" s="92" t="s">
        <v>164</v>
      </c>
      <c r="H616" s="93">
        <v>0.1466237</v>
      </c>
      <c r="I616" s="94">
        <v>21.58</v>
      </c>
      <c r="J616" s="94">
        <v>3.16</v>
      </c>
    </row>
    <row r="617" spans="1:10">
      <c r="A617" s="90" t="s">
        <v>167</v>
      </c>
      <c r="B617" s="91" t="s">
        <v>707</v>
      </c>
      <c r="C617" s="90" t="s">
        <v>104</v>
      </c>
      <c r="D617" s="90" t="s">
        <v>1587</v>
      </c>
      <c r="E617" s="119" t="s">
        <v>170</v>
      </c>
      <c r="F617" s="119"/>
      <c r="G617" s="92" t="s">
        <v>140</v>
      </c>
      <c r="H617" s="93">
        <v>7.1000000000000004E-3</v>
      </c>
      <c r="I617" s="94">
        <v>58.09</v>
      </c>
      <c r="J617" s="94">
        <v>0.41</v>
      </c>
    </row>
    <row r="618" spans="1:10" ht="22.5">
      <c r="A618" s="90" t="s">
        <v>167</v>
      </c>
      <c r="B618" s="91" t="s">
        <v>1595</v>
      </c>
      <c r="C618" s="90" t="s">
        <v>104</v>
      </c>
      <c r="D618" s="90" t="s">
        <v>1596</v>
      </c>
      <c r="E618" s="119" t="s">
        <v>170</v>
      </c>
      <c r="F618" s="119"/>
      <c r="G618" s="92" t="s">
        <v>140</v>
      </c>
      <c r="H618" s="93">
        <v>1</v>
      </c>
      <c r="I618" s="94">
        <v>0.96</v>
      </c>
      <c r="J618" s="94">
        <v>0.96</v>
      </c>
    </row>
    <row r="619" spans="1:10">
      <c r="A619" s="90" t="s">
        <v>167</v>
      </c>
      <c r="B619" s="91" t="s">
        <v>708</v>
      </c>
      <c r="C619" s="90" t="s">
        <v>104</v>
      </c>
      <c r="D619" s="90" t="s">
        <v>709</v>
      </c>
      <c r="E619" s="119" t="s">
        <v>170</v>
      </c>
      <c r="F619" s="119"/>
      <c r="G619" s="92" t="s">
        <v>140</v>
      </c>
      <c r="H619" s="93">
        <v>3.3799999999999997E-2</v>
      </c>
      <c r="I619" s="94">
        <v>1.54</v>
      </c>
      <c r="J619" s="94">
        <v>0.05</v>
      </c>
    </row>
    <row r="620" spans="1:10" ht="22.5">
      <c r="A620" s="90" t="s">
        <v>167</v>
      </c>
      <c r="B620" s="91" t="s">
        <v>710</v>
      </c>
      <c r="C620" s="90" t="s">
        <v>104</v>
      </c>
      <c r="D620" s="90" t="s">
        <v>1590</v>
      </c>
      <c r="E620" s="119" t="s">
        <v>170</v>
      </c>
      <c r="F620" s="119"/>
      <c r="G620" s="92" t="s">
        <v>140</v>
      </c>
      <c r="H620" s="93">
        <v>8.0000000000000002E-3</v>
      </c>
      <c r="I620" s="94">
        <v>65.81</v>
      </c>
      <c r="J620" s="94">
        <v>0.52</v>
      </c>
    </row>
    <row r="621" spans="1:10" ht="22.5">
      <c r="A621" s="96"/>
      <c r="B621" s="96"/>
      <c r="C621" s="96"/>
      <c r="D621" s="96"/>
      <c r="E621" s="96" t="s">
        <v>96</v>
      </c>
      <c r="F621" s="97">
        <v>2.0238634647334242</v>
      </c>
      <c r="G621" s="96" t="s">
        <v>98</v>
      </c>
      <c r="H621" s="97">
        <v>2</v>
      </c>
      <c r="I621" s="96" t="s">
        <v>99</v>
      </c>
      <c r="J621" s="97">
        <v>4.0199999999999996</v>
      </c>
    </row>
    <row r="622" spans="1:10" ht="23.25" thickBot="1">
      <c r="A622" s="96"/>
      <c r="B622" s="96"/>
      <c r="C622" s="96"/>
      <c r="D622" s="96"/>
      <c r="E622" s="96" t="s">
        <v>159</v>
      </c>
      <c r="F622" s="97">
        <v>2.15</v>
      </c>
      <c r="G622" s="96"/>
      <c r="H622" s="122" t="s">
        <v>160</v>
      </c>
      <c r="I622" s="122"/>
      <c r="J622" s="97">
        <v>9.83</v>
      </c>
    </row>
    <row r="623" spans="1:10" ht="12" thickTop="1">
      <c r="A623" s="83"/>
      <c r="B623" s="83"/>
      <c r="C623" s="83"/>
      <c r="D623" s="83"/>
      <c r="E623" s="83"/>
      <c r="F623" s="83"/>
      <c r="G623" s="83"/>
      <c r="H623" s="83"/>
      <c r="I623" s="83"/>
      <c r="J623" s="83"/>
    </row>
    <row r="624" spans="1:10">
      <c r="A624" s="80" t="s">
        <v>952</v>
      </c>
      <c r="B624" s="81" t="s">
        <v>93</v>
      </c>
      <c r="C624" s="80" t="s">
        <v>94</v>
      </c>
      <c r="D624" s="80" t="s">
        <v>1</v>
      </c>
      <c r="E624" s="120" t="s">
        <v>95</v>
      </c>
      <c r="F624" s="120"/>
      <c r="G624" s="82" t="s">
        <v>2</v>
      </c>
      <c r="H624" s="81" t="s">
        <v>3</v>
      </c>
      <c r="I624" s="81" t="s">
        <v>4</v>
      </c>
      <c r="J624" s="81" t="s">
        <v>5</v>
      </c>
    </row>
    <row r="625" spans="1:10" ht="22.5">
      <c r="A625" s="85" t="s">
        <v>157</v>
      </c>
      <c r="B625" s="86" t="s">
        <v>1597</v>
      </c>
      <c r="C625" s="85" t="s">
        <v>104</v>
      </c>
      <c r="D625" s="85" t="s">
        <v>953</v>
      </c>
      <c r="E625" s="121" t="s">
        <v>312</v>
      </c>
      <c r="F625" s="121"/>
      <c r="G625" s="87" t="s">
        <v>140</v>
      </c>
      <c r="H625" s="88">
        <v>1</v>
      </c>
      <c r="I625" s="89">
        <v>10.82</v>
      </c>
      <c r="J625" s="89">
        <v>10.82</v>
      </c>
    </row>
    <row r="626" spans="1:10" ht="22.5">
      <c r="A626" s="90" t="s">
        <v>158</v>
      </c>
      <c r="B626" s="91" t="s">
        <v>445</v>
      </c>
      <c r="C626" s="90" t="s">
        <v>104</v>
      </c>
      <c r="D626" s="90" t="s">
        <v>446</v>
      </c>
      <c r="E626" s="119" t="s">
        <v>177</v>
      </c>
      <c r="F626" s="119"/>
      <c r="G626" s="92" t="s">
        <v>164</v>
      </c>
      <c r="H626" s="93">
        <v>0.19702459999999999</v>
      </c>
      <c r="I626" s="94">
        <v>17.66</v>
      </c>
      <c r="J626" s="94">
        <v>3.47</v>
      </c>
    </row>
    <row r="627" spans="1:10" ht="22.5">
      <c r="A627" s="90" t="s">
        <v>158</v>
      </c>
      <c r="B627" s="91" t="s">
        <v>310</v>
      </c>
      <c r="C627" s="90" t="s">
        <v>104</v>
      </c>
      <c r="D627" s="90" t="s">
        <v>311</v>
      </c>
      <c r="E627" s="119" t="s">
        <v>177</v>
      </c>
      <c r="F627" s="119"/>
      <c r="G627" s="92" t="s">
        <v>164</v>
      </c>
      <c r="H627" s="93">
        <v>0.19702459999999999</v>
      </c>
      <c r="I627" s="94">
        <v>21.58</v>
      </c>
      <c r="J627" s="94">
        <v>4.25</v>
      </c>
    </row>
    <row r="628" spans="1:10">
      <c r="A628" s="90" t="s">
        <v>167</v>
      </c>
      <c r="B628" s="91" t="s">
        <v>707</v>
      </c>
      <c r="C628" s="90" t="s">
        <v>104</v>
      </c>
      <c r="D628" s="90" t="s">
        <v>1587</v>
      </c>
      <c r="E628" s="119" t="s">
        <v>170</v>
      </c>
      <c r="F628" s="119"/>
      <c r="G628" s="92" t="s">
        <v>140</v>
      </c>
      <c r="H628" s="93">
        <v>1.06E-2</v>
      </c>
      <c r="I628" s="94">
        <v>58.09</v>
      </c>
      <c r="J628" s="94">
        <v>0.61</v>
      </c>
    </row>
    <row r="629" spans="1:10">
      <c r="A629" s="90" t="s">
        <v>167</v>
      </c>
      <c r="B629" s="91" t="s">
        <v>708</v>
      </c>
      <c r="C629" s="90" t="s">
        <v>104</v>
      </c>
      <c r="D629" s="90" t="s">
        <v>709</v>
      </c>
      <c r="E629" s="119" t="s">
        <v>170</v>
      </c>
      <c r="F629" s="119"/>
      <c r="G629" s="92" t="s">
        <v>140</v>
      </c>
      <c r="H629" s="93">
        <v>5.0700000000000002E-2</v>
      </c>
      <c r="I629" s="94">
        <v>1.54</v>
      </c>
      <c r="J629" s="94">
        <v>7.0000000000000007E-2</v>
      </c>
    </row>
    <row r="630" spans="1:10" ht="22.5">
      <c r="A630" s="90" t="s">
        <v>167</v>
      </c>
      <c r="B630" s="91" t="s">
        <v>710</v>
      </c>
      <c r="C630" s="90" t="s">
        <v>104</v>
      </c>
      <c r="D630" s="90" t="s">
        <v>1590</v>
      </c>
      <c r="E630" s="119" t="s">
        <v>170</v>
      </c>
      <c r="F630" s="119"/>
      <c r="G630" s="92" t="s">
        <v>140</v>
      </c>
      <c r="H630" s="93">
        <v>1.2E-2</v>
      </c>
      <c r="I630" s="94">
        <v>65.81</v>
      </c>
      <c r="J630" s="94">
        <v>0.78</v>
      </c>
    </row>
    <row r="631" spans="1:10" ht="22.5">
      <c r="A631" s="90" t="s">
        <v>167</v>
      </c>
      <c r="B631" s="91" t="s">
        <v>1598</v>
      </c>
      <c r="C631" s="90" t="s">
        <v>104</v>
      </c>
      <c r="D631" s="90" t="s">
        <v>1599</v>
      </c>
      <c r="E631" s="119" t="s">
        <v>170</v>
      </c>
      <c r="F631" s="119"/>
      <c r="G631" s="92" t="s">
        <v>140</v>
      </c>
      <c r="H631" s="93">
        <v>1</v>
      </c>
      <c r="I631" s="94">
        <v>1.64</v>
      </c>
      <c r="J631" s="94">
        <v>1.64</v>
      </c>
    </row>
    <row r="632" spans="1:10" ht="22.5">
      <c r="A632" s="96"/>
      <c r="B632" s="96"/>
      <c r="C632" s="96"/>
      <c r="D632" s="96"/>
      <c r="E632" s="96" t="s">
        <v>96</v>
      </c>
      <c r="F632" s="97">
        <v>2.7236570507979661</v>
      </c>
      <c r="G632" s="96" t="s">
        <v>98</v>
      </c>
      <c r="H632" s="97">
        <v>2.69</v>
      </c>
      <c r="I632" s="96" t="s">
        <v>99</v>
      </c>
      <c r="J632" s="97">
        <v>5.41</v>
      </c>
    </row>
    <row r="633" spans="1:10" ht="23.25" thickBot="1">
      <c r="A633" s="96"/>
      <c r="B633" s="96"/>
      <c r="C633" s="96"/>
      <c r="D633" s="96"/>
      <c r="E633" s="96" t="s">
        <v>159</v>
      </c>
      <c r="F633" s="97">
        <v>3.02</v>
      </c>
      <c r="G633" s="96"/>
      <c r="H633" s="122" t="s">
        <v>160</v>
      </c>
      <c r="I633" s="122"/>
      <c r="J633" s="97">
        <v>13.84</v>
      </c>
    </row>
    <row r="634" spans="1:10" ht="12" thickTop="1">
      <c r="A634" s="83"/>
      <c r="B634" s="83"/>
      <c r="C634" s="83"/>
      <c r="D634" s="83"/>
      <c r="E634" s="83"/>
      <c r="F634" s="83"/>
      <c r="G634" s="83"/>
      <c r="H634" s="83"/>
      <c r="I634" s="83"/>
      <c r="J634" s="83"/>
    </row>
    <row r="635" spans="1:10">
      <c r="A635" s="80" t="s">
        <v>954</v>
      </c>
      <c r="B635" s="81" t="s">
        <v>93</v>
      </c>
      <c r="C635" s="80" t="s">
        <v>94</v>
      </c>
      <c r="D635" s="80" t="s">
        <v>1</v>
      </c>
      <c r="E635" s="120" t="s">
        <v>95</v>
      </c>
      <c r="F635" s="120"/>
      <c r="G635" s="82" t="s">
        <v>2</v>
      </c>
      <c r="H635" s="81" t="s">
        <v>3</v>
      </c>
      <c r="I635" s="81" t="s">
        <v>4</v>
      </c>
      <c r="J635" s="81" t="s">
        <v>5</v>
      </c>
    </row>
    <row r="636" spans="1:10" ht="33.75">
      <c r="A636" s="85" t="s">
        <v>157</v>
      </c>
      <c r="B636" s="86" t="s">
        <v>1600</v>
      </c>
      <c r="C636" s="85" t="s">
        <v>104</v>
      </c>
      <c r="D636" s="85" t="s">
        <v>955</v>
      </c>
      <c r="E636" s="121" t="s">
        <v>312</v>
      </c>
      <c r="F636" s="121"/>
      <c r="G636" s="87" t="s">
        <v>140</v>
      </c>
      <c r="H636" s="88">
        <v>1</v>
      </c>
      <c r="I636" s="89">
        <v>18.39</v>
      </c>
      <c r="J636" s="89">
        <v>18.39</v>
      </c>
    </row>
    <row r="637" spans="1:10" ht="22.5">
      <c r="A637" s="90" t="s">
        <v>158</v>
      </c>
      <c r="B637" s="91" t="s">
        <v>445</v>
      </c>
      <c r="C637" s="90" t="s">
        <v>104</v>
      </c>
      <c r="D637" s="90" t="s">
        <v>446</v>
      </c>
      <c r="E637" s="119" t="s">
        <v>177</v>
      </c>
      <c r="F637" s="119"/>
      <c r="G637" s="92" t="s">
        <v>164</v>
      </c>
      <c r="H637" s="93">
        <v>0.1005036</v>
      </c>
      <c r="I637" s="94">
        <v>17.66</v>
      </c>
      <c r="J637" s="94">
        <v>1.77</v>
      </c>
    </row>
    <row r="638" spans="1:10" ht="22.5">
      <c r="A638" s="90" t="s">
        <v>158</v>
      </c>
      <c r="B638" s="91" t="s">
        <v>310</v>
      </c>
      <c r="C638" s="90" t="s">
        <v>104</v>
      </c>
      <c r="D638" s="90" t="s">
        <v>311</v>
      </c>
      <c r="E638" s="119" t="s">
        <v>177</v>
      </c>
      <c r="F638" s="119"/>
      <c r="G638" s="92" t="s">
        <v>164</v>
      </c>
      <c r="H638" s="93">
        <v>0.1005036</v>
      </c>
      <c r="I638" s="94">
        <v>21.58</v>
      </c>
      <c r="J638" s="94">
        <v>2.16</v>
      </c>
    </row>
    <row r="639" spans="1:10">
      <c r="A639" s="90" t="s">
        <v>167</v>
      </c>
      <c r="B639" s="91" t="s">
        <v>707</v>
      </c>
      <c r="C639" s="90" t="s">
        <v>104</v>
      </c>
      <c r="D639" s="90" t="s">
        <v>1587</v>
      </c>
      <c r="E639" s="119" t="s">
        <v>170</v>
      </c>
      <c r="F639" s="119"/>
      <c r="G639" s="92" t="s">
        <v>140</v>
      </c>
      <c r="H639" s="93">
        <v>7.1000000000000004E-3</v>
      </c>
      <c r="I639" s="94">
        <v>58.09</v>
      </c>
      <c r="J639" s="94">
        <v>0.41</v>
      </c>
    </row>
    <row r="640" spans="1:10">
      <c r="A640" s="90" t="s">
        <v>167</v>
      </c>
      <c r="B640" s="91" t="s">
        <v>708</v>
      </c>
      <c r="C640" s="90" t="s">
        <v>104</v>
      </c>
      <c r="D640" s="90" t="s">
        <v>709</v>
      </c>
      <c r="E640" s="119" t="s">
        <v>170</v>
      </c>
      <c r="F640" s="119"/>
      <c r="G640" s="92" t="s">
        <v>140</v>
      </c>
      <c r="H640" s="93">
        <v>3.3799999999999997E-2</v>
      </c>
      <c r="I640" s="94">
        <v>1.54</v>
      </c>
      <c r="J640" s="94">
        <v>0.05</v>
      </c>
    </row>
    <row r="641" spans="1:10" ht="22.5">
      <c r="A641" s="90" t="s">
        <v>167</v>
      </c>
      <c r="B641" s="91" t="s">
        <v>1601</v>
      </c>
      <c r="C641" s="90" t="s">
        <v>104</v>
      </c>
      <c r="D641" s="90" t="s">
        <v>1602</v>
      </c>
      <c r="E641" s="119" t="s">
        <v>170</v>
      </c>
      <c r="F641" s="119"/>
      <c r="G641" s="92" t="s">
        <v>140</v>
      </c>
      <c r="H641" s="93">
        <v>1</v>
      </c>
      <c r="I641" s="94">
        <v>13.48</v>
      </c>
      <c r="J641" s="94">
        <v>13.48</v>
      </c>
    </row>
    <row r="642" spans="1:10" ht="22.5">
      <c r="A642" s="90" t="s">
        <v>167</v>
      </c>
      <c r="B642" s="91" t="s">
        <v>710</v>
      </c>
      <c r="C642" s="90" t="s">
        <v>104</v>
      </c>
      <c r="D642" s="90" t="s">
        <v>1590</v>
      </c>
      <c r="E642" s="119" t="s">
        <v>170</v>
      </c>
      <c r="F642" s="119"/>
      <c r="G642" s="92" t="s">
        <v>140</v>
      </c>
      <c r="H642" s="93">
        <v>8.0000000000000002E-3</v>
      </c>
      <c r="I642" s="94">
        <v>65.81</v>
      </c>
      <c r="J642" s="94">
        <v>0.52</v>
      </c>
    </row>
    <row r="643" spans="1:10" ht="22.5">
      <c r="A643" s="96"/>
      <c r="B643" s="96"/>
      <c r="C643" s="96"/>
      <c r="D643" s="96"/>
      <c r="E643" s="96" t="s">
        <v>96</v>
      </c>
      <c r="F643" s="97">
        <v>1.3844837134370438</v>
      </c>
      <c r="G643" s="96" t="s">
        <v>98</v>
      </c>
      <c r="H643" s="97">
        <v>1.37</v>
      </c>
      <c r="I643" s="96" t="s">
        <v>99</v>
      </c>
      <c r="J643" s="97">
        <v>2.75</v>
      </c>
    </row>
    <row r="644" spans="1:10" ht="23.25" thickBot="1">
      <c r="A644" s="96"/>
      <c r="B644" s="96"/>
      <c r="C644" s="96"/>
      <c r="D644" s="96"/>
      <c r="E644" s="96" t="s">
        <v>159</v>
      </c>
      <c r="F644" s="97">
        <v>5.14</v>
      </c>
      <c r="G644" s="96"/>
      <c r="H644" s="122" t="s">
        <v>160</v>
      </c>
      <c r="I644" s="122"/>
      <c r="J644" s="97">
        <v>23.53</v>
      </c>
    </row>
    <row r="645" spans="1:10" ht="12" thickTop="1">
      <c r="A645" s="83"/>
      <c r="B645" s="83"/>
      <c r="C645" s="83"/>
      <c r="D645" s="83"/>
      <c r="E645" s="83"/>
      <c r="F645" s="83"/>
      <c r="G645" s="83"/>
      <c r="H645" s="83"/>
      <c r="I645" s="83"/>
      <c r="J645" s="83"/>
    </row>
    <row r="646" spans="1:10">
      <c r="A646" s="80" t="s">
        <v>956</v>
      </c>
      <c r="B646" s="81" t="s">
        <v>93</v>
      </c>
      <c r="C646" s="80" t="s">
        <v>94</v>
      </c>
      <c r="D646" s="80" t="s">
        <v>1</v>
      </c>
      <c r="E646" s="120" t="s">
        <v>95</v>
      </c>
      <c r="F646" s="120"/>
      <c r="G646" s="82" t="s">
        <v>2</v>
      </c>
      <c r="H646" s="81" t="s">
        <v>3</v>
      </c>
      <c r="I646" s="81" t="s">
        <v>4</v>
      </c>
      <c r="J646" s="81" t="s">
        <v>5</v>
      </c>
    </row>
    <row r="647" spans="1:10" ht="33.75">
      <c r="A647" s="85" t="s">
        <v>157</v>
      </c>
      <c r="B647" s="86" t="s">
        <v>1603</v>
      </c>
      <c r="C647" s="85" t="s">
        <v>104</v>
      </c>
      <c r="D647" s="85" t="s">
        <v>957</v>
      </c>
      <c r="E647" s="121" t="s">
        <v>312</v>
      </c>
      <c r="F647" s="121"/>
      <c r="G647" s="87" t="s">
        <v>140</v>
      </c>
      <c r="H647" s="88">
        <v>1</v>
      </c>
      <c r="I647" s="89">
        <v>18.54</v>
      </c>
      <c r="J647" s="89">
        <v>18.54</v>
      </c>
    </row>
    <row r="648" spans="1:10" ht="22.5">
      <c r="A648" s="90" t="s">
        <v>158</v>
      </c>
      <c r="B648" s="91" t="s">
        <v>445</v>
      </c>
      <c r="C648" s="90" t="s">
        <v>104</v>
      </c>
      <c r="D648" s="90" t="s">
        <v>446</v>
      </c>
      <c r="E648" s="119" t="s">
        <v>177</v>
      </c>
      <c r="F648" s="119"/>
      <c r="G648" s="92" t="s">
        <v>164</v>
      </c>
      <c r="H648" s="93">
        <v>0.22209999999999999</v>
      </c>
      <c r="I648" s="94">
        <v>17.66</v>
      </c>
      <c r="J648" s="94">
        <v>3.92</v>
      </c>
    </row>
    <row r="649" spans="1:10" ht="22.5">
      <c r="A649" s="90" t="s">
        <v>158</v>
      </c>
      <c r="B649" s="91" t="s">
        <v>310</v>
      </c>
      <c r="C649" s="90" t="s">
        <v>104</v>
      </c>
      <c r="D649" s="90" t="s">
        <v>311</v>
      </c>
      <c r="E649" s="119" t="s">
        <v>177</v>
      </c>
      <c r="F649" s="119"/>
      <c r="G649" s="92" t="s">
        <v>164</v>
      </c>
      <c r="H649" s="93">
        <v>0.22209999999999999</v>
      </c>
      <c r="I649" s="94">
        <v>21.58</v>
      </c>
      <c r="J649" s="94">
        <v>4.79</v>
      </c>
    </row>
    <row r="650" spans="1:10">
      <c r="A650" s="90" t="s">
        <v>167</v>
      </c>
      <c r="B650" s="91" t="s">
        <v>707</v>
      </c>
      <c r="C650" s="90" t="s">
        <v>104</v>
      </c>
      <c r="D650" s="90" t="s">
        <v>1587</v>
      </c>
      <c r="E650" s="119" t="s">
        <v>170</v>
      </c>
      <c r="F650" s="119"/>
      <c r="G650" s="92" t="s">
        <v>140</v>
      </c>
      <c r="H650" s="93">
        <v>1.24E-2</v>
      </c>
      <c r="I650" s="94">
        <v>58.09</v>
      </c>
      <c r="J650" s="94">
        <v>0.72</v>
      </c>
    </row>
    <row r="651" spans="1:10">
      <c r="A651" s="90" t="s">
        <v>167</v>
      </c>
      <c r="B651" s="91" t="s">
        <v>708</v>
      </c>
      <c r="C651" s="90" t="s">
        <v>104</v>
      </c>
      <c r="D651" s="90" t="s">
        <v>709</v>
      </c>
      <c r="E651" s="119" t="s">
        <v>170</v>
      </c>
      <c r="F651" s="119"/>
      <c r="G651" s="92" t="s">
        <v>140</v>
      </c>
      <c r="H651" s="93">
        <v>5.7200000000000001E-2</v>
      </c>
      <c r="I651" s="94">
        <v>1.54</v>
      </c>
      <c r="J651" s="94">
        <v>0.08</v>
      </c>
    </row>
    <row r="652" spans="1:10" ht="22.5">
      <c r="A652" s="90" t="s">
        <v>167</v>
      </c>
      <c r="B652" s="91" t="s">
        <v>710</v>
      </c>
      <c r="C652" s="90" t="s">
        <v>104</v>
      </c>
      <c r="D652" s="90" t="s">
        <v>1590</v>
      </c>
      <c r="E652" s="119" t="s">
        <v>170</v>
      </c>
      <c r="F652" s="119"/>
      <c r="G652" s="92" t="s">
        <v>140</v>
      </c>
      <c r="H652" s="93">
        <v>1.43E-2</v>
      </c>
      <c r="I652" s="94">
        <v>65.81</v>
      </c>
      <c r="J652" s="94">
        <v>0.94</v>
      </c>
    </row>
    <row r="653" spans="1:10" ht="22.5">
      <c r="A653" s="90" t="s">
        <v>167</v>
      </c>
      <c r="B653" s="91" t="s">
        <v>1604</v>
      </c>
      <c r="C653" s="90" t="s">
        <v>104</v>
      </c>
      <c r="D653" s="90" t="s">
        <v>1605</v>
      </c>
      <c r="E653" s="119" t="s">
        <v>170</v>
      </c>
      <c r="F653" s="119"/>
      <c r="G653" s="92" t="s">
        <v>140</v>
      </c>
      <c r="H653" s="93">
        <v>1</v>
      </c>
      <c r="I653" s="94">
        <v>8.09</v>
      </c>
      <c r="J653" s="94">
        <v>8.09</v>
      </c>
    </row>
    <row r="654" spans="1:10" ht="22.5">
      <c r="A654" s="96"/>
      <c r="B654" s="96"/>
      <c r="C654" s="96"/>
      <c r="D654" s="96"/>
      <c r="E654" s="96" t="s">
        <v>96</v>
      </c>
      <c r="F654" s="97">
        <v>3.0660021144842169</v>
      </c>
      <c r="G654" s="96" t="s">
        <v>98</v>
      </c>
      <c r="H654" s="97">
        <v>3.02</v>
      </c>
      <c r="I654" s="96" t="s">
        <v>99</v>
      </c>
      <c r="J654" s="97">
        <v>6.09</v>
      </c>
    </row>
    <row r="655" spans="1:10" ht="23.25" thickBot="1">
      <c r="A655" s="96"/>
      <c r="B655" s="96"/>
      <c r="C655" s="96"/>
      <c r="D655" s="96"/>
      <c r="E655" s="96" t="s">
        <v>159</v>
      </c>
      <c r="F655" s="97">
        <v>5.19</v>
      </c>
      <c r="G655" s="96"/>
      <c r="H655" s="122" t="s">
        <v>160</v>
      </c>
      <c r="I655" s="122"/>
      <c r="J655" s="97">
        <v>23.73</v>
      </c>
    </row>
    <row r="656" spans="1:10" ht="12" thickTop="1">
      <c r="A656" s="83"/>
      <c r="B656" s="83"/>
      <c r="C656" s="83"/>
      <c r="D656" s="83"/>
      <c r="E656" s="83"/>
      <c r="F656" s="83"/>
      <c r="G656" s="83"/>
      <c r="H656" s="83"/>
      <c r="I656" s="83"/>
      <c r="J656" s="83"/>
    </row>
    <row r="657" spans="1:10">
      <c r="A657" s="80" t="s">
        <v>958</v>
      </c>
      <c r="B657" s="81" t="s">
        <v>93</v>
      </c>
      <c r="C657" s="80" t="s">
        <v>94</v>
      </c>
      <c r="D657" s="80" t="s">
        <v>1</v>
      </c>
      <c r="E657" s="120" t="s">
        <v>95</v>
      </c>
      <c r="F657" s="120"/>
      <c r="G657" s="82" t="s">
        <v>2</v>
      </c>
      <c r="H657" s="81" t="s">
        <v>3</v>
      </c>
      <c r="I657" s="81" t="s">
        <v>4</v>
      </c>
      <c r="J657" s="81" t="s">
        <v>5</v>
      </c>
    </row>
    <row r="658" spans="1:10">
      <c r="A658" s="85" t="s">
        <v>157</v>
      </c>
      <c r="B658" s="86" t="s">
        <v>1606</v>
      </c>
      <c r="C658" s="85" t="s">
        <v>107</v>
      </c>
      <c r="D658" s="85" t="s">
        <v>959</v>
      </c>
      <c r="E658" s="121" t="s">
        <v>161</v>
      </c>
      <c r="F658" s="121"/>
      <c r="G658" s="87" t="s">
        <v>140</v>
      </c>
      <c r="H658" s="88">
        <v>1</v>
      </c>
      <c r="I658" s="89">
        <v>12.75</v>
      </c>
      <c r="J658" s="89">
        <v>12.75</v>
      </c>
    </row>
    <row r="659" spans="1:10" ht="22.5">
      <c r="A659" s="90" t="s">
        <v>158</v>
      </c>
      <c r="B659" s="91" t="s">
        <v>483</v>
      </c>
      <c r="C659" s="90" t="s">
        <v>107</v>
      </c>
      <c r="D659" s="90" t="s">
        <v>311</v>
      </c>
      <c r="E659" s="119" t="s">
        <v>161</v>
      </c>
      <c r="F659" s="119"/>
      <c r="G659" s="92" t="s">
        <v>164</v>
      </c>
      <c r="H659" s="93">
        <v>0.17263249999999999</v>
      </c>
      <c r="I659" s="94">
        <v>21.58</v>
      </c>
      <c r="J659" s="94">
        <v>3.72</v>
      </c>
    </row>
    <row r="660" spans="1:10" ht="22.5">
      <c r="A660" s="90" t="s">
        <v>158</v>
      </c>
      <c r="B660" s="91" t="s">
        <v>437</v>
      </c>
      <c r="C660" s="90" t="s">
        <v>107</v>
      </c>
      <c r="D660" s="90" t="s">
        <v>446</v>
      </c>
      <c r="E660" s="119" t="s">
        <v>161</v>
      </c>
      <c r="F660" s="119"/>
      <c r="G660" s="92" t="s">
        <v>164</v>
      </c>
      <c r="H660" s="93">
        <v>0.17263249999999999</v>
      </c>
      <c r="I660" s="94">
        <v>17.66</v>
      </c>
      <c r="J660" s="94">
        <v>3.04</v>
      </c>
    </row>
    <row r="661" spans="1:10">
      <c r="A661" s="90" t="s">
        <v>167</v>
      </c>
      <c r="B661" s="91" t="s">
        <v>494</v>
      </c>
      <c r="C661" s="90" t="s">
        <v>107</v>
      </c>
      <c r="D661" s="90" t="s">
        <v>495</v>
      </c>
      <c r="E661" s="119" t="s">
        <v>170</v>
      </c>
      <c r="F661" s="119"/>
      <c r="G661" s="92" t="s">
        <v>191</v>
      </c>
      <c r="H661" s="93">
        <v>9.4999999999999998E-3</v>
      </c>
      <c r="I661" s="94">
        <v>49.9</v>
      </c>
      <c r="J661" s="94">
        <v>0.47</v>
      </c>
    </row>
    <row r="662" spans="1:10">
      <c r="A662" s="90" t="s">
        <v>167</v>
      </c>
      <c r="B662" s="91" t="s">
        <v>498</v>
      </c>
      <c r="C662" s="90" t="s">
        <v>107</v>
      </c>
      <c r="D662" s="90" t="s">
        <v>499</v>
      </c>
      <c r="E662" s="119" t="s">
        <v>170</v>
      </c>
      <c r="F662" s="119"/>
      <c r="G662" s="92" t="s">
        <v>500</v>
      </c>
      <c r="H662" s="93">
        <v>0.08</v>
      </c>
      <c r="I662" s="94">
        <v>9</v>
      </c>
      <c r="J662" s="94">
        <v>0.72</v>
      </c>
    </row>
    <row r="663" spans="1:10">
      <c r="A663" s="90" t="s">
        <v>167</v>
      </c>
      <c r="B663" s="91" t="s">
        <v>1607</v>
      </c>
      <c r="C663" s="90" t="s">
        <v>107</v>
      </c>
      <c r="D663" s="90" t="s">
        <v>959</v>
      </c>
      <c r="E663" s="119" t="s">
        <v>170</v>
      </c>
      <c r="F663" s="119"/>
      <c r="G663" s="92" t="s">
        <v>140</v>
      </c>
      <c r="H663" s="93">
        <v>1</v>
      </c>
      <c r="I663" s="94">
        <v>4.8</v>
      </c>
      <c r="J663" s="94">
        <v>4.8</v>
      </c>
    </row>
    <row r="664" spans="1:10" ht="22.5">
      <c r="A664" s="96"/>
      <c r="B664" s="96"/>
      <c r="C664" s="96"/>
      <c r="D664" s="96"/>
      <c r="E664" s="96" t="s">
        <v>96</v>
      </c>
      <c r="F664" s="97">
        <v>2.3863464733423956</v>
      </c>
      <c r="G664" s="96" t="s">
        <v>98</v>
      </c>
      <c r="H664" s="97">
        <v>2.35</v>
      </c>
      <c r="I664" s="96" t="s">
        <v>99</v>
      </c>
      <c r="J664" s="97">
        <v>4.74</v>
      </c>
    </row>
    <row r="665" spans="1:10" ht="23.25" thickBot="1">
      <c r="A665" s="96"/>
      <c r="B665" s="96"/>
      <c r="C665" s="96"/>
      <c r="D665" s="96"/>
      <c r="E665" s="96" t="s">
        <v>159</v>
      </c>
      <c r="F665" s="97">
        <v>3.57</v>
      </c>
      <c r="G665" s="96"/>
      <c r="H665" s="122" t="s">
        <v>160</v>
      </c>
      <c r="I665" s="122"/>
      <c r="J665" s="97">
        <v>16.32</v>
      </c>
    </row>
    <row r="666" spans="1:10" ht="12" thickTop="1">
      <c r="A666" s="83"/>
      <c r="B666" s="83"/>
      <c r="C666" s="83"/>
      <c r="D666" s="83"/>
      <c r="E666" s="83"/>
      <c r="F666" s="83"/>
      <c r="G666" s="83"/>
      <c r="H666" s="83"/>
      <c r="I666" s="83"/>
      <c r="J666" s="83"/>
    </row>
    <row r="667" spans="1:10">
      <c r="A667" s="80" t="s">
        <v>960</v>
      </c>
      <c r="B667" s="81" t="s">
        <v>93</v>
      </c>
      <c r="C667" s="80" t="s">
        <v>94</v>
      </c>
      <c r="D667" s="80" t="s">
        <v>1</v>
      </c>
      <c r="E667" s="120" t="s">
        <v>95</v>
      </c>
      <c r="F667" s="120"/>
      <c r="G667" s="82" t="s">
        <v>2</v>
      </c>
      <c r="H667" s="81" t="s">
        <v>3</v>
      </c>
      <c r="I667" s="81" t="s">
        <v>4</v>
      </c>
      <c r="J667" s="81" t="s">
        <v>5</v>
      </c>
    </row>
    <row r="668" spans="1:10" ht="33.75">
      <c r="A668" s="85" t="s">
        <v>157</v>
      </c>
      <c r="B668" s="86" t="s">
        <v>1608</v>
      </c>
      <c r="C668" s="85" t="s">
        <v>104</v>
      </c>
      <c r="D668" s="85" t="s">
        <v>961</v>
      </c>
      <c r="E668" s="121" t="s">
        <v>312</v>
      </c>
      <c r="F668" s="121"/>
      <c r="G668" s="87" t="s">
        <v>140</v>
      </c>
      <c r="H668" s="88">
        <v>1</v>
      </c>
      <c r="I668" s="89">
        <v>14.85</v>
      </c>
      <c r="J668" s="89">
        <v>14.85</v>
      </c>
    </row>
    <row r="669" spans="1:10" ht="22.5">
      <c r="A669" s="90" t="s">
        <v>158</v>
      </c>
      <c r="B669" s="91" t="s">
        <v>445</v>
      </c>
      <c r="C669" s="90" t="s">
        <v>104</v>
      </c>
      <c r="D669" s="90" t="s">
        <v>446</v>
      </c>
      <c r="E669" s="119" t="s">
        <v>177</v>
      </c>
      <c r="F669" s="119"/>
      <c r="G669" s="92" t="s">
        <v>164</v>
      </c>
      <c r="H669" s="93">
        <v>0.1517097</v>
      </c>
      <c r="I669" s="94">
        <v>17.66</v>
      </c>
      <c r="J669" s="94">
        <v>2.67</v>
      </c>
    </row>
    <row r="670" spans="1:10" ht="22.5">
      <c r="A670" s="90" t="s">
        <v>158</v>
      </c>
      <c r="B670" s="91" t="s">
        <v>310</v>
      </c>
      <c r="C670" s="90" t="s">
        <v>104</v>
      </c>
      <c r="D670" s="90" t="s">
        <v>311</v>
      </c>
      <c r="E670" s="119" t="s">
        <v>177</v>
      </c>
      <c r="F670" s="119"/>
      <c r="G670" s="92" t="s">
        <v>164</v>
      </c>
      <c r="H670" s="93">
        <v>0.1517097</v>
      </c>
      <c r="I670" s="94">
        <v>21.58</v>
      </c>
      <c r="J670" s="94">
        <v>3.27</v>
      </c>
    </row>
    <row r="671" spans="1:10">
      <c r="A671" s="90" t="s">
        <v>167</v>
      </c>
      <c r="B671" s="91" t="s">
        <v>707</v>
      </c>
      <c r="C671" s="90" t="s">
        <v>104</v>
      </c>
      <c r="D671" s="90" t="s">
        <v>1587</v>
      </c>
      <c r="E671" s="119" t="s">
        <v>170</v>
      </c>
      <c r="F671" s="119"/>
      <c r="G671" s="92" t="s">
        <v>140</v>
      </c>
      <c r="H671" s="93">
        <v>5.8999999999999999E-3</v>
      </c>
      <c r="I671" s="94">
        <v>58.09</v>
      </c>
      <c r="J671" s="94">
        <v>0.34</v>
      </c>
    </row>
    <row r="672" spans="1:10" ht="22.5">
      <c r="A672" s="90" t="s">
        <v>167</v>
      </c>
      <c r="B672" s="91" t="s">
        <v>1609</v>
      </c>
      <c r="C672" s="90" t="s">
        <v>104</v>
      </c>
      <c r="D672" s="90" t="s">
        <v>1610</v>
      </c>
      <c r="E672" s="119" t="s">
        <v>170</v>
      </c>
      <c r="F672" s="119"/>
      <c r="G672" s="92" t="s">
        <v>140</v>
      </c>
      <c r="H672" s="93">
        <v>1</v>
      </c>
      <c r="I672" s="94">
        <v>8.07</v>
      </c>
      <c r="J672" s="94">
        <v>8.07</v>
      </c>
    </row>
    <row r="673" spans="1:10">
      <c r="A673" s="90" t="s">
        <v>167</v>
      </c>
      <c r="B673" s="91" t="s">
        <v>708</v>
      </c>
      <c r="C673" s="90" t="s">
        <v>104</v>
      </c>
      <c r="D673" s="90" t="s">
        <v>709</v>
      </c>
      <c r="E673" s="119" t="s">
        <v>170</v>
      </c>
      <c r="F673" s="119"/>
      <c r="G673" s="92" t="s">
        <v>140</v>
      </c>
      <c r="H673" s="93">
        <v>3.15E-2</v>
      </c>
      <c r="I673" s="94">
        <v>1.54</v>
      </c>
      <c r="J673" s="94">
        <v>0.04</v>
      </c>
    </row>
    <row r="674" spans="1:10" ht="22.5">
      <c r="A674" s="90" t="s">
        <v>167</v>
      </c>
      <c r="B674" s="91" t="s">
        <v>710</v>
      </c>
      <c r="C674" s="90" t="s">
        <v>104</v>
      </c>
      <c r="D674" s="90" t="s">
        <v>1590</v>
      </c>
      <c r="E674" s="119" t="s">
        <v>170</v>
      </c>
      <c r="F674" s="119"/>
      <c r="G674" s="92" t="s">
        <v>140</v>
      </c>
      <c r="H674" s="93">
        <v>7.0000000000000001E-3</v>
      </c>
      <c r="I674" s="94">
        <v>65.81</v>
      </c>
      <c r="J674" s="94">
        <v>0.46</v>
      </c>
    </row>
    <row r="675" spans="1:10" ht="22.5">
      <c r="A675" s="96"/>
      <c r="B675" s="96"/>
      <c r="C675" s="96"/>
      <c r="D675" s="96"/>
      <c r="E675" s="96" t="s">
        <v>96</v>
      </c>
      <c r="F675" s="97">
        <v>2.0943462719629462</v>
      </c>
      <c r="G675" s="96" t="s">
        <v>98</v>
      </c>
      <c r="H675" s="97">
        <v>2.0699999999999998</v>
      </c>
      <c r="I675" s="96" t="s">
        <v>99</v>
      </c>
      <c r="J675" s="97">
        <v>4.16</v>
      </c>
    </row>
    <row r="676" spans="1:10" ht="23.25" thickBot="1">
      <c r="A676" s="96"/>
      <c r="B676" s="96"/>
      <c r="C676" s="96"/>
      <c r="D676" s="96"/>
      <c r="E676" s="96" t="s">
        <v>159</v>
      </c>
      <c r="F676" s="97">
        <v>4.1500000000000004</v>
      </c>
      <c r="G676" s="96"/>
      <c r="H676" s="122" t="s">
        <v>160</v>
      </c>
      <c r="I676" s="122"/>
      <c r="J676" s="97">
        <v>19</v>
      </c>
    </row>
    <row r="677" spans="1:10" ht="12" thickTop="1">
      <c r="A677" s="83"/>
      <c r="B677" s="83"/>
      <c r="C677" s="83"/>
      <c r="D677" s="83"/>
      <c r="E677" s="83"/>
      <c r="F677" s="83"/>
      <c r="G677" s="83"/>
      <c r="H677" s="83"/>
      <c r="I677" s="83"/>
      <c r="J677" s="83"/>
    </row>
    <row r="678" spans="1:10">
      <c r="A678" s="80" t="s">
        <v>962</v>
      </c>
      <c r="B678" s="81" t="s">
        <v>93</v>
      </c>
      <c r="C678" s="80" t="s">
        <v>94</v>
      </c>
      <c r="D678" s="80" t="s">
        <v>1</v>
      </c>
      <c r="E678" s="120" t="s">
        <v>95</v>
      </c>
      <c r="F678" s="120"/>
      <c r="G678" s="82" t="s">
        <v>2</v>
      </c>
      <c r="H678" s="81" t="s">
        <v>3</v>
      </c>
      <c r="I678" s="81" t="s">
        <v>4</v>
      </c>
      <c r="J678" s="81" t="s">
        <v>5</v>
      </c>
    </row>
    <row r="679" spans="1:10" ht="33.75">
      <c r="A679" s="85" t="s">
        <v>157</v>
      </c>
      <c r="B679" s="86" t="s">
        <v>1611</v>
      </c>
      <c r="C679" s="85" t="s">
        <v>104</v>
      </c>
      <c r="D679" s="85" t="s">
        <v>963</v>
      </c>
      <c r="E679" s="121" t="s">
        <v>312</v>
      </c>
      <c r="F679" s="121"/>
      <c r="G679" s="87" t="s">
        <v>140</v>
      </c>
      <c r="H679" s="88">
        <v>1</v>
      </c>
      <c r="I679" s="89">
        <v>16.350000000000001</v>
      </c>
      <c r="J679" s="89">
        <v>16.350000000000001</v>
      </c>
    </row>
    <row r="680" spans="1:10" ht="22.5">
      <c r="A680" s="90" t="s">
        <v>158</v>
      </c>
      <c r="B680" s="91" t="s">
        <v>310</v>
      </c>
      <c r="C680" s="90" t="s">
        <v>104</v>
      </c>
      <c r="D680" s="90" t="s">
        <v>311</v>
      </c>
      <c r="E680" s="119" t="s">
        <v>177</v>
      </c>
      <c r="F680" s="119"/>
      <c r="G680" s="92" t="s">
        <v>164</v>
      </c>
      <c r="H680" s="93">
        <v>0.15135699999999999</v>
      </c>
      <c r="I680" s="94">
        <v>21.58</v>
      </c>
      <c r="J680" s="94">
        <v>3.26</v>
      </c>
    </row>
    <row r="681" spans="1:10" ht="22.5">
      <c r="A681" s="90" t="s">
        <v>158</v>
      </c>
      <c r="B681" s="91" t="s">
        <v>445</v>
      </c>
      <c r="C681" s="90" t="s">
        <v>104</v>
      </c>
      <c r="D681" s="90" t="s">
        <v>446</v>
      </c>
      <c r="E681" s="119" t="s">
        <v>177</v>
      </c>
      <c r="F681" s="119"/>
      <c r="G681" s="92" t="s">
        <v>164</v>
      </c>
      <c r="H681" s="93">
        <v>0.15135699999999999</v>
      </c>
      <c r="I681" s="94">
        <v>17.66</v>
      </c>
      <c r="J681" s="94">
        <v>2.67</v>
      </c>
    </row>
    <row r="682" spans="1:10">
      <c r="A682" s="90" t="s">
        <v>167</v>
      </c>
      <c r="B682" s="91" t="s">
        <v>707</v>
      </c>
      <c r="C682" s="90" t="s">
        <v>104</v>
      </c>
      <c r="D682" s="90" t="s">
        <v>1587</v>
      </c>
      <c r="E682" s="119" t="s">
        <v>170</v>
      </c>
      <c r="F682" s="119"/>
      <c r="G682" s="92" t="s">
        <v>140</v>
      </c>
      <c r="H682" s="93">
        <v>5.8999999999999999E-3</v>
      </c>
      <c r="I682" s="94">
        <v>58.09</v>
      </c>
      <c r="J682" s="94">
        <v>0.34</v>
      </c>
    </row>
    <row r="683" spans="1:10" ht="22.5">
      <c r="A683" s="90" t="s">
        <v>167</v>
      </c>
      <c r="B683" s="91" t="s">
        <v>1612</v>
      </c>
      <c r="C683" s="90" t="s">
        <v>104</v>
      </c>
      <c r="D683" s="90" t="s">
        <v>1613</v>
      </c>
      <c r="E683" s="119" t="s">
        <v>170</v>
      </c>
      <c r="F683" s="119"/>
      <c r="G683" s="92" t="s">
        <v>140</v>
      </c>
      <c r="H683" s="93">
        <v>1</v>
      </c>
      <c r="I683" s="94">
        <v>9.57</v>
      </c>
      <c r="J683" s="94">
        <v>9.57</v>
      </c>
    </row>
    <row r="684" spans="1:10">
      <c r="A684" s="90" t="s">
        <v>167</v>
      </c>
      <c r="B684" s="91" t="s">
        <v>708</v>
      </c>
      <c r="C684" s="90" t="s">
        <v>104</v>
      </c>
      <c r="D684" s="90" t="s">
        <v>709</v>
      </c>
      <c r="E684" s="119" t="s">
        <v>170</v>
      </c>
      <c r="F684" s="119"/>
      <c r="G684" s="92" t="s">
        <v>140</v>
      </c>
      <c r="H684" s="93">
        <v>3.3799999999999997E-2</v>
      </c>
      <c r="I684" s="94">
        <v>1.54</v>
      </c>
      <c r="J684" s="94">
        <v>0.05</v>
      </c>
    </row>
    <row r="685" spans="1:10" ht="22.5">
      <c r="A685" s="90" t="s">
        <v>167</v>
      </c>
      <c r="B685" s="91" t="s">
        <v>710</v>
      </c>
      <c r="C685" s="90" t="s">
        <v>104</v>
      </c>
      <c r="D685" s="90" t="s">
        <v>1590</v>
      </c>
      <c r="E685" s="119" t="s">
        <v>170</v>
      </c>
      <c r="F685" s="119"/>
      <c r="G685" s="92" t="s">
        <v>140</v>
      </c>
      <c r="H685" s="93">
        <v>7.0000000000000001E-3</v>
      </c>
      <c r="I685" s="94">
        <v>65.81</v>
      </c>
      <c r="J685" s="94">
        <v>0.46</v>
      </c>
    </row>
    <row r="686" spans="1:10" ht="22.5">
      <c r="A686" s="96"/>
      <c r="B686" s="96"/>
      <c r="C686" s="96"/>
      <c r="D686" s="96"/>
      <c r="E686" s="96" t="s">
        <v>96</v>
      </c>
      <c r="F686" s="97">
        <v>2.0893117857322658</v>
      </c>
      <c r="G686" s="96" t="s">
        <v>98</v>
      </c>
      <c r="H686" s="97">
        <v>2.06</v>
      </c>
      <c r="I686" s="96" t="s">
        <v>99</v>
      </c>
      <c r="J686" s="97">
        <v>4.1500000000000004</v>
      </c>
    </row>
    <row r="687" spans="1:10" ht="23.25" thickBot="1">
      <c r="A687" s="96"/>
      <c r="B687" s="96"/>
      <c r="C687" s="96"/>
      <c r="D687" s="96"/>
      <c r="E687" s="96" t="s">
        <v>159</v>
      </c>
      <c r="F687" s="97">
        <v>4.57</v>
      </c>
      <c r="G687" s="96"/>
      <c r="H687" s="122" t="s">
        <v>160</v>
      </c>
      <c r="I687" s="122"/>
      <c r="J687" s="97">
        <v>20.92</v>
      </c>
    </row>
    <row r="688" spans="1:10" ht="12" thickTop="1">
      <c r="A688" s="83"/>
      <c r="B688" s="83"/>
      <c r="C688" s="83"/>
      <c r="D688" s="83"/>
      <c r="E688" s="83"/>
      <c r="F688" s="83"/>
      <c r="G688" s="83"/>
      <c r="H688" s="83"/>
      <c r="I688" s="83"/>
      <c r="J688" s="83"/>
    </row>
    <row r="689" spans="1:10">
      <c r="A689" s="80" t="s">
        <v>964</v>
      </c>
      <c r="B689" s="81" t="s">
        <v>93</v>
      </c>
      <c r="C689" s="80" t="s">
        <v>94</v>
      </c>
      <c r="D689" s="80" t="s">
        <v>1</v>
      </c>
      <c r="E689" s="120" t="s">
        <v>95</v>
      </c>
      <c r="F689" s="120"/>
      <c r="G689" s="82" t="s">
        <v>2</v>
      </c>
      <c r="H689" s="81" t="s">
        <v>3</v>
      </c>
      <c r="I689" s="81" t="s">
        <v>4</v>
      </c>
      <c r="J689" s="81" t="s">
        <v>5</v>
      </c>
    </row>
    <row r="690" spans="1:10" ht="22.5">
      <c r="A690" s="85" t="s">
        <v>157</v>
      </c>
      <c r="B690" s="86" t="s">
        <v>1614</v>
      </c>
      <c r="C690" s="85" t="s">
        <v>104</v>
      </c>
      <c r="D690" s="85" t="s">
        <v>965</v>
      </c>
      <c r="E690" s="121" t="s">
        <v>312</v>
      </c>
      <c r="F690" s="121"/>
      <c r="G690" s="87" t="s">
        <v>140</v>
      </c>
      <c r="H690" s="88">
        <v>1</v>
      </c>
      <c r="I690" s="89">
        <v>16.66</v>
      </c>
      <c r="J690" s="89">
        <v>16.66</v>
      </c>
    </row>
    <row r="691" spans="1:10" ht="22.5">
      <c r="A691" s="90" t="s">
        <v>158</v>
      </c>
      <c r="B691" s="91" t="s">
        <v>445</v>
      </c>
      <c r="C691" s="90" t="s">
        <v>104</v>
      </c>
      <c r="D691" s="90" t="s">
        <v>446</v>
      </c>
      <c r="E691" s="119" t="s">
        <v>177</v>
      </c>
      <c r="F691" s="119"/>
      <c r="G691" s="92" t="s">
        <v>164</v>
      </c>
      <c r="H691" s="93">
        <v>0.2354272</v>
      </c>
      <c r="I691" s="94">
        <v>17.66</v>
      </c>
      <c r="J691" s="94">
        <v>4.1500000000000004</v>
      </c>
    </row>
    <row r="692" spans="1:10" ht="22.5">
      <c r="A692" s="90" t="s">
        <v>158</v>
      </c>
      <c r="B692" s="91" t="s">
        <v>310</v>
      </c>
      <c r="C692" s="90" t="s">
        <v>104</v>
      </c>
      <c r="D692" s="90" t="s">
        <v>311</v>
      </c>
      <c r="E692" s="119" t="s">
        <v>177</v>
      </c>
      <c r="F692" s="119"/>
      <c r="G692" s="92" t="s">
        <v>164</v>
      </c>
      <c r="H692" s="93">
        <v>0.2354272</v>
      </c>
      <c r="I692" s="94">
        <v>21.58</v>
      </c>
      <c r="J692" s="94">
        <v>5.08</v>
      </c>
    </row>
    <row r="693" spans="1:10">
      <c r="A693" s="90" t="s">
        <v>167</v>
      </c>
      <c r="B693" s="91" t="s">
        <v>707</v>
      </c>
      <c r="C693" s="90" t="s">
        <v>104</v>
      </c>
      <c r="D693" s="90" t="s">
        <v>1587</v>
      </c>
      <c r="E693" s="119" t="s">
        <v>170</v>
      </c>
      <c r="F693" s="119"/>
      <c r="G693" s="92" t="s">
        <v>140</v>
      </c>
      <c r="H693" s="93">
        <v>1.41E-2</v>
      </c>
      <c r="I693" s="94">
        <v>58.09</v>
      </c>
      <c r="J693" s="94">
        <v>0.81</v>
      </c>
    </row>
    <row r="694" spans="1:10">
      <c r="A694" s="90" t="s">
        <v>167</v>
      </c>
      <c r="B694" s="91" t="s">
        <v>708</v>
      </c>
      <c r="C694" s="90" t="s">
        <v>104</v>
      </c>
      <c r="D694" s="90" t="s">
        <v>709</v>
      </c>
      <c r="E694" s="119" t="s">
        <v>170</v>
      </c>
      <c r="F694" s="119"/>
      <c r="G694" s="92" t="s">
        <v>140</v>
      </c>
      <c r="H694" s="93">
        <v>6.0499999999999998E-2</v>
      </c>
      <c r="I694" s="94">
        <v>1.54</v>
      </c>
      <c r="J694" s="94">
        <v>0.09</v>
      </c>
    </row>
    <row r="695" spans="1:10" ht="22.5">
      <c r="A695" s="90" t="s">
        <v>167</v>
      </c>
      <c r="B695" s="91" t="s">
        <v>710</v>
      </c>
      <c r="C695" s="90" t="s">
        <v>104</v>
      </c>
      <c r="D695" s="90" t="s">
        <v>1590</v>
      </c>
      <c r="E695" s="119" t="s">
        <v>170</v>
      </c>
      <c r="F695" s="119"/>
      <c r="G695" s="92" t="s">
        <v>140</v>
      </c>
      <c r="H695" s="93">
        <v>1.6500000000000001E-2</v>
      </c>
      <c r="I695" s="94">
        <v>65.81</v>
      </c>
      <c r="J695" s="94">
        <v>1.08</v>
      </c>
    </row>
    <row r="696" spans="1:10" ht="22.5">
      <c r="A696" s="90" t="s">
        <v>167</v>
      </c>
      <c r="B696" s="91" t="s">
        <v>1615</v>
      </c>
      <c r="C696" s="90" t="s">
        <v>104</v>
      </c>
      <c r="D696" s="90" t="s">
        <v>1616</v>
      </c>
      <c r="E696" s="119" t="s">
        <v>170</v>
      </c>
      <c r="F696" s="119"/>
      <c r="G696" s="92" t="s">
        <v>140</v>
      </c>
      <c r="H696" s="93">
        <v>1</v>
      </c>
      <c r="I696" s="94">
        <v>5.45</v>
      </c>
      <c r="J696" s="94">
        <v>5.45</v>
      </c>
    </row>
    <row r="697" spans="1:10" ht="22.5">
      <c r="A697" s="96"/>
      <c r="B697" s="96"/>
      <c r="C697" s="96"/>
      <c r="D697" s="96"/>
      <c r="E697" s="96" t="s">
        <v>96</v>
      </c>
      <c r="F697" s="97">
        <v>3.252278105019383</v>
      </c>
      <c r="G697" s="96" t="s">
        <v>98</v>
      </c>
      <c r="H697" s="97">
        <v>3.21</v>
      </c>
      <c r="I697" s="96" t="s">
        <v>99</v>
      </c>
      <c r="J697" s="97">
        <v>6.46</v>
      </c>
    </row>
    <row r="698" spans="1:10" ht="23.25" thickBot="1">
      <c r="A698" s="96"/>
      <c r="B698" s="96"/>
      <c r="C698" s="96"/>
      <c r="D698" s="96"/>
      <c r="E698" s="96" t="s">
        <v>159</v>
      </c>
      <c r="F698" s="97">
        <v>4.66</v>
      </c>
      <c r="G698" s="96"/>
      <c r="H698" s="122" t="s">
        <v>160</v>
      </c>
      <c r="I698" s="122"/>
      <c r="J698" s="97">
        <v>21.32</v>
      </c>
    </row>
    <row r="699" spans="1:10" ht="12" thickTop="1">
      <c r="A699" s="83"/>
      <c r="B699" s="83"/>
      <c r="C699" s="83"/>
      <c r="D699" s="83"/>
      <c r="E699" s="83"/>
      <c r="F699" s="83"/>
      <c r="G699" s="83"/>
      <c r="H699" s="83"/>
      <c r="I699" s="83"/>
      <c r="J699" s="83"/>
    </row>
    <row r="700" spans="1:10">
      <c r="A700" s="80" t="s">
        <v>966</v>
      </c>
      <c r="B700" s="81" t="s">
        <v>93</v>
      </c>
      <c r="C700" s="80" t="s">
        <v>94</v>
      </c>
      <c r="D700" s="80" t="s">
        <v>1</v>
      </c>
      <c r="E700" s="120" t="s">
        <v>95</v>
      </c>
      <c r="F700" s="120"/>
      <c r="G700" s="82" t="s">
        <v>2</v>
      </c>
      <c r="H700" s="81" t="s">
        <v>3</v>
      </c>
      <c r="I700" s="81" t="s">
        <v>4</v>
      </c>
      <c r="J700" s="81" t="s">
        <v>5</v>
      </c>
    </row>
    <row r="701" spans="1:10">
      <c r="A701" s="85" t="s">
        <v>157</v>
      </c>
      <c r="B701" s="86" t="s">
        <v>1617</v>
      </c>
      <c r="C701" s="85" t="s">
        <v>107</v>
      </c>
      <c r="D701" s="85" t="s">
        <v>967</v>
      </c>
      <c r="E701" s="121" t="s">
        <v>161</v>
      </c>
      <c r="F701" s="121"/>
      <c r="G701" s="87" t="s">
        <v>140</v>
      </c>
      <c r="H701" s="88">
        <v>1</v>
      </c>
      <c r="I701" s="89">
        <v>27.8</v>
      </c>
      <c r="J701" s="89">
        <v>27.8</v>
      </c>
    </row>
    <row r="702" spans="1:10" ht="22.5">
      <c r="A702" s="90" t="s">
        <v>158</v>
      </c>
      <c r="B702" s="91" t="s">
        <v>483</v>
      </c>
      <c r="C702" s="90" t="s">
        <v>107</v>
      </c>
      <c r="D702" s="90" t="s">
        <v>311</v>
      </c>
      <c r="E702" s="119" t="s">
        <v>161</v>
      </c>
      <c r="F702" s="119"/>
      <c r="G702" s="92" t="s">
        <v>164</v>
      </c>
      <c r="H702" s="93">
        <v>0.28904819999999998</v>
      </c>
      <c r="I702" s="94">
        <v>21.58</v>
      </c>
      <c r="J702" s="94">
        <v>6.23</v>
      </c>
    </row>
    <row r="703" spans="1:10" ht="22.5">
      <c r="A703" s="90" t="s">
        <v>158</v>
      </c>
      <c r="B703" s="91" t="s">
        <v>437</v>
      </c>
      <c r="C703" s="90" t="s">
        <v>107</v>
      </c>
      <c r="D703" s="90" t="s">
        <v>446</v>
      </c>
      <c r="E703" s="119" t="s">
        <v>161</v>
      </c>
      <c r="F703" s="119"/>
      <c r="G703" s="92" t="s">
        <v>164</v>
      </c>
      <c r="H703" s="93">
        <v>0.28904819999999998</v>
      </c>
      <c r="I703" s="94">
        <v>17.66</v>
      </c>
      <c r="J703" s="94">
        <v>5.0999999999999996</v>
      </c>
    </row>
    <row r="704" spans="1:10">
      <c r="A704" s="90" t="s">
        <v>167</v>
      </c>
      <c r="B704" s="91" t="s">
        <v>494</v>
      </c>
      <c r="C704" s="90" t="s">
        <v>107</v>
      </c>
      <c r="D704" s="90" t="s">
        <v>495</v>
      </c>
      <c r="E704" s="119" t="s">
        <v>170</v>
      </c>
      <c r="F704" s="119"/>
      <c r="G704" s="92" t="s">
        <v>191</v>
      </c>
      <c r="H704" s="93">
        <v>2.75E-2</v>
      </c>
      <c r="I704" s="94">
        <v>49.9</v>
      </c>
      <c r="J704" s="94">
        <v>1.37</v>
      </c>
    </row>
    <row r="705" spans="1:10">
      <c r="A705" s="90" t="s">
        <v>167</v>
      </c>
      <c r="B705" s="91" t="s">
        <v>498</v>
      </c>
      <c r="C705" s="90" t="s">
        <v>107</v>
      </c>
      <c r="D705" s="90" t="s">
        <v>499</v>
      </c>
      <c r="E705" s="119" t="s">
        <v>170</v>
      </c>
      <c r="F705" s="119"/>
      <c r="G705" s="92" t="s">
        <v>500</v>
      </c>
      <c r="H705" s="93">
        <v>0.23</v>
      </c>
      <c r="I705" s="94">
        <v>9</v>
      </c>
      <c r="J705" s="94">
        <v>2.0699999999999998</v>
      </c>
    </row>
    <row r="706" spans="1:10">
      <c r="A706" s="90" t="s">
        <v>167</v>
      </c>
      <c r="B706" s="91" t="s">
        <v>1618</v>
      </c>
      <c r="C706" s="90" t="s">
        <v>107</v>
      </c>
      <c r="D706" s="90" t="s">
        <v>967</v>
      </c>
      <c r="E706" s="119" t="s">
        <v>170</v>
      </c>
      <c r="F706" s="119"/>
      <c r="G706" s="92" t="s">
        <v>140</v>
      </c>
      <c r="H706" s="93">
        <v>1</v>
      </c>
      <c r="I706" s="94">
        <v>13.03</v>
      </c>
      <c r="J706" s="94">
        <v>13.03</v>
      </c>
    </row>
    <row r="707" spans="1:10" ht="22.5">
      <c r="A707" s="96"/>
      <c r="B707" s="96"/>
      <c r="C707" s="96"/>
      <c r="D707" s="96"/>
      <c r="E707" s="96" t="s">
        <v>96</v>
      </c>
      <c r="F707" s="97">
        <v>3.9973820671600464</v>
      </c>
      <c r="G707" s="96" t="s">
        <v>98</v>
      </c>
      <c r="H707" s="97">
        <v>3.94</v>
      </c>
      <c r="I707" s="96" t="s">
        <v>99</v>
      </c>
      <c r="J707" s="97">
        <v>7.94</v>
      </c>
    </row>
    <row r="708" spans="1:10" ht="23.25" thickBot="1">
      <c r="A708" s="96"/>
      <c r="B708" s="96"/>
      <c r="C708" s="96"/>
      <c r="D708" s="96"/>
      <c r="E708" s="96" t="s">
        <v>159</v>
      </c>
      <c r="F708" s="97">
        <v>7.78</v>
      </c>
      <c r="G708" s="96"/>
      <c r="H708" s="122" t="s">
        <v>160</v>
      </c>
      <c r="I708" s="122"/>
      <c r="J708" s="97">
        <v>35.58</v>
      </c>
    </row>
    <row r="709" spans="1:10" ht="12" thickTop="1">
      <c r="A709" s="83"/>
      <c r="B709" s="83"/>
      <c r="C709" s="83"/>
      <c r="D709" s="83"/>
      <c r="E709" s="83"/>
      <c r="F709" s="83"/>
      <c r="G709" s="83"/>
      <c r="H709" s="83"/>
      <c r="I709" s="83"/>
      <c r="J709" s="83"/>
    </row>
    <row r="710" spans="1:10">
      <c r="A710" s="80" t="s">
        <v>968</v>
      </c>
      <c r="B710" s="81" t="s">
        <v>93</v>
      </c>
      <c r="C710" s="80" t="s">
        <v>94</v>
      </c>
      <c r="D710" s="80" t="s">
        <v>1</v>
      </c>
      <c r="E710" s="120" t="s">
        <v>95</v>
      </c>
      <c r="F710" s="120"/>
      <c r="G710" s="82" t="s">
        <v>2</v>
      </c>
      <c r="H710" s="81" t="s">
        <v>3</v>
      </c>
      <c r="I710" s="81" t="s">
        <v>4</v>
      </c>
      <c r="J710" s="81" t="s">
        <v>5</v>
      </c>
    </row>
    <row r="711" spans="1:10" ht="33.75">
      <c r="A711" s="85" t="s">
        <v>157</v>
      </c>
      <c r="B711" s="86" t="s">
        <v>1619</v>
      </c>
      <c r="C711" s="85" t="s">
        <v>104</v>
      </c>
      <c r="D711" s="85" t="s">
        <v>969</v>
      </c>
      <c r="E711" s="121" t="s">
        <v>312</v>
      </c>
      <c r="F711" s="121"/>
      <c r="G711" s="87" t="s">
        <v>140</v>
      </c>
      <c r="H711" s="88">
        <v>1</v>
      </c>
      <c r="I711" s="89">
        <v>8.6999999999999993</v>
      </c>
      <c r="J711" s="89">
        <v>8.6999999999999993</v>
      </c>
    </row>
    <row r="712" spans="1:10" ht="22.5">
      <c r="A712" s="90" t="s">
        <v>158</v>
      </c>
      <c r="B712" s="91" t="s">
        <v>445</v>
      </c>
      <c r="C712" s="90" t="s">
        <v>104</v>
      </c>
      <c r="D712" s="90" t="s">
        <v>446</v>
      </c>
      <c r="E712" s="119" t="s">
        <v>177</v>
      </c>
      <c r="F712" s="119"/>
      <c r="G712" s="92" t="s">
        <v>164</v>
      </c>
      <c r="H712" s="93">
        <v>0.1468228</v>
      </c>
      <c r="I712" s="94">
        <v>17.66</v>
      </c>
      <c r="J712" s="94">
        <v>2.59</v>
      </c>
    </row>
    <row r="713" spans="1:10" ht="22.5">
      <c r="A713" s="90" t="s">
        <v>158</v>
      </c>
      <c r="B713" s="91" t="s">
        <v>310</v>
      </c>
      <c r="C713" s="90" t="s">
        <v>104</v>
      </c>
      <c r="D713" s="90" t="s">
        <v>311</v>
      </c>
      <c r="E713" s="119" t="s">
        <v>177</v>
      </c>
      <c r="F713" s="119"/>
      <c r="G713" s="92" t="s">
        <v>164</v>
      </c>
      <c r="H713" s="93">
        <v>0.1468228</v>
      </c>
      <c r="I713" s="94">
        <v>21.58</v>
      </c>
      <c r="J713" s="94">
        <v>3.16</v>
      </c>
    </row>
    <row r="714" spans="1:10">
      <c r="A714" s="90" t="s">
        <v>167</v>
      </c>
      <c r="B714" s="91" t="s">
        <v>707</v>
      </c>
      <c r="C714" s="90" t="s">
        <v>104</v>
      </c>
      <c r="D714" s="90" t="s">
        <v>1587</v>
      </c>
      <c r="E714" s="119" t="s">
        <v>170</v>
      </c>
      <c r="F714" s="119"/>
      <c r="G714" s="92" t="s">
        <v>140</v>
      </c>
      <c r="H714" s="93">
        <v>7.1000000000000004E-3</v>
      </c>
      <c r="I714" s="94">
        <v>58.09</v>
      </c>
      <c r="J714" s="94">
        <v>0.41</v>
      </c>
    </row>
    <row r="715" spans="1:10" ht="22.5">
      <c r="A715" s="90" t="s">
        <v>167</v>
      </c>
      <c r="B715" s="91" t="s">
        <v>1620</v>
      </c>
      <c r="C715" s="90" t="s">
        <v>104</v>
      </c>
      <c r="D715" s="90" t="s">
        <v>1621</v>
      </c>
      <c r="E715" s="119" t="s">
        <v>170</v>
      </c>
      <c r="F715" s="119"/>
      <c r="G715" s="92" t="s">
        <v>140</v>
      </c>
      <c r="H715" s="93">
        <v>1</v>
      </c>
      <c r="I715" s="94">
        <v>1.97</v>
      </c>
      <c r="J715" s="94">
        <v>1.97</v>
      </c>
    </row>
    <row r="716" spans="1:10">
      <c r="A716" s="90" t="s">
        <v>167</v>
      </c>
      <c r="B716" s="91" t="s">
        <v>708</v>
      </c>
      <c r="C716" s="90" t="s">
        <v>104</v>
      </c>
      <c r="D716" s="90" t="s">
        <v>709</v>
      </c>
      <c r="E716" s="119" t="s">
        <v>170</v>
      </c>
      <c r="F716" s="119"/>
      <c r="G716" s="92" t="s">
        <v>140</v>
      </c>
      <c r="H716" s="93">
        <v>3.3799999999999997E-2</v>
      </c>
      <c r="I716" s="94">
        <v>1.54</v>
      </c>
      <c r="J716" s="94">
        <v>0.05</v>
      </c>
    </row>
    <row r="717" spans="1:10" ht="22.5">
      <c r="A717" s="90" t="s">
        <v>167</v>
      </c>
      <c r="B717" s="91" t="s">
        <v>710</v>
      </c>
      <c r="C717" s="90" t="s">
        <v>104</v>
      </c>
      <c r="D717" s="90" t="s">
        <v>1590</v>
      </c>
      <c r="E717" s="119" t="s">
        <v>170</v>
      </c>
      <c r="F717" s="119"/>
      <c r="G717" s="92" t="s">
        <v>140</v>
      </c>
      <c r="H717" s="93">
        <v>8.0000000000000002E-3</v>
      </c>
      <c r="I717" s="94">
        <v>65.81</v>
      </c>
      <c r="J717" s="94">
        <v>0.52</v>
      </c>
    </row>
    <row r="718" spans="1:10" ht="22.5">
      <c r="A718" s="96"/>
      <c r="B718" s="96"/>
      <c r="C718" s="96"/>
      <c r="D718" s="96"/>
      <c r="E718" s="96" t="s">
        <v>96</v>
      </c>
      <c r="F718" s="97">
        <v>2.0288979509641041</v>
      </c>
      <c r="G718" s="96" t="s">
        <v>98</v>
      </c>
      <c r="H718" s="97">
        <v>2</v>
      </c>
      <c r="I718" s="96" t="s">
        <v>99</v>
      </c>
      <c r="J718" s="97">
        <v>4.03</v>
      </c>
    </row>
    <row r="719" spans="1:10" ht="23.25" thickBot="1">
      <c r="A719" s="96"/>
      <c r="B719" s="96"/>
      <c r="C719" s="96"/>
      <c r="D719" s="96"/>
      <c r="E719" s="96" t="s">
        <v>159</v>
      </c>
      <c r="F719" s="97">
        <v>2.4300000000000002</v>
      </c>
      <c r="G719" s="96"/>
      <c r="H719" s="122" t="s">
        <v>160</v>
      </c>
      <c r="I719" s="122"/>
      <c r="J719" s="97">
        <v>11.13</v>
      </c>
    </row>
    <row r="720" spans="1:10" ht="12" thickTop="1">
      <c r="A720" s="83"/>
      <c r="B720" s="83"/>
      <c r="C720" s="83"/>
      <c r="D720" s="83"/>
      <c r="E720" s="83"/>
      <c r="F720" s="83"/>
      <c r="G720" s="83"/>
      <c r="H720" s="83"/>
      <c r="I720" s="83"/>
      <c r="J720" s="83"/>
    </row>
    <row r="721" spans="1:10">
      <c r="A721" s="80" t="s">
        <v>970</v>
      </c>
      <c r="B721" s="81" t="s">
        <v>93</v>
      </c>
      <c r="C721" s="80" t="s">
        <v>94</v>
      </c>
      <c r="D721" s="80" t="s">
        <v>1</v>
      </c>
      <c r="E721" s="120" t="s">
        <v>95</v>
      </c>
      <c r="F721" s="120"/>
      <c r="G721" s="82" t="s">
        <v>2</v>
      </c>
      <c r="H721" s="81" t="s">
        <v>3</v>
      </c>
      <c r="I721" s="81" t="s">
        <v>4</v>
      </c>
      <c r="J721" s="81" t="s">
        <v>5</v>
      </c>
    </row>
    <row r="722" spans="1:10" ht="33.75">
      <c r="A722" s="85" t="s">
        <v>157</v>
      </c>
      <c r="B722" s="86" t="s">
        <v>1622</v>
      </c>
      <c r="C722" s="85" t="s">
        <v>104</v>
      </c>
      <c r="D722" s="85" t="s">
        <v>971</v>
      </c>
      <c r="E722" s="121" t="s">
        <v>312</v>
      </c>
      <c r="F722" s="121"/>
      <c r="G722" s="87" t="s">
        <v>140</v>
      </c>
      <c r="H722" s="88">
        <v>1</v>
      </c>
      <c r="I722" s="89">
        <v>114.22</v>
      </c>
      <c r="J722" s="89">
        <v>114.22</v>
      </c>
    </row>
    <row r="723" spans="1:10" ht="22.5">
      <c r="A723" s="90" t="s">
        <v>158</v>
      </c>
      <c r="B723" s="91" t="s">
        <v>445</v>
      </c>
      <c r="C723" s="90" t="s">
        <v>104</v>
      </c>
      <c r="D723" s="90" t="s">
        <v>446</v>
      </c>
      <c r="E723" s="119" t="s">
        <v>177</v>
      </c>
      <c r="F723" s="119"/>
      <c r="G723" s="92" t="s">
        <v>164</v>
      </c>
      <c r="H723" s="93">
        <v>0.1746732</v>
      </c>
      <c r="I723" s="94">
        <v>17.66</v>
      </c>
      <c r="J723" s="94">
        <v>3.08</v>
      </c>
    </row>
    <row r="724" spans="1:10" ht="22.5">
      <c r="A724" s="90" t="s">
        <v>158</v>
      </c>
      <c r="B724" s="91" t="s">
        <v>310</v>
      </c>
      <c r="C724" s="90" t="s">
        <v>104</v>
      </c>
      <c r="D724" s="90" t="s">
        <v>311</v>
      </c>
      <c r="E724" s="119" t="s">
        <v>177</v>
      </c>
      <c r="F724" s="119"/>
      <c r="G724" s="92" t="s">
        <v>164</v>
      </c>
      <c r="H724" s="93">
        <v>0.1746732</v>
      </c>
      <c r="I724" s="94">
        <v>21.58</v>
      </c>
      <c r="J724" s="94">
        <v>3.76</v>
      </c>
    </row>
    <row r="725" spans="1:10">
      <c r="A725" s="90" t="s">
        <v>167</v>
      </c>
      <c r="B725" s="91" t="s">
        <v>1623</v>
      </c>
      <c r="C725" s="90" t="s">
        <v>104</v>
      </c>
      <c r="D725" s="90" t="s">
        <v>1624</v>
      </c>
      <c r="E725" s="119" t="s">
        <v>170</v>
      </c>
      <c r="F725" s="119"/>
      <c r="G725" s="92" t="s">
        <v>140</v>
      </c>
      <c r="H725" s="93">
        <v>1.32E-2</v>
      </c>
      <c r="I725" s="94">
        <v>11.43</v>
      </c>
      <c r="J725" s="94">
        <v>0.15</v>
      </c>
    </row>
    <row r="726" spans="1:10" ht="22.5">
      <c r="A726" s="90" t="s">
        <v>167</v>
      </c>
      <c r="B726" s="91" t="s">
        <v>1625</v>
      </c>
      <c r="C726" s="90" t="s">
        <v>104</v>
      </c>
      <c r="D726" s="90" t="s">
        <v>1626</v>
      </c>
      <c r="E726" s="119" t="s">
        <v>170</v>
      </c>
      <c r="F726" s="119"/>
      <c r="G726" s="92" t="s">
        <v>140</v>
      </c>
      <c r="H726" s="93">
        <v>1</v>
      </c>
      <c r="I726" s="94">
        <v>107.23</v>
      </c>
      <c r="J726" s="94">
        <v>107.23</v>
      </c>
    </row>
    <row r="727" spans="1:10" ht="22.5">
      <c r="A727" s="96"/>
      <c r="B727" s="96"/>
      <c r="C727" s="96"/>
      <c r="D727" s="96"/>
      <c r="E727" s="96" t="s">
        <v>96</v>
      </c>
      <c r="F727" s="97">
        <v>2.4115189044957961</v>
      </c>
      <c r="G727" s="96" t="s">
        <v>98</v>
      </c>
      <c r="H727" s="97">
        <v>2.38</v>
      </c>
      <c r="I727" s="96" t="s">
        <v>99</v>
      </c>
      <c r="J727" s="97">
        <v>4.79</v>
      </c>
    </row>
    <row r="728" spans="1:10" ht="23.25" thickBot="1">
      <c r="A728" s="96"/>
      <c r="B728" s="96"/>
      <c r="C728" s="96"/>
      <c r="D728" s="96"/>
      <c r="E728" s="96" t="s">
        <v>159</v>
      </c>
      <c r="F728" s="97">
        <v>31.98</v>
      </c>
      <c r="G728" s="96"/>
      <c r="H728" s="122" t="s">
        <v>160</v>
      </c>
      <c r="I728" s="122"/>
      <c r="J728" s="97">
        <v>146.19999999999999</v>
      </c>
    </row>
    <row r="729" spans="1:10" ht="12" thickTop="1">
      <c r="A729" s="83"/>
      <c r="B729" s="83"/>
      <c r="C729" s="83"/>
      <c r="D729" s="83"/>
      <c r="E729" s="83"/>
      <c r="F729" s="83"/>
      <c r="G729" s="83"/>
      <c r="H729" s="83"/>
      <c r="I729" s="83"/>
      <c r="J729" s="83"/>
    </row>
    <row r="730" spans="1:10">
      <c r="A730" s="80" t="s">
        <v>972</v>
      </c>
      <c r="B730" s="81" t="s">
        <v>93</v>
      </c>
      <c r="C730" s="80" t="s">
        <v>94</v>
      </c>
      <c r="D730" s="80" t="s">
        <v>1</v>
      </c>
      <c r="E730" s="120" t="s">
        <v>95</v>
      </c>
      <c r="F730" s="120"/>
      <c r="G730" s="82" t="s">
        <v>2</v>
      </c>
      <c r="H730" s="81" t="s">
        <v>3</v>
      </c>
      <c r="I730" s="81" t="s">
        <v>4</v>
      </c>
      <c r="J730" s="81" t="s">
        <v>5</v>
      </c>
    </row>
    <row r="731" spans="1:10" ht="45">
      <c r="A731" s="85" t="s">
        <v>157</v>
      </c>
      <c r="B731" s="86" t="s">
        <v>1627</v>
      </c>
      <c r="C731" s="85" t="s">
        <v>104</v>
      </c>
      <c r="D731" s="85" t="s">
        <v>973</v>
      </c>
      <c r="E731" s="121" t="s">
        <v>312</v>
      </c>
      <c r="F731" s="121"/>
      <c r="G731" s="87" t="s">
        <v>140</v>
      </c>
      <c r="H731" s="88">
        <v>1</v>
      </c>
      <c r="I731" s="89">
        <v>26.04</v>
      </c>
      <c r="J731" s="89">
        <v>26.04</v>
      </c>
    </row>
    <row r="732" spans="1:10" ht="22.5">
      <c r="A732" s="90" t="s">
        <v>158</v>
      </c>
      <c r="B732" s="91" t="s">
        <v>445</v>
      </c>
      <c r="C732" s="90" t="s">
        <v>104</v>
      </c>
      <c r="D732" s="90" t="s">
        <v>446</v>
      </c>
      <c r="E732" s="119" t="s">
        <v>177</v>
      </c>
      <c r="F732" s="119"/>
      <c r="G732" s="92" t="s">
        <v>164</v>
      </c>
      <c r="H732" s="93">
        <v>0.13600000000000001</v>
      </c>
      <c r="I732" s="94">
        <v>17.66</v>
      </c>
      <c r="J732" s="94">
        <v>2.4</v>
      </c>
    </row>
    <row r="733" spans="1:10" ht="22.5">
      <c r="A733" s="90" t="s">
        <v>158</v>
      </c>
      <c r="B733" s="91" t="s">
        <v>310</v>
      </c>
      <c r="C733" s="90" t="s">
        <v>104</v>
      </c>
      <c r="D733" s="90" t="s">
        <v>311</v>
      </c>
      <c r="E733" s="119" t="s">
        <v>177</v>
      </c>
      <c r="F733" s="119"/>
      <c r="G733" s="92" t="s">
        <v>164</v>
      </c>
      <c r="H733" s="93">
        <v>0.13600000000000001</v>
      </c>
      <c r="I733" s="94">
        <v>21.58</v>
      </c>
      <c r="J733" s="94">
        <v>2.93</v>
      </c>
    </row>
    <row r="734" spans="1:10" ht="22.5">
      <c r="A734" s="90" t="s">
        <v>167</v>
      </c>
      <c r="B734" s="91" t="s">
        <v>1628</v>
      </c>
      <c r="C734" s="90" t="s">
        <v>104</v>
      </c>
      <c r="D734" s="90" t="s">
        <v>1629</v>
      </c>
      <c r="E734" s="119" t="s">
        <v>170</v>
      </c>
      <c r="F734" s="119"/>
      <c r="G734" s="92" t="s">
        <v>140</v>
      </c>
      <c r="H734" s="93">
        <v>1</v>
      </c>
      <c r="I734" s="94">
        <v>19.100000000000001</v>
      </c>
      <c r="J734" s="94">
        <v>19.100000000000001</v>
      </c>
    </row>
    <row r="735" spans="1:10">
      <c r="A735" s="90" t="s">
        <v>167</v>
      </c>
      <c r="B735" s="91" t="s">
        <v>1630</v>
      </c>
      <c r="C735" s="90" t="s">
        <v>104</v>
      </c>
      <c r="D735" s="90" t="s">
        <v>1631</v>
      </c>
      <c r="E735" s="119" t="s">
        <v>170</v>
      </c>
      <c r="F735" s="119"/>
      <c r="G735" s="92" t="s">
        <v>140</v>
      </c>
      <c r="H735" s="93">
        <v>4.5999999999999999E-2</v>
      </c>
      <c r="I735" s="94">
        <v>18.96</v>
      </c>
      <c r="J735" s="94">
        <v>0.87</v>
      </c>
    </row>
    <row r="736" spans="1:10">
      <c r="A736" s="90" t="s">
        <v>167</v>
      </c>
      <c r="B736" s="91" t="s">
        <v>708</v>
      </c>
      <c r="C736" s="90" t="s">
        <v>104</v>
      </c>
      <c r="D736" s="90" t="s">
        <v>709</v>
      </c>
      <c r="E736" s="119" t="s">
        <v>170</v>
      </c>
      <c r="F736" s="119"/>
      <c r="G736" s="92" t="s">
        <v>140</v>
      </c>
      <c r="H736" s="93">
        <v>1.4E-2</v>
      </c>
      <c r="I736" s="94">
        <v>1.54</v>
      </c>
      <c r="J736" s="94">
        <v>0.02</v>
      </c>
    </row>
    <row r="737" spans="1:10" ht="22.5">
      <c r="A737" s="90" t="s">
        <v>167</v>
      </c>
      <c r="B737" s="91" t="s">
        <v>710</v>
      </c>
      <c r="C737" s="90" t="s">
        <v>104</v>
      </c>
      <c r="D737" s="90" t="s">
        <v>1590</v>
      </c>
      <c r="E737" s="119" t="s">
        <v>170</v>
      </c>
      <c r="F737" s="119"/>
      <c r="G737" s="92" t="s">
        <v>140</v>
      </c>
      <c r="H737" s="93">
        <v>1.0999999999999999E-2</v>
      </c>
      <c r="I737" s="94">
        <v>65.81</v>
      </c>
      <c r="J737" s="94">
        <v>0.72</v>
      </c>
    </row>
    <row r="738" spans="1:10" ht="22.5">
      <c r="A738" s="96"/>
      <c r="B738" s="96"/>
      <c r="C738" s="96"/>
      <c r="D738" s="96"/>
      <c r="E738" s="96" t="s">
        <v>96</v>
      </c>
      <c r="F738" s="97">
        <v>1.8778633640436992</v>
      </c>
      <c r="G738" s="96" t="s">
        <v>98</v>
      </c>
      <c r="H738" s="97">
        <v>1.85</v>
      </c>
      <c r="I738" s="96" t="s">
        <v>99</v>
      </c>
      <c r="J738" s="97">
        <v>3.73</v>
      </c>
    </row>
    <row r="739" spans="1:10" ht="23.25" thickBot="1">
      <c r="A739" s="96"/>
      <c r="B739" s="96"/>
      <c r="C739" s="96"/>
      <c r="D739" s="96"/>
      <c r="E739" s="96" t="s">
        <v>159</v>
      </c>
      <c r="F739" s="97">
        <v>7.29</v>
      </c>
      <c r="G739" s="96"/>
      <c r="H739" s="122" t="s">
        <v>160</v>
      </c>
      <c r="I739" s="122"/>
      <c r="J739" s="97">
        <v>33.33</v>
      </c>
    </row>
    <row r="740" spans="1:10" ht="12" thickTop="1">
      <c r="A740" s="83"/>
      <c r="B740" s="83"/>
      <c r="C740" s="83"/>
      <c r="D740" s="83"/>
      <c r="E740" s="83"/>
      <c r="F740" s="83"/>
      <c r="G740" s="83"/>
      <c r="H740" s="83"/>
      <c r="I740" s="83"/>
      <c r="J740" s="83"/>
    </row>
    <row r="741" spans="1:10">
      <c r="A741" s="80" t="s">
        <v>974</v>
      </c>
      <c r="B741" s="81" t="s">
        <v>93</v>
      </c>
      <c r="C741" s="80" t="s">
        <v>94</v>
      </c>
      <c r="D741" s="80" t="s">
        <v>1</v>
      </c>
      <c r="E741" s="120" t="s">
        <v>95</v>
      </c>
      <c r="F741" s="120"/>
      <c r="G741" s="82" t="s">
        <v>2</v>
      </c>
      <c r="H741" s="81" t="s">
        <v>3</v>
      </c>
      <c r="I741" s="81" t="s">
        <v>4</v>
      </c>
      <c r="J741" s="81" t="s">
        <v>5</v>
      </c>
    </row>
    <row r="742" spans="1:10" ht="45">
      <c r="A742" s="85" t="s">
        <v>157</v>
      </c>
      <c r="B742" s="86" t="s">
        <v>1632</v>
      </c>
      <c r="C742" s="85" t="s">
        <v>104</v>
      </c>
      <c r="D742" s="85" t="s">
        <v>975</v>
      </c>
      <c r="E742" s="121" t="s">
        <v>312</v>
      </c>
      <c r="F742" s="121"/>
      <c r="G742" s="87" t="s">
        <v>140</v>
      </c>
      <c r="H742" s="88">
        <v>1</v>
      </c>
      <c r="I742" s="89">
        <v>21.65</v>
      </c>
      <c r="J742" s="89">
        <v>21.65</v>
      </c>
    </row>
    <row r="743" spans="1:10" ht="22.5">
      <c r="A743" s="90" t="s">
        <v>158</v>
      </c>
      <c r="B743" s="91" t="s">
        <v>445</v>
      </c>
      <c r="C743" s="90" t="s">
        <v>104</v>
      </c>
      <c r="D743" s="90" t="s">
        <v>446</v>
      </c>
      <c r="E743" s="119" t="s">
        <v>177</v>
      </c>
      <c r="F743" s="119"/>
      <c r="G743" s="92" t="s">
        <v>164</v>
      </c>
      <c r="H743" s="93">
        <v>0.13600000000000001</v>
      </c>
      <c r="I743" s="94">
        <v>17.66</v>
      </c>
      <c r="J743" s="94">
        <v>2.4</v>
      </c>
    </row>
    <row r="744" spans="1:10" ht="22.5">
      <c r="A744" s="90" t="s">
        <v>158</v>
      </c>
      <c r="B744" s="91" t="s">
        <v>310</v>
      </c>
      <c r="C744" s="90" t="s">
        <v>104</v>
      </c>
      <c r="D744" s="90" t="s">
        <v>311</v>
      </c>
      <c r="E744" s="119" t="s">
        <v>177</v>
      </c>
      <c r="F744" s="119"/>
      <c r="G744" s="92" t="s">
        <v>164</v>
      </c>
      <c r="H744" s="93">
        <v>0.13600000000000001</v>
      </c>
      <c r="I744" s="94">
        <v>21.58</v>
      </c>
      <c r="J744" s="94">
        <v>2.93</v>
      </c>
    </row>
    <row r="745" spans="1:10" ht="22.5">
      <c r="A745" s="90" t="s">
        <v>167</v>
      </c>
      <c r="B745" s="91" t="s">
        <v>1633</v>
      </c>
      <c r="C745" s="90" t="s">
        <v>104</v>
      </c>
      <c r="D745" s="90" t="s">
        <v>1634</v>
      </c>
      <c r="E745" s="119" t="s">
        <v>170</v>
      </c>
      <c r="F745" s="119"/>
      <c r="G745" s="92" t="s">
        <v>140</v>
      </c>
      <c r="H745" s="93">
        <v>1</v>
      </c>
      <c r="I745" s="94">
        <v>14.71</v>
      </c>
      <c r="J745" s="94">
        <v>14.71</v>
      </c>
    </row>
    <row r="746" spans="1:10">
      <c r="A746" s="90" t="s">
        <v>167</v>
      </c>
      <c r="B746" s="91" t="s">
        <v>1630</v>
      </c>
      <c r="C746" s="90" t="s">
        <v>104</v>
      </c>
      <c r="D746" s="90" t="s">
        <v>1631</v>
      </c>
      <c r="E746" s="119" t="s">
        <v>170</v>
      </c>
      <c r="F746" s="119"/>
      <c r="G746" s="92" t="s">
        <v>140</v>
      </c>
      <c r="H746" s="93">
        <v>4.5999999999999999E-2</v>
      </c>
      <c r="I746" s="94">
        <v>18.96</v>
      </c>
      <c r="J746" s="94">
        <v>0.87</v>
      </c>
    </row>
    <row r="747" spans="1:10">
      <c r="A747" s="90" t="s">
        <v>167</v>
      </c>
      <c r="B747" s="91" t="s">
        <v>708</v>
      </c>
      <c r="C747" s="90" t="s">
        <v>104</v>
      </c>
      <c r="D747" s="90" t="s">
        <v>709</v>
      </c>
      <c r="E747" s="119" t="s">
        <v>170</v>
      </c>
      <c r="F747" s="119"/>
      <c r="G747" s="92" t="s">
        <v>140</v>
      </c>
      <c r="H747" s="93">
        <v>1.4E-2</v>
      </c>
      <c r="I747" s="94">
        <v>1.54</v>
      </c>
      <c r="J747" s="94">
        <v>0.02</v>
      </c>
    </row>
    <row r="748" spans="1:10" ht="22.5">
      <c r="A748" s="90" t="s">
        <v>167</v>
      </c>
      <c r="B748" s="91" t="s">
        <v>710</v>
      </c>
      <c r="C748" s="90" t="s">
        <v>104</v>
      </c>
      <c r="D748" s="90" t="s">
        <v>1590</v>
      </c>
      <c r="E748" s="119" t="s">
        <v>170</v>
      </c>
      <c r="F748" s="119"/>
      <c r="G748" s="92" t="s">
        <v>140</v>
      </c>
      <c r="H748" s="93">
        <v>1.0999999999999999E-2</v>
      </c>
      <c r="I748" s="94">
        <v>65.81</v>
      </c>
      <c r="J748" s="94">
        <v>0.72</v>
      </c>
    </row>
    <row r="749" spans="1:10" ht="22.5">
      <c r="A749" s="96"/>
      <c r="B749" s="96"/>
      <c r="C749" s="96"/>
      <c r="D749" s="96"/>
      <c r="E749" s="96" t="s">
        <v>96</v>
      </c>
      <c r="F749" s="97">
        <v>1.8778633640436992</v>
      </c>
      <c r="G749" s="96" t="s">
        <v>98</v>
      </c>
      <c r="H749" s="97">
        <v>1.85</v>
      </c>
      <c r="I749" s="96" t="s">
        <v>99</v>
      </c>
      <c r="J749" s="97">
        <v>3.73</v>
      </c>
    </row>
    <row r="750" spans="1:10" ht="23.25" thickBot="1">
      <c r="A750" s="96"/>
      <c r="B750" s="96"/>
      <c r="C750" s="96"/>
      <c r="D750" s="96"/>
      <c r="E750" s="96" t="s">
        <v>159</v>
      </c>
      <c r="F750" s="97">
        <v>6.06</v>
      </c>
      <c r="G750" s="96"/>
      <c r="H750" s="122" t="s">
        <v>160</v>
      </c>
      <c r="I750" s="122"/>
      <c r="J750" s="97">
        <v>27.71</v>
      </c>
    </row>
    <row r="751" spans="1:10" ht="12" thickTop="1">
      <c r="A751" s="83"/>
      <c r="B751" s="83"/>
      <c r="C751" s="83"/>
      <c r="D751" s="83"/>
      <c r="E751" s="83"/>
      <c r="F751" s="83"/>
      <c r="G751" s="83"/>
      <c r="H751" s="83"/>
      <c r="I751" s="83"/>
      <c r="J751" s="83"/>
    </row>
    <row r="752" spans="1:10">
      <c r="A752" s="80" t="s">
        <v>976</v>
      </c>
      <c r="B752" s="81" t="s">
        <v>93</v>
      </c>
      <c r="C752" s="80" t="s">
        <v>94</v>
      </c>
      <c r="D752" s="80" t="s">
        <v>1</v>
      </c>
      <c r="E752" s="120" t="s">
        <v>95</v>
      </c>
      <c r="F752" s="120"/>
      <c r="G752" s="82" t="s">
        <v>2</v>
      </c>
      <c r="H752" s="81" t="s">
        <v>3</v>
      </c>
      <c r="I752" s="81" t="s">
        <v>4</v>
      </c>
      <c r="J752" s="81" t="s">
        <v>5</v>
      </c>
    </row>
    <row r="753" spans="1:10" ht="45">
      <c r="A753" s="85" t="s">
        <v>157</v>
      </c>
      <c r="B753" s="86" t="s">
        <v>1635</v>
      </c>
      <c r="C753" s="85" t="s">
        <v>104</v>
      </c>
      <c r="D753" s="85" t="s">
        <v>977</v>
      </c>
      <c r="E753" s="121" t="s">
        <v>312</v>
      </c>
      <c r="F753" s="121"/>
      <c r="G753" s="87" t="s">
        <v>140</v>
      </c>
      <c r="H753" s="88">
        <v>1</v>
      </c>
      <c r="I753" s="89">
        <v>45.42</v>
      </c>
      <c r="J753" s="89">
        <v>45.42</v>
      </c>
    </row>
    <row r="754" spans="1:10" ht="22.5">
      <c r="A754" s="90" t="s">
        <v>158</v>
      </c>
      <c r="B754" s="91" t="s">
        <v>445</v>
      </c>
      <c r="C754" s="90" t="s">
        <v>104</v>
      </c>
      <c r="D754" s="90" t="s">
        <v>446</v>
      </c>
      <c r="E754" s="119" t="s">
        <v>177</v>
      </c>
      <c r="F754" s="119"/>
      <c r="G754" s="92" t="s">
        <v>164</v>
      </c>
      <c r="H754" s="93">
        <v>0.18099999999999999</v>
      </c>
      <c r="I754" s="94">
        <v>17.66</v>
      </c>
      <c r="J754" s="94">
        <v>3.19</v>
      </c>
    </row>
    <row r="755" spans="1:10" ht="22.5">
      <c r="A755" s="90" t="s">
        <v>158</v>
      </c>
      <c r="B755" s="91" t="s">
        <v>310</v>
      </c>
      <c r="C755" s="90" t="s">
        <v>104</v>
      </c>
      <c r="D755" s="90" t="s">
        <v>311</v>
      </c>
      <c r="E755" s="119" t="s">
        <v>177</v>
      </c>
      <c r="F755" s="119"/>
      <c r="G755" s="92" t="s">
        <v>164</v>
      </c>
      <c r="H755" s="93">
        <v>0.18099999999999999</v>
      </c>
      <c r="I755" s="94">
        <v>21.58</v>
      </c>
      <c r="J755" s="94">
        <v>3.9</v>
      </c>
    </row>
    <row r="756" spans="1:10">
      <c r="A756" s="90" t="s">
        <v>167</v>
      </c>
      <c r="B756" s="91" t="s">
        <v>1630</v>
      </c>
      <c r="C756" s="90" t="s">
        <v>104</v>
      </c>
      <c r="D756" s="90" t="s">
        <v>1631</v>
      </c>
      <c r="E756" s="119" t="s">
        <v>170</v>
      </c>
      <c r="F756" s="119"/>
      <c r="G756" s="92" t="s">
        <v>140</v>
      </c>
      <c r="H756" s="93">
        <v>0.19400000000000001</v>
      </c>
      <c r="I756" s="94">
        <v>18.96</v>
      </c>
      <c r="J756" s="94">
        <v>3.67</v>
      </c>
    </row>
    <row r="757" spans="1:10" ht="22.5">
      <c r="A757" s="90" t="s">
        <v>167</v>
      </c>
      <c r="B757" s="91" t="s">
        <v>1636</v>
      </c>
      <c r="C757" s="90" t="s">
        <v>104</v>
      </c>
      <c r="D757" s="90" t="s">
        <v>1637</v>
      </c>
      <c r="E757" s="119" t="s">
        <v>170</v>
      </c>
      <c r="F757" s="119"/>
      <c r="G757" s="92" t="s">
        <v>140</v>
      </c>
      <c r="H757" s="93">
        <v>1</v>
      </c>
      <c r="I757" s="94">
        <v>31.22</v>
      </c>
      <c r="J757" s="94">
        <v>31.22</v>
      </c>
    </row>
    <row r="758" spans="1:10">
      <c r="A758" s="90" t="s">
        <v>167</v>
      </c>
      <c r="B758" s="91" t="s">
        <v>708</v>
      </c>
      <c r="C758" s="90" t="s">
        <v>104</v>
      </c>
      <c r="D758" s="90" t="s">
        <v>709</v>
      </c>
      <c r="E758" s="119" t="s">
        <v>170</v>
      </c>
      <c r="F758" s="119"/>
      <c r="G758" s="92" t="s">
        <v>140</v>
      </c>
      <c r="H758" s="93">
        <v>1.7999999999999999E-2</v>
      </c>
      <c r="I758" s="94">
        <v>1.54</v>
      </c>
      <c r="J758" s="94">
        <v>0.02</v>
      </c>
    </row>
    <row r="759" spans="1:10" ht="22.5">
      <c r="A759" s="90" t="s">
        <v>167</v>
      </c>
      <c r="B759" s="91" t="s">
        <v>710</v>
      </c>
      <c r="C759" s="90" t="s">
        <v>104</v>
      </c>
      <c r="D759" s="90" t="s">
        <v>1590</v>
      </c>
      <c r="E759" s="119" t="s">
        <v>170</v>
      </c>
      <c r="F759" s="119"/>
      <c r="G759" s="92" t="s">
        <v>140</v>
      </c>
      <c r="H759" s="93">
        <v>5.1999999999999998E-2</v>
      </c>
      <c r="I759" s="94">
        <v>65.81</v>
      </c>
      <c r="J759" s="94">
        <v>3.42</v>
      </c>
    </row>
    <row r="760" spans="1:10" ht="22.5">
      <c r="A760" s="96"/>
      <c r="B760" s="96"/>
      <c r="C760" s="96"/>
      <c r="D760" s="96"/>
      <c r="E760" s="96" t="s">
        <v>96</v>
      </c>
      <c r="F760" s="97">
        <v>2.5021396566480392</v>
      </c>
      <c r="G760" s="96" t="s">
        <v>98</v>
      </c>
      <c r="H760" s="97">
        <v>2.4700000000000002</v>
      </c>
      <c r="I760" s="96" t="s">
        <v>99</v>
      </c>
      <c r="J760" s="97">
        <v>4.97</v>
      </c>
    </row>
    <row r="761" spans="1:10" ht="23.25" thickBot="1">
      <c r="A761" s="96"/>
      <c r="B761" s="96"/>
      <c r="C761" s="96"/>
      <c r="D761" s="96"/>
      <c r="E761" s="96" t="s">
        <v>159</v>
      </c>
      <c r="F761" s="97">
        <v>12.71</v>
      </c>
      <c r="G761" s="96"/>
      <c r="H761" s="122" t="s">
        <v>160</v>
      </c>
      <c r="I761" s="122"/>
      <c r="J761" s="97">
        <v>58.13</v>
      </c>
    </row>
    <row r="762" spans="1:10" ht="12" thickTop="1">
      <c r="A762" s="83"/>
      <c r="B762" s="83"/>
      <c r="C762" s="83"/>
      <c r="D762" s="83"/>
      <c r="E762" s="83"/>
      <c r="F762" s="83"/>
      <c r="G762" s="83"/>
      <c r="H762" s="83"/>
      <c r="I762" s="83"/>
      <c r="J762" s="83"/>
    </row>
    <row r="763" spans="1:10">
      <c r="A763" s="80" t="s">
        <v>978</v>
      </c>
      <c r="B763" s="81" t="s">
        <v>93</v>
      </c>
      <c r="C763" s="80" t="s">
        <v>94</v>
      </c>
      <c r="D763" s="80" t="s">
        <v>1</v>
      </c>
      <c r="E763" s="120" t="s">
        <v>95</v>
      </c>
      <c r="F763" s="120"/>
      <c r="G763" s="82" t="s">
        <v>2</v>
      </c>
      <c r="H763" s="81" t="s">
        <v>3</v>
      </c>
      <c r="I763" s="81" t="s">
        <v>4</v>
      </c>
      <c r="J763" s="81" t="s">
        <v>5</v>
      </c>
    </row>
    <row r="764" spans="1:10" ht="22.5">
      <c r="A764" s="85" t="s">
        <v>157</v>
      </c>
      <c r="B764" s="86" t="s">
        <v>1638</v>
      </c>
      <c r="C764" s="85" t="s">
        <v>104</v>
      </c>
      <c r="D764" s="85" t="s">
        <v>979</v>
      </c>
      <c r="E764" s="121" t="s">
        <v>312</v>
      </c>
      <c r="F764" s="121"/>
      <c r="G764" s="87" t="s">
        <v>140</v>
      </c>
      <c r="H764" s="88">
        <v>1</v>
      </c>
      <c r="I764" s="89">
        <v>46.66</v>
      </c>
      <c r="J764" s="89">
        <v>46.66</v>
      </c>
    </row>
    <row r="765" spans="1:10" ht="22.5">
      <c r="A765" s="90" t="s">
        <v>158</v>
      </c>
      <c r="B765" s="91" t="s">
        <v>445</v>
      </c>
      <c r="C765" s="90" t="s">
        <v>104</v>
      </c>
      <c r="D765" s="90" t="s">
        <v>446</v>
      </c>
      <c r="E765" s="119" t="s">
        <v>177</v>
      </c>
      <c r="F765" s="119"/>
      <c r="G765" s="92" t="s">
        <v>164</v>
      </c>
      <c r="H765" s="93">
        <v>4.7987500000000002E-2</v>
      </c>
      <c r="I765" s="94">
        <v>17.66</v>
      </c>
      <c r="J765" s="94">
        <v>0.84</v>
      </c>
    </row>
    <row r="766" spans="1:10" ht="22.5">
      <c r="A766" s="90" t="s">
        <v>158</v>
      </c>
      <c r="B766" s="91" t="s">
        <v>310</v>
      </c>
      <c r="C766" s="90" t="s">
        <v>104</v>
      </c>
      <c r="D766" s="90" t="s">
        <v>311</v>
      </c>
      <c r="E766" s="119" t="s">
        <v>177</v>
      </c>
      <c r="F766" s="119"/>
      <c r="G766" s="92" t="s">
        <v>164</v>
      </c>
      <c r="H766" s="93">
        <v>4.7987500000000002E-2</v>
      </c>
      <c r="I766" s="94">
        <v>21.58</v>
      </c>
      <c r="J766" s="94">
        <v>1.03</v>
      </c>
    </row>
    <row r="767" spans="1:10">
      <c r="A767" s="90" t="s">
        <v>167</v>
      </c>
      <c r="B767" s="91" t="s">
        <v>1630</v>
      </c>
      <c r="C767" s="90" t="s">
        <v>104</v>
      </c>
      <c r="D767" s="90" t="s">
        <v>1631</v>
      </c>
      <c r="E767" s="119" t="s">
        <v>170</v>
      </c>
      <c r="F767" s="119"/>
      <c r="G767" s="92" t="s">
        <v>140</v>
      </c>
      <c r="H767" s="93">
        <v>7.1400000000000005E-2</v>
      </c>
      <c r="I767" s="94">
        <v>18.96</v>
      </c>
      <c r="J767" s="94">
        <v>1.35</v>
      </c>
    </row>
    <row r="768" spans="1:10">
      <c r="A768" s="90" t="s">
        <v>167</v>
      </c>
      <c r="B768" s="91" t="s">
        <v>708</v>
      </c>
      <c r="C768" s="90" t="s">
        <v>104</v>
      </c>
      <c r="D768" s="90" t="s">
        <v>709</v>
      </c>
      <c r="E768" s="119" t="s">
        <v>170</v>
      </c>
      <c r="F768" s="119"/>
      <c r="G768" s="92" t="s">
        <v>140</v>
      </c>
      <c r="H768" s="93">
        <v>1.14E-2</v>
      </c>
      <c r="I768" s="94">
        <v>1.54</v>
      </c>
      <c r="J768" s="94">
        <v>0.01</v>
      </c>
    </row>
    <row r="769" spans="1:10" ht="22.5">
      <c r="A769" s="90" t="s">
        <v>167</v>
      </c>
      <c r="B769" s="91" t="s">
        <v>1639</v>
      </c>
      <c r="C769" s="90" t="s">
        <v>104</v>
      </c>
      <c r="D769" s="90" t="s">
        <v>1640</v>
      </c>
      <c r="E769" s="119" t="s">
        <v>170</v>
      </c>
      <c r="F769" s="119"/>
      <c r="G769" s="92" t="s">
        <v>140</v>
      </c>
      <c r="H769" s="93">
        <v>1</v>
      </c>
      <c r="I769" s="94">
        <v>42.25</v>
      </c>
      <c r="J769" s="94">
        <v>42.25</v>
      </c>
    </row>
    <row r="770" spans="1:10" ht="22.5">
      <c r="A770" s="90" t="s">
        <v>167</v>
      </c>
      <c r="B770" s="91" t="s">
        <v>710</v>
      </c>
      <c r="C770" s="90" t="s">
        <v>104</v>
      </c>
      <c r="D770" s="90" t="s">
        <v>1590</v>
      </c>
      <c r="E770" s="119" t="s">
        <v>170</v>
      </c>
      <c r="F770" s="119"/>
      <c r="G770" s="92" t="s">
        <v>140</v>
      </c>
      <c r="H770" s="93">
        <v>1.7999999999999999E-2</v>
      </c>
      <c r="I770" s="94">
        <v>65.81</v>
      </c>
      <c r="J770" s="94">
        <v>1.18</v>
      </c>
    </row>
    <row r="771" spans="1:10" ht="22.5">
      <c r="A771" s="96"/>
      <c r="B771" s="96"/>
      <c r="C771" s="96"/>
      <c r="D771" s="96"/>
      <c r="E771" s="96" t="s">
        <v>96</v>
      </c>
      <c r="F771" s="97">
        <v>0.65951769621910095</v>
      </c>
      <c r="G771" s="96" t="s">
        <v>98</v>
      </c>
      <c r="H771" s="97">
        <v>0.65</v>
      </c>
      <c r="I771" s="96" t="s">
        <v>99</v>
      </c>
      <c r="J771" s="97">
        <v>1.31</v>
      </c>
    </row>
    <row r="772" spans="1:10" ht="23.25" thickBot="1">
      <c r="A772" s="96"/>
      <c r="B772" s="96"/>
      <c r="C772" s="96"/>
      <c r="D772" s="96"/>
      <c r="E772" s="96" t="s">
        <v>159</v>
      </c>
      <c r="F772" s="97">
        <v>13.06</v>
      </c>
      <c r="G772" s="96"/>
      <c r="H772" s="122" t="s">
        <v>160</v>
      </c>
      <c r="I772" s="122"/>
      <c r="J772" s="97">
        <v>59.72</v>
      </c>
    </row>
    <row r="773" spans="1:10" ht="12" thickTop="1">
      <c r="A773" s="83"/>
      <c r="B773" s="83"/>
      <c r="C773" s="83"/>
      <c r="D773" s="83"/>
      <c r="E773" s="83"/>
      <c r="F773" s="83"/>
      <c r="G773" s="83"/>
      <c r="H773" s="83"/>
      <c r="I773" s="83"/>
      <c r="J773" s="83"/>
    </row>
    <row r="774" spans="1:10">
      <c r="A774" s="80" t="s">
        <v>980</v>
      </c>
      <c r="B774" s="81" t="s">
        <v>93</v>
      </c>
      <c r="C774" s="80" t="s">
        <v>94</v>
      </c>
      <c r="D774" s="80" t="s">
        <v>1</v>
      </c>
      <c r="E774" s="120" t="s">
        <v>95</v>
      </c>
      <c r="F774" s="120"/>
      <c r="G774" s="82" t="s">
        <v>2</v>
      </c>
      <c r="H774" s="81" t="s">
        <v>3</v>
      </c>
      <c r="I774" s="81" t="s">
        <v>4</v>
      </c>
      <c r="J774" s="81" t="s">
        <v>5</v>
      </c>
    </row>
    <row r="775" spans="1:10" ht="22.5">
      <c r="A775" s="85" t="s">
        <v>157</v>
      </c>
      <c r="B775" s="86" t="s">
        <v>1641</v>
      </c>
      <c r="C775" s="85" t="s">
        <v>104</v>
      </c>
      <c r="D775" s="85" t="s">
        <v>981</v>
      </c>
      <c r="E775" s="121" t="s">
        <v>312</v>
      </c>
      <c r="F775" s="121"/>
      <c r="G775" s="87" t="s">
        <v>140</v>
      </c>
      <c r="H775" s="88">
        <v>1</v>
      </c>
      <c r="I775" s="89">
        <v>33.21</v>
      </c>
      <c r="J775" s="89">
        <v>33.21</v>
      </c>
    </row>
    <row r="776" spans="1:10" ht="22.5">
      <c r="A776" s="90" t="s">
        <v>158</v>
      </c>
      <c r="B776" s="91" t="s">
        <v>310</v>
      </c>
      <c r="C776" s="90" t="s">
        <v>104</v>
      </c>
      <c r="D776" s="90" t="s">
        <v>311</v>
      </c>
      <c r="E776" s="119" t="s">
        <v>177</v>
      </c>
      <c r="F776" s="119"/>
      <c r="G776" s="92" t="s">
        <v>164</v>
      </c>
      <c r="H776" s="93">
        <v>3.2108600000000001E-2</v>
      </c>
      <c r="I776" s="94">
        <v>21.58</v>
      </c>
      <c r="J776" s="94">
        <v>0.69</v>
      </c>
    </row>
    <row r="777" spans="1:10" ht="22.5">
      <c r="A777" s="90" t="s">
        <v>158</v>
      </c>
      <c r="B777" s="91" t="s">
        <v>445</v>
      </c>
      <c r="C777" s="90" t="s">
        <v>104</v>
      </c>
      <c r="D777" s="90" t="s">
        <v>446</v>
      </c>
      <c r="E777" s="119" t="s">
        <v>177</v>
      </c>
      <c r="F777" s="119"/>
      <c r="G777" s="92" t="s">
        <v>164</v>
      </c>
      <c r="H777" s="93">
        <v>3.2108600000000001E-2</v>
      </c>
      <c r="I777" s="94">
        <v>17.66</v>
      </c>
      <c r="J777" s="94">
        <v>0.56000000000000005</v>
      </c>
    </row>
    <row r="778" spans="1:10">
      <c r="A778" s="90" t="s">
        <v>167</v>
      </c>
      <c r="B778" s="91" t="s">
        <v>1630</v>
      </c>
      <c r="C778" s="90" t="s">
        <v>104</v>
      </c>
      <c r="D778" s="90" t="s">
        <v>1631</v>
      </c>
      <c r="E778" s="119" t="s">
        <v>170</v>
      </c>
      <c r="F778" s="119"/>
      <c r="G778" s="92" t="s">
        <v>140</v>
      </c>
      <c r="H778" s="93">
        <v>0.04</v>
      </c>
      <c r="I778" s="94">
        <v>18.96</v>
      </c>
      <c r="J778" s="94">
        <v>0.75</v>
      </c>
    </row>
    <row r="779" spans="1:10">
      <c r="A779" s="90" t="s">
        <v>167</v>
      </c>
      <c r="B779" s="91" t="s">
        <v>708</v>
      </c>
      <c r="C779" s="90" t="s">
        <v>104</v>
      </c>
      <c r="D779" s="90" t="s">
        <v>709</v>
      </c>
      <c r="E779" s="119" t="s">
        <v>170</v>
      </c>
      <c r="F779" s="119"/>
      <c r="G779" s="92" t="s">
        <v>140</v>
      </c>
      <c r="H779" s="93">
        <v>8.0000000000000002E-3</v>
      </c>
      <c r="I779" s="94">
        <v>1.54</v>
      </c>
      <c r="J779" s="94">
        <v>0.01</v>
      </c>
    </row>
    <row r="780" spans="1:10" ht="22.5">
      <c r="A780" s="90" t="s">
        <v>167</v>
      </c>
      <c r="B780" s="91" t="s">
        <v>1642</v>
      </c>
      <c r="C780" s="90" t="s">
        <v>104</v>
      </c>
      <c r="D780" s="90" t="s">
        <v>1643</v>
      </c>
      <c r="E780" s="119" t="s">
        <v>170</v>
      </c>
      <c r="F780" s="119"/>
      <c r="G780" s="92" t="s">
        <v>140</v>
      </c>
      <c r="H780" s="93">
        <v>1</v>
      </c>
      <c r="I780" s="94">
        <v>30.58</v>
      </c>
      <c r="J780" s="94">
        <v>30.58</v>
      </c>
    </row>
    <row r="781" spans="1:10" ht="22.5">
      <c r="A781" s="90" t="s">
        <v>167</v>
      </c>
      <c r="B781" s="91" t="s">
        <v>710</v>
      </c>
      <c r="C781" s="90" t="s">
        <v>104</v>
      </c>
      <c r="D781" s="90" t="s">
        <v>1590</v>
      </c>
      <c r="E781" s="119" t="s">
        <v>170</v>
      </c>
      <c r="F781" s="119"/>
      <c r="G781" s="92" t="s">
        <v>140</v>
      </c>
      <c r="H781" s="93">
        <v>9.4999999999999998E-3</v>
      </c>
      <c r="I781" s="94">
        <v>65.81</v>
      </c>
      <c r="J781" s="94">
        <v>0.62</v>
      </c>
    </row>
    <row r="782" spans="1:10" ht="22.5">
      <c r="A782" s="96"/>
      <c r="B782" s="96"/>
      <c r="C782" s="96"/>
      <c r="D782" s="96"/>
      <c r="E782" s="96" t="s">
        <v>96</v>
      </c>
      <c r="F782" s="97">
        <v>0.43800030206917384</v>
      </c>
      <c r="G782" s="96" t="s">
        <v>98</v>
      </c>
      <c r="H782" s="97">
        <v>0.43</v>
      </c>
      <c r="I782" s="96" t="s">
        <v>99</v>
      </c>
      <c r="J782" s="97">
        <v>0.87</v>
      </c>
    </row>
    <row r="783" spans="1:10" ht="23.25" thickBot="1">
      <c r="A783" s="96"/>
      <c r="B783" s="96"/>
      <c r="C783" s="96"/>
      <c r="D783" s="96"/>
      <c r="E783" s="96" t="s">
        <v>159</v>
      </c>
      <c r="F783" s="97">
        <v>9.2899999999999991</v>
      </c>
      <c r="G783" s="96"/>
      <c r="H783" s="122" t="s">
        <v>160</v>
      </c>
      <c r="I783" s="122"/>
      <c r="J783" s="97">
        <v>42.5</v>
      </c>
    </row>
    <row r="784" spans="1:10" ht="12" thickTop="1">
      <c r="A784" s="83"/>
      <c r="B784" s="83"/>
      <c r="C784" s="83"/>
      <c r="D784" s="83"/>
      <c r="E784" s="83"/>
      <c r="F784" s="83"/>
      <c r="G784" s="83"/>
      <c r="H784" s="83"/>
      <c r="I784" s="83"/>
      <c r="J784" s="83"/>
    </row>
    <row r="785" spans="1:10">
      <c r="A785" s="80" t="s">
        <v>982</v>
      </c>
      <c r="B785" s="81" t="s">
        <v>93</v>
      </c>
      <c r="C785" s="80" t="s">
        <v>94</v>
      </c>
      <c r="D785" s="80" t="s">
        <v>1</v>
      </c>
      <c r="E785" s="120" t="s">
        <v>95</v>
      </c>
      <c r="F785" s="120"/>
      <c r="G785" s="82" t="s">
        <v>2</v>
      </c>
      <c r="H785" s="81" t="s">
        <v>3</v>
      </c>
      <c r="I785" s="81" t="s">
        <v>4</v>
      </c>
      <c r="J785" s="81" t="s">
        <v>5</v>
      </c>
    </row>
    <row r="786" spans="1:10" ht="33.75">
      <c r="A786" s="85" t="s">
        <v>157</v>
      </c>
      <c r="B786" s="86" t="s">
        <v>1644</v>
      </c>
      <c r="C786" s="85" t="s">
        <v>104</v>
      </c>
      <c r="D786" s="85" t="s">
        <v>983</v>
      </c>
      <c r="E786" s="121" t="s">
        <v>312</v>
      </c>
      <c r="F786" s="121"/>
      <c r="G786" s="87" t="s">
        <v>105</v>
      </c>
      <c r="H786" s="88">
        <v>1</v>
      </c>
      <c r="I786" s="89">
        <v>17.62</v>
      </c>
      <c r="J786" s="89">
        <v>17.62</v>
      </c>
    </row>
    <row r="787" spans="1:10" ht="22.5">
      <c r="A787" s="90" t="s">
        <v>158</v>
      </c>
      <c r="B787" s="91" t="s">
        <v>342</v>
      </c>
      <c r="C787" s="90" t="s">
        <v>104</v>
      </c>
      <c r="D787" s="90" t="s">
        <v>343</v>
      </c>
      <c r="E787" s="119" t="s">
        <v>177</v>
      </c>
      <c r="F787" s="119"/>
      <c r="G787" s="92" t="s">
        <v>116</v>
      </c>
      <c r="H787" s="93">
        <v>5.0000000000000001E-3</v>
      </c>
      <c r="I787" s="94">
        <v>678.47</v>
      </c>
      <c r="J787" s="94">
        <v>3.39</v>
      </c>
    </row>
    <row r="788" spans="1:10" ht="22.5">
      <c r="A788" s="90" t="s">
        <v>158</v>
      </c>
      <c r="B788" s="91" t="s">
        <v>310</v>
      </c>
      <c r="C788" s="90" t="s">
        <v>104</v>
      </c>
      <c r="D788" s="90" t="s">
        <v>311</v>
      </c>
      <c r="E788" s="119" t="s">
        <v>177</v>
      </c>
      <c r="F788" s="119"/>
      <c r="G788" s="92" t="s">
        <v>164</v>
      </c>
      <c r="H788" s="93">
        <v>0.59221449999999998</v>
      </c>
      <c r="I788" s="94">
        <v>21.58</v>
      </c>
      <c r="J788" s="94">
        <v>12.77</v>
      </c>
    </row>
    <row r="789" spans="1:10" ht="22.5">
      <c r="A789" s="90" t="s">
        <v>158</v>
      </c>
      <c r="B789" s="91" t="s">
        <v>445</v>
      </c>
      <c r="C789" s="90" t="s">
        <v>104</v>
      </c>
      <c r="D789" s="90" t="s">
        <v>446</v>
      </c>
      <c r="E789" s="119" t="s">
        <v>177</v>
      </c>
      <c r="F789" s="119"/>
      <c r="G789" s="92" t="s">
        <v>164</v>
      </c>
      <c r="H789" s="93">
        <v>8.3083900000000002E-2</v>
      </c>
      <c r="I789" s="94">
        <v>17.66</v>
      </c>
      <c r="J789" s="94">
        <v>1.46</v>
      </c>
    </row>
    <row r="790" spans="1:10" ht="22.5">
      <c r="A790" s="96"/>
      <c r="B790" s="96"/>
      <c r="C790" s="96"/>
      <c r="D790" s="96"/>
      <c r="E790" s="96" t="s">
        <v>96</v>
      </c>
      <c r="F790" s="97">
        <v>5.4221416704425316</v>
      </c>
      <c r="G790" s="96" t="s">
        <v>98</v>
      </c>
      <c r="H790" s="97">
        <v>5.35</v>
      </c>
      <c r="I790" s="96" t="s">
        <v>99</v>
      </c>
      <c r="J790" s="97">
        <v>10.770000000000001</v>
      </c>
    </row>
    <row r="791" spans="1:10" ht="23.25" thickBot="1">
      <c r="A791" s="96"/>
      <c r="B791" s="96"/>
      <c r="C791" s="96"/>
      <c r="D791" s="96"/>
      <c r="E791" s="96" t="s">
        <v>159</v>
      </c>
      <c r="F791" s="97">
        <v>4.93</v>
      </c>
      <c r="G791" s="96"/>
      <c r="H791" s="122" t="s">
        <v>160</v>
      </c>
      <c r="I791" s="122"/>
      <c r="J791" s="97">
        <v>22.55</v>
      </c>
    </row>
    <row r="792" spans="1:10" ht="12" thickTop="1">
      <c r="A792" s="83"/>
      <c r="B792" s="83"/>
      <c r="C792" s="83"/>
      <c r="D792" s="83"/>
      <c r="E792" s="83"/>
      <c r="F792" s="83"/>
      <c r="G792" s="83"/>
      <c r="H792" s="83"/>
      <c r="I792" s="83"/>
      <c r="J792" s="83"/>
    </row>
    <row r="793" spans="1:10">
      <c r="A793" s="80" t="s">
        <v>984</v>
      </c>
      <c r="B793" s="81" t="s">
        <v>93</v>
      </c>
      <c r="C793" s="80" t="s">
        <v>94</v>
      </c>
      <c r="D793" s="80" t="s">
        <v>1</v>
      </c>
      <c r="E793" s="120" t="s">
        <v>95</v>
      </c>
      <c r="F793" s="120"/>
      <c r="G793" s="82" t="s">
        <v>2</v>
      </c>
      <c r="H793" s="81" t="s">
        <v>3</v>
      </c>
      <c r="I793" s="81" t="s">
        <v>4</v>
      </c>
      <c r="J793" s="81" t="s">
        <v>5</v>
      </c>
    </row>
    <row r="794" spans="1:10" ht="45">
      <c r="A794" s="85" t="s">
        <v>157</v>
      </c>
      <c r="B794" s="86" t="s">
        <v>1645</v>
      </c>
      <c r="C794" s="85" t="s">
        <v>104</v>
      </c>
      <c r="D794" s="85" t="s">
        <v>985</v>
      </c>
      <c r="E794" s="121" t="s">
        <v>321</v>
      </c>
      <c r="F794" s="121"/>
      <c r="G794" s="87" t="s">
        <v>108</v>
      </c>
      <c r="H794" s="88">
        <v>1</v>
      </c>
      <c r="I794" s="89">
        <v>62.67</v>
      </c>
      <c r="J794" s="89">
        <v>62.67</v>
      </c>
    </row>
    <row r="795" spans="1:10" ht="22.5">
      <c r="A795" s="90" t="s">
        <v>158</v>
      </c>
      <c r="B795" s="91" t="s">
        <v>322</v>
      </c>
      <c r="C795" s="90" t="s">
        <v>104</v>
      </c>
      <c r="D795" s="90" t="s">
        <v>323</v>
      </c>
      <c r="E795" s="119" t="s">
        <v>177</v>
      </c>
      <c r="F795" s="119"/>
      <c r="G795" s="92" t="s">
        <v>164</v>
      </c>
      <c r="H795" s="93">
        <v>0.46621780000000002</v>
      </c>
      <c r="I795" s="94">
        <v>22.11</v>
      </c>
      <c r="J795" s="94">
        <v>10.3</v>
      </c>
    </row>
    <row r="796" spans="1:10" ht="22.5">
      <c r="A796" s="90" t="s">
        <v>158</v>
      </c>
      <c r="B796" s="91" t="s">
        <v>178</v>
      </c>
      <c r="C796" s="90" t="s">
        <v>104</v>
      </c>
      <c r="D796" s="90" t="s">
        <v>163</v>
      </c>
      <c r="E796" s="119" t="s">
        <v>177</v>
      </c>
      <c r="F796" s="119"/>
      <c r="G796" s="92" t="s">
        <v>164</v>
      </c>
      <c r="H796" s="93">
        <v>0.27592480000000003</v>
      </c>
      <c r="I796" s="94">
        <v>18.149999999999999</v>
      </c>
      <c r="J796" s="94">
        <v>5</v>
      </c>
    </row>
    <row r="797" spans="1:10">
      <c r="A797" s="90" t="s">
        <v>167</v>
      </c>
      <c r="B797" s="91" t="s">
        <v>324</v>
      </c>
      <c r="C797" s="90" t="s">
        <v>104</v>
      </c>
      <c r="D797" s="90" t="s">
        <v>325</v>
      </c>
      <c r="E797" s="119" t="s">
        <v>170</v>
      </c>
      <c r="F797" s="119"/>
      <c r="G797" s="92" t="s">
        <v>127</v>
      </c>
      <c r="H797" s="93">
        <v>4.8600000000000003</v>
      </c>
      <c r="I797" s="94">
        <v>0.75</v>
      </c>
      <c r="J797" s="94">
        <v>3.64</v>
      </c>
    </row>
    <row r="798" spans="1:10">
      <c r="A798" s="90" t="s">
        <v>167</v>
      </c>
      <c r="B798" s="91" t="s">
        <v>328</v>
      </c>
      <c r="C798" s="90" t="s">
        <v>104</v>
      </c>
      <c r="D798" s="90" t="s">
        <v>329</v>
      </c>
      <c r="E798" s="119" t="s">
        <v>170</v>
      </c>
      <c r="F798" s="119"/>
      <c r="G798" s="92" t="s">
        <v>127</v>
      </c>
      <c r="H798" s="93">
        <v>0.42</v>
      </c>
      <c r="I798" s="94">
        <v>4.4000000000000004</v>
      </c>
      <c r="J798" s="94">
        <v>1.84</v>
      </c>
    </row>
    <row r="799" spans="1:10" ht="22.5">
      <c r="A799" s="90" t="s">
        <v>167</v>
      </c>
      <c r="B799" s="91" t="s">
        <v>1568</v>
      </c>
      <c r="C799" s="90" t="s">
        <v>104</v>
      </c>
      <c r="D799" s="90" t="s">
        <v>1569</v>
      </c>
      <c r="E799" s="119" t="s">
        <v>170</v>
      </c>
      <c r="F799" s="119"/>
      <c r="G799" s="92" t="s">
        <v>108</v>
      </c>
      <c r="H799" s="93">
        <v>1.05</v>
      </c>
      <c r="I799" s="94">
        <v>39.9</v>
      </c>
      <c r="J799" s="94">
        <v>41.89</v>
      </c>
    </row>
    <row r="800" spans="1:10" ht="22.5">
      <c r="A800" s="96"/>
      <c r="B800" s="96"/>
      <c r="C800" s="96"/>
      <c r="D800" s="96"/>
      <c r="E800" s="96" t="s">
        <v>96</v>
      </c>
      <c r="F800" s="97">
        <v>5.3164174595982479</v>
      </c>
      <c r="G800" s="96" t="s">
        <v>98</v>
      </c>
      <c r="H800" s="97">
        <v>5.24</v>
      </c>
      <c r="I800" s="96" t="s">
        <v>99</v>
      </c>
      <c r="J800" s="97">
        <v>10.56</v>
      </c>
    </row>
    <row r="801" spans="1:10" ht="23.25" thickBot="1">
      <c r="A801" s="96"/>
      <c r="B801" s="96"/>
      <c r="C801" s="96"/>
      <c r="D801" s="96"/>
      <c r="E801" s="96" t="s">
        <v>159</v>
      </c>
      <c r="F801" s="97">
        <v>17.54</v>
      </c>
      <c r="G801" s="96"/>
      <c r="H801" s="122" t="s">
        <v>160</v>
      </c>
      <c r="I801" s="122"/>
      <c r="J801" s="97">
        <v>80.209999999999994</v>
      </c>
    </row>
    <row r="802" spans="1:10" ht="12" thickTop="1">
      <c r="A802" s="83"/>
      <c r="B802" s="83"/>
      <c r="C802" s="83"/>
      <c r="D802" s="83"/>
      <c r="E802" s="83"/>
      <c r="F802" s="83"/>
      <c r="G802" s="83"/>
      <c r="H802" s="83"/>
      <c r="I802" s="83"/>
      <c r="J802" s="83"/>
    </row>
    <row r="803" spans="1:10">
      <c r="A803" s="80" t="s">
        <v>986</v>
      </c>
      <c r="B803" s="81" t="s">
        <v>93</v>
      </c>
      <c r="C803" s="80" t="s">
        <v>94</v>
      </c>
      <c r="D803" s="80" t="s">
        <v>1</v>
      </c>
      <c r="E803" s="120" t="s">
        <v>95</v>
      </c>
      <c r="F803" s="120"/>
      <c r="G803" s="82" t="s">
        <v>2</v>
      </c>
      <c r="H803" s="81" t="s">
        <v>3</v>
      </c>
      <c r="I803" s="81" t="s">
        <v>4</v>
      </c>
      <c r="J803" s="81" t="s">
        <v>5</v>
      </c>
    </row>
    <row r="804" spans="1:10" ht="22.5">
      <c r="A804" s="85" t="s">
        <v>157</v>
      </c>
      <c r="B804" s="86" t="s">
        <v>1646</v>
      </c>
      <c r="C804" s="85" t="s">
        <v>104</v>
      </c>
      <c r="D804" s="85" t="s">
        <v>987</v>
      </c>
      <c r="E804" s="121" t="s">
        <v>312</v>
      </c>
      <c r="F804" s="121"/>
      <c r="G804" s="87" t="s">
        <v>105</v>
      </c>
      <c r="H804" s="88">
        <v>1</v>
      </c>
      <c r="I804" s="89">
        <v>10.52</v>
      </c>
      <c r="J804" s="89">
        <v>10.52</v>
      </c>
    </row>
    <row r="805" spans="1:10" ht="22.5">
      <c r="A805" s="90" t="s">
        <v>158</v>
      </c>
      <c r="B805" s="91" t="s">
        <v>445</v>
      </c>
      <c r="C805" s="90" t="s">
        <v>104</v>
      </c>
      <c r="D805" s="90" t="s">
        <v>446</v>
      </c>
      <c r="E805" s="119" t="s">
        <v>177</v>
      </c>
      <c r="F805" s="119"/>
      <c r="G805" s="92" t="s">
        <v>164</v>
      </c>
      <c r="H805" s="93">
        <v>6.7446999999999993E-2</v>
      </c>
      <c r="I805" s="94">
        <v>17.66</v>
      </c>
      <c r="J805" s="94">
        <v>1.19</v>
      </c>
    </row>
    <row r="806" spans="1:10" ht="22.5">
      <c r="A806" s="90" t="s">
        <v>158</v>
      </c>
      <c r="B806" s="91" t="s">
        <v>310</v>
      </c>
      <c r="C806" s="90" t="s">
        <v>104</v>
      </c>
      <c r="D806" s="90" t="s">
        <v>311</v>
      </c>
      <c r="E806" s="119" t="s">
        <v>177</v>
      </c>
      <c r="F806" s="119"/>
      <c r="G806" s="92" t="s">
        <v>164</v>
      </c>
      <c r="H806" s="93">
        <v>0.43262410000000001</v>
      </c>
      <c r="I806" s="94">
        <v>21.58</v>
      </c>
      <c r="J806" s="94">
        <v>9.33</v>
      </c>
    </row>
    <row r="807" spans="1:10" ht="22.5">
      <c r="A807" s="96"/>
      <c r="B807" s="96"/>
      <c r="C807" s="96"/>
      <c r="D807" s="96"/>
      <c r="E807" s="96" t="s">
        <v>96</v>
      </c>
      <c r="F807" s="97">
        <v>3.8161405628555607</v>
      </c>
      <c r="G807" s="96" t="s">
        <v>98</v>
      </c>
      <c r="H807" s="97">
        <v>3.76</v>
      </c>
      <c r="I807" s="96" t="s">
        <v>99</v>
      </c>
      <c r="J807" s="97">
        <v>7.58</v>
      </c>
    </row>
    <row r="808" spans="1:10" ht="23.25" thickBot="1">
      <c r="A808" s="96"/>
      <c r="B808" s="96"/>
      <c r="C808" s="96"/>
      <c r="D808" s="96"/>
      <c r="E808" s="96" t="s">
        <v>159</v>
      </c>
      <c r="F808" s="97">
        <v>2.94</v>
      </c>
      <c r="G808" s="96"/>
      <c r="H808" s="122" t="s">
        <v>160</v>
      </c>
      <c r="I808" s="122"/>
      <c r="J808" s="97">
        <v>13.46</v>
      </c>
    </row>
    <row r="809" spans="1:10" ht="12" thickTop="1">
      <c r="A809" s="83"/>
      <c r="B809" s="83"/>
      <c r="C809" s="83"/>
      <c r="D809" s="83"/>
      <c r="E809" s="83"/>
      <c r="F809" s="83"/>
      <c r="G809" s="83"/>
      <c r="H809" s="83"/>
      <c r="I809" s="83"/>
      <c r="J809" s="83"/>
    </row>
    <row r="810" spans="1:10">
      <c r="A810" s="80" t="s">
        <v>990</v>
      </c>
      <c r="B810" s="81" t="s">
        <v>93</v>
      </c>
      <c r="C810" s="80" t="s">
        <v>94</v>
      </c>
      <c r="D810" s="80" t="s">
        <v>1</v>
      </c>
      <c r="E810" s="120" t="s">
        <v>95</v>
      </c>
      <c r="F810" s="120"/>
      <c r="G810" s="82" t="s">
        <v>2</v>
      </c>
      <c r="H810" s="81" t="s">
        <v>3</v>
      </c>
      <c r="I810" s="81" t="s">
        <v>4</v>
      </c>
      <c r="J810" s="81" t="s">
        <v>5</v>
      </c>
    </row>
    <row r="811" spans="1:10" ht="33.75">
      <c r="A811" s="85" t="s">
        <v>157</v>
      </c>
      <c r="B811" s="86" t="s">
        <v>1647</v>
      </c>
      <c r="C811" s="85" t="s">
        <v>104</v>
      </c>
      <c r="D811" s="85" t="s">
        <v>991</v>
      </c>
      <c r="E811" s="121" t="s">
        <v>312</v>
      </c>
      <c r="F811" s="121"/>
      <c r="G811" s="87" t="s">
        <v>105</v>
      </c>
      <c r="H811" s="88">
        <v>1</v>
      </c>
      <c r="I811" s="89">
        <v>51.51</v>
      </c>
      <c r="J811" s="89">
        <v>51.51</v>
      </c>
    </row>
    <row r="812" spans="1:10" ht="22.5">
      <c r="A812" s="90" t="s">
        <v>158</v>
      </c>
      <c r="B812" s="91" t="s">
        <v>445</v>
      </c>
      <c r="C812" s="90" t="s">
        <v>104</v>
      </c>
      <c r="D812" s="90" t="s">
        <v>446</v>
      </c>
      <c r="E812" s="119" t="s">
        <v>177</v>
      </c>
      <c r="F812" s="119"/>
      <c r="G812" s="92" t="s">
        <v>164</v>
      </c>
      <c r="H812" s="93">
        <v>0.72227799999999998</v>
      </c>
      <c r="I812" s="94">
        <v>17.66</v>
      </c>
      <c r="J812" s="94">
        <v>12.75</v>
      </c>
    </row>
    <row r="813" spans="1:10" ht="22.5">
      <c r="A813" s="90" t="s">
        <v>158</v>
      </c>
      <c r="B813" s="91" t="s">
        <v>310</v>
      </c>
      <c r="C813" s="90" t="s">
        <v>104</v>
      </c>
      <c r="D813" s="90" t="s">
        <v>311</v>
      </c>
      <c r="E813" s="119" t="s">
        <v>177</v>
      </c>
      <c r="F813" s="119"/>
      <c r="G813" s="92" t="s">
        <v>164</v>
      </c>
      <c r="H813" s="93">
        <v>0.72227799999999998</v>
      </c>
      <c r="I813" s="94">
        <v>21.58</v>
      </c>
      <c r="J813" s="94">
        <v>15.58</v>
      </c>
    </row>
    <row r="814" spans="1:10">
      <c r="A814" s="90" t="s">
        <v>167</v>
      </c>
      <c r="B814" s="91" t="s">
        <v>707</v>
      </c>
      <c r="C814" s="90" t="s">
        <v>104</v>
      </c>
      <c r="D814" s="90" t="s">
        <v>1587</v>
      </c>
      <c r="E814" s="119" t="s">
        <v>170</v>
      </c>
      <c r="F814" s="119"/>
      <c r="G814" s="92" t="s">
        <v>140</v>
      </c>
      <c r="H814" s="93">
        <v>3.6299999999999999E-2</v>
      </c>
      <c r="I814" s="94">
        <v>58.09</v>
      </c>
      <c r="J814" s="94">
        <v>2.1</v>
      </c>
    </row>
    <row r="815" spans="1:10">
      <c r="A815" s="90" t="s">
        <v>167</v>
      </c>
      <c r="B815" s="91" t="s">
        <v>708</v>
      </c>
      <c r="C815" s="90" t="s">
        <v>104</v>
      </c>
      <c r="D815" s="90" t="s">
        <v>709</v>
      </c>
      <c r="E815" s="119" t="s">
        <v>170</v>
      </c>
      <c r="F815" s="119"/>
      <c r="G815" s="92" t="s">
        <v>140</v>
      </c>
      <c r="H815" s="93">
        <v>0.247</v>
      </c>
      <c r="I815" s="94">
        <v>1.54</v>
      </c>
      <c r="J815" s="94">
        <v>0.38</v>
      </c>
    </row>
    <row r="816" spans="1:10" ht="22.5">
      <c r="A816" s="90" t="s">
        <v>167</v>
      </c>
      <c r="B816" s="91" t="s">
        <v>710</v>
      </c>
      <c r="C816" s="90" t="s">
        <v>104</v>
      </c>
      <c r="D816" s="90" t="s">
        <v>1590</v>
      </c>
      <c r="E816" s="119" t="s">
        <v>170</v>
      </c>
      <c r="F816" s="119"/>
      <c r="G816" s="92" t="s">
        <v>140</v>
      </c>
      <c r="H816" s="93">
        <v>5.9299999999999999E-2</v>
      </c>
      <c r="I816" s="94">
        <v>65.81</v>
      </c>
      <c r="J816" s="94">
        <v>3.9</v>
      </c>
    </row>
    <row r="817" spans="1:10" ht="22.5">
      <c r="A817" s="90" t="s">
        <v>167</v>
      </c>
      <c r="B817" s="91" t="s">
        <v>1648</v>
      </c>
      <c r="C817" s="90" t="s">
        <v>104</v>
      </c>
      <c r="D817" s="90" t="s">
        <v>1649</v>
      </c>
      <c r="E817" s="119" t="s">
        <v>170</v>
      </c>
      <c r="F817" s="119"/>
      <c r="G817" s="92" t="s">
        <v>105</v>
      </c>
      <c r="H817" s="93">
        <v>1.05</v>
      </c>
      <c r="I817" s="94">
        <v>16</v>
      </c>
      <c r="J817" s="94">
        <v>16.8</v>
      </c>
    </row>
    <row r="818" spans="1:10" ht="22.5">
      <c r="A818" s="96"/>
      <c r="B818" s="96"/>
      <c r="C818" s="96"/>
      <c r="D818" s="96"/>
      <c r="E818" s="96" t="s">
        <v>96</v>
      </c>
      <c r="F818" s="97">
        <v>9.993455167900116</v>
      </c>
      <c r="G818" s="96" t="s">
        <v>98</v>
      </c>
      <c r="H818" s="97">
        <v>9.86</v>
      </c>
      <c r="I818" s="96" t="s">
        <v>99</v>
      </c>
      <c r="J818" s="97">
        <v>19.850000000000001</v>
      </c>
    </row>
    <row r="819" spans="1:10" ht="23.25" thickBot="1">
      <c r="A819" s="96"/>
      <c r="B819" s="96"/>
      <c r="C819" s="96"/>
      <c r="D819" s="96"/>
      <c r="E819" s="96" t="s">
        <v>159</v>
      </c>
      <c r="F819" s="97">
        <v>14.42</v>
      </c>
      <c r="G819" s="96"/>
      <c r="H819" s="122" t="s">
        <v>160</v>
      </c>
      <c r="I819" s="122"/>
      <c r="J819" s="97">
        <v>65.930000000000007</v>
      </c>
    </row>
    <row r="820" spans="1:10" ht="12" thickTop="1">
      <c r="A820" s="83"/>
      <c r="B820" s="83"/>
      <c r="C820" s="83"/>
      <c r="D820" s="83"/>
      <c r="E820" s="83"/>
      <c r="F820" s="83"/>
      <c r="G820" s="83"/>
      <c r="H820" s="83"/>
      <c r="I820" s="83"/>
      <c r="J820" s="83"/>
    </row>
    <row r="821" spans="1:10">
      <c r="A821" s="80" t="s">
        <v>992</v>
      </c>
      <c r="B821" s="81" t="s">
        <v>93</v>
      </c>
      <c r="C821" s="80" t="s">
        <v>94</v>
      </c>
      <c r="D821" s="80" t="s">
        <v>1</v>
      </c>
      <c r="E821" s="120" t="s">
        <v>95</v>
      </c>
      <c r="F821" s="120"/>
      <c r="G821" s="82" t="s">
        <v>2</v>
      </c>
      <c r="H821" s="81" t="s">
        <v>3</v>
      </c>
      <c r="I821" s="81" t="s">
        <v>4</v>
      </c>
      <c r="J821" s="81" t="s">
        <v>5</v>
      </c>
    </row>
    <row r="822" spans="1:10" ht="33.75">
      <c r="A822" s="85" t="s">
        <v>157</v>
      </c>
      <c r="B822" s="86" t="s">
        <v>1650</v>
      </c>
      <c r="C822" s="85" t="s">
        <v>104</v>
      </c>
      <c r="D822" s="85" t="s">
        <v>993</v>
      </c>
      <c r="E822" s="121" t="s">
        <v>312</v>
      </c>
      <c r="F822" s="121"/>
      <c r="G822" s="87" t="s">
        <v>105</v>
      </c>
      <c r="H822" s="88">
        <v>1</v>
      </c>
      <c r="I822" s="89">
        <v>40.520000000000003</v>
      </c>
      <c r="J822" s="89">
        <v>40.520000000000003</v>
      </c>
    </row>
    <row r="823" spans="1:10" ht="22.5">
      <c r="A823" s="90" t="s">
        <v>158</v>
      </c>
      <c r="B823" s="91" t="s">
        <v>445</v>
      </c>
      <c r="C823" s="90" t="s">
        <v>104</v>
      </c>
      <c r="D823" s="90" t="s">
        <v>446</v>
      </c>
      <c r="E823" s="119" t="s">
        <v>177</v>
      </c>
      <c r="F823" s="119"/>
      <c r="G823" s="92" t="s">
        <v>164</v>
      </c>
      <c r="H823" s="93">
        <v>0.54566309999999996</v>
      </c>
      <c r="I823" s="94">
        <v>17.66</v>
      </c>
      <c r="J823" s="94">
        <v>9.6300000000000008</v>
      </c>
    </row>
    <row r="824" spans="1:10" ht="22.5">
      <c r="A824" s="90" t="s">
        <v>158</v>
      </c>
      <c r="B824" s="91" t="s">
        <v>310</v>
      </c>
      <c r="C824" s="90" t="s">
        <v>104</v>
      </c>
      <c r="D824" s="90" t="s">
        <v>311</v>
      </c>
      <c r="E824" s="119" t="s">
        <v>177</v>
      </c>
      <c r="F824" s="119"/>
      <c r="G824" s="92" t="s">
        <v>164</v>
      </c>
      <c r="H824" s="93">
        <v>0.54566309999999996</v>
      </c>
      <c r="I824" s="94">
        <v>21.58</v>
      </c>
      <c r="J824" s="94">
        <v>11.77</v>
      </c>
    </row>
    <row r="825" spans="1:10">
      <c r="A825" s="90" t="s">
        <v>167</v>
      </c>
      <c r="B825" s="91" t="s">
        <v>707</v>
      </c>
      <c r="C825" s="90" t="s">
        <v>104</v>
      </c>
      <c r="D825" s="90" t="s">
        <v>1587</v>
      </c>
      <c r="E825" s="119" t="s">
        <v>170</v>
      </c>
      <c r="F825" s="119"/>
      <c r="G825" s="92" t="s">
        <v>140</v>
      </c>
      <c r="H825" s="93">
        <v>2.47E-2</v>
      </c>
      <c r="I825" s="94">
        <v>58.09</v>
      </c>
      <c r="J825" s="94">
        <v>1.43</v>
      </c>
    </row>
    <row r="826" spans="1:10">
      <c r="A826" s="90" t="s">
        <v>167</v>
      </c>
      <c r="B826" s="91" t="s">
        <v>708</v>
      </c>
      <c r="C826" s="90" t="s">
        <v>104</v>
      </c>
      <c r="D826" s="90" t="s">
        <v>709</v>
      </c>
      <c r="E826" s="119" t="s">
        <v>170</v>
      </c>
      <c r="F826" s="119"/>
      <c r="G826" s="92" t="s">
        <v>140</v>
      </c>
      <c r="H826" s="93">
        <v>0.187</v>
      </c>
      <c r="I826" s="94">
        <v>1.54</v>
      </c>
      <c r="J826" s="94">
        <v>0.28000000000000003</v>
      </c>
    </row>
    <row r="827" spans="1:10" ht="22.5">
      <c r="A827" s="90" t="s">
        <v>167</v>
      </c>
      <c r="B827" s="91" t="s">
        <v>710</v>
      </c>
      <c r="C827" s="90" t="s">
        <v>104</v>
      </c>
      <c r="D827" s="90" t="s">
        <v>1590</v>
      </c>
      <c r="E827" s="119" t="s">
        <v>170</v>
      </c>
      <c r="F827" s="119"/>
      <c r="G827" s="92" t="s">
        <v>140</v>
      </c>
      <c r="H827" s="93">
        <v>3.85E-2</v>
      </c>
      <c r="I827" s="94">
        <v>65.81</v>
      </c>
      <c r="J827" s="94">
        <v>2.5299999999999998</v>
      </c>
    </row>
    <row r="828" spans="1:10" ht="22.5">
      <c r="A828" s="90" t="s">
        <v>167</v>
      </c>
      <c r="B828" s="91" t="s">
        <v>1651</v>
      </c>
      <c r="C828" s="90" t="s">
        <v>104</v>
      </c>
      <c r="D828" s="90" t="s">
        <v>1652</v>
      </c>
      <c r="E828" s="119" t="s">
        <v>170</v>
      </c>
      <c r="F828" s="119"/>
      <c r="G828" s="92" t="s">
        <v>105</v>
      </c>
      <c r="H828" s="93">
        <v>1.05</v>
      </c>
      <c r="I828" s="94">
        <v>14.18</v>
      </c>
      <c r="J828" s="94">
        <v>14.88</v>
      </c>
    </row>
    <row r="829" spans="1:10" ht="22.5">
      <c r="A829" s="96"/>
      <c r="B829" s="96"/>
      <c r="C829" s="96"/>
      <c r="D829" s="96"/>
      <c r="E829" s="96" t="s">
        <v>96</v>
      </c>
      <c r="F829" s="97">
        <v>7.551729346020239</v>
      </c>
      <c r="G829" s="96" t="s">
        <v>98</v>
      </c>
      <c r="H829" s="97">
        <v>7.45</v>
      </c>
      <c r="I829" s="96" t="s">
        <v>99</v>
      </c>
      <c r="J829" s="97">
        <v>15</v>
      </c>
    </row>
    <row r="830" spans="1:10" ht="23.25" thickBot="1">
      <c r="A830" s="96"/>
      <c r="B830" s="96"/>
      <c r="C830" s="96"/>
      <c r="D830" s="96"/>
      <c r="E830" s="96" t="s">
        <v>159</v>
      </c>
      <c r="F830" s="97">
        <v>11.34</v>
      </c>
      <c r="G830" s="96"/>
      <c r="H830" s="122" t="s">
        <v>160</v>
      </c>
      <c r="I830" s="122"/>
      <c r="J830" s="97">
        <v>51.86</v>
      </c>
    </row>
    <row r="831" spans="1:10" ht="12" thickTop="1">
      <c r="A831" s="83"/>
      <c r="B831" s="83"/>
      <c r="C831" s="83"/>
      <c r="D831" s="83"/>
      <c r="E831" s="83"/>
      <c r="F831" s="83"/>
      <c r="G831" s="83"/>
      <c r="H831" s="83"/>
      <c r="I831" s="83"/>
      <c r="J831" s="83"/>
    </row>
    <row r="832" spans="1:10">
      <c r="A832" s="80" t="s">
        <v>994</v>
      </c>
      <c r="B832" s="81" t="s">
        <v>93</v>
      </c>
      <c r="C832" s="80" t="s">
        <v>94</v>
      </c>
      <c r="D832" s="80" t="s">
        <v>1</v>
      </c>
      <c r="E832" s="120" t="s">
        <v>95</v>
      </c>
      <c r="F832" s="120"/>
      <c r="G832" s="82" t="s">
        <v>2</v>
      </c>
      <c r="H832" s="81" t="s">
        <v>3</v>
      </c>
      <c r="I832" s="81" t="s">
        <v>4</v>
      </c>
      <c r="J832" s="81" t="s">
        <v>5</v>
      </c>
    </row>
    <row r="833" spans="1:10" ht="33.75">
      <c r="A833" s="85" t="s">
        <v>157</v>
      </c>
      <c r="B833" s="86" t="s">
        <v>1653</v>
      </c>
      <c r="C833" s="85" t="s">
        <v>104</v>
      </c>
      <c r="D833" s="85" t="s">
        <v>995</v>
      </c>
      <c r="E833" s="121" t="s">
        <v>312</v>
      </c>
      <c r="F833" s="121"/>
      <c r="G833" s="87" t="s">
        <v>105</v>
      </c>
      <c r="H833" s="88">
        <v>1</v>
      </c>
      <c r="I833" s="89">
        <v>26.62</v>
      </c>
      <c r="J833" s="89">
        <v>26.62</v>
      </c>
    </row>
    <row r="834" spans="1:10" ht="22.5">
      <c r="A834" s="90" t="s">
        <v>158</v>
      </c>
      <c r="B834" s="91" t="s">
        <v>310</v>
      </c>
      <c r="C834" s="90" t="s">
        <v>104</v>
      </c>
      <c r="D834" s="90" t="s">
        <v>311</v>
      </c>
      <c r="E834" s="119" t="s">
        <v>177</v>
      </c>
      <c r="F834" s="119"/>
      <c r="G834" s="92" t="s">
        <v>164</v>
      </c>
      <c r="H834" s="93">
        <v>0.36805270000000001</v>
      </c>
      <c r="I834" s="94">
        <v>21.58</v>
      </c>
      <c r="J834" s="94">
        <v>7.94</v>
      </c>
    </row>
    <row r="835" spans="1:10" ht="22.5">
      <c r="A835" s="90" t="s">
        <v>158</v>
      </c>
      <c r="B835" s="91" t="s">
        <v>445</v>
      </c>
      <c r="C835" s="90" t="s">
        <v>104</v>
      </c>
      <c r="D835" s="90" t="s">
        <v>446</v>
      </c>
      <c r="E835" s="119" t="s">
        <v>177</v>
      </c>
      <c r="F835" s="119"/>
      <c r="G835" s="92" t="s">
        <v>164</v>
      </c>
      <c r="H835" s="93">
        <v>0.36805270000000001</v>
      </c>
      <c r="I835" s="94">
        <v>17.66</v>
      </c>
      <c r="J835" s="94">
        <v>6.49</v>
      </c>
    </row>
    <row r="836" spans="1:10">
      <c r="A836" s="90" t="s">
        <v>167</v>
      </c>
      <c r="B836" s="91" t="s">
        <v>707</v>
      </c>
      <c r="C836" s="90" t="s">
        <v>104</v>
      </c>
      <c r="D836" s="90" t="s">
        <v>1587</v>
      </c>
      <c r="E836" s="119" t="s">
        <v>170</v>
      </c>
      <c r="F836" s="119"/>
      <c r="G836" s="92" t="s">
        <v>140</v>
      </c>
      <c r="H836" s="93">
        <v>1.0800000000000001E-2</v>
      </c>
      <c r="I836" s="94">
        <v>58.09</v>
      </c>
      <c r="J836" s="94">
        <v>0.62</v>
      </c>
    </row>
    <row r="837" spans="1:10">
      <c r="A837" s="90" t="s">
        <v>167</v>
      </c>
      <c r="B837" s="91" t="s">
        <v>708</v>
      </c>
      <c r="C837" s="90" t="s">
        <v>104</v>
      </c>
      <c r="D837" s="90" t="s">
        <v>709</v>
      </c>
      <c r="E837" s="119" t="s">
        <v>170</v>
      </c>
      <c r="F837" s="119"/>
      <c r="G837" s="92" t="s">
        <v>140</v>
      </c>
      <c r="H837" s="93">
        <v>0.127</v>
      </c>
      <c r="I837" s="94">
        <v>1.54</v>
      </c>
      <c r="J837" s="94">
        <v>0.19</v>
      </c>
    </row>
    <row r="838" spans="1:10" ht="22.5">
      <c r="A838" s="90" t="s">
        <v>167</v>
      </c>
      <c r="B838" s="91" t="s">
        <v>710</v>
      </c>
      <c r="C838" s="90" t="s">
        <v>104</v>
      </c>
      <c r="D838" s="90" t="s">
        <v>1590</v>
      </c>
      <c r="E838" s="119" t="s">
        <v>170</v>
      </c>
      <c r="F838" s="119"/>
      <c r="G838" s="92" t="s">
        <v>140</v>
      </c>
      <c r="H838" s="93">
        <v>1.6299999999999999E-2</v>
      </c>
      <c r="I838" s="94">
        <v>65.81</v>
      </c>
      <c r="J838" s="94">
        <v>1.07</v>
      </c>
    </row>
    <row r="839" spans="1:10" ht="22.5">
      <c r="A839" s="90" t="s">
        <v>167</v>
      </c>
      <c r="B839" s="91" t="s">
        <v>1654</v>
      </c>
      <c r="C839" s="90" t="s">
        <v>104</v>
      </c>
      <c r="D839" s="90" t="s">
        <v>1655</v>
      </c>
      <c r="E839" s="119" t="s">
        <v>170</v>
      </c>
      <c r="F839" s="119"/>
      <c r="G839" s="92" t="s">
        <v>105</v>
      </c>
      <c r="H839" s="93">
        <v>1.05</v>
      </c>
      <c r="I839" s="94">
        <v>9.82</v>
      </c>
      <c r="J839" s="94">
        <v>10.31</v>
      </c>
    </row>
    <row r="840" spans="1:10" ht="22.5">
      <c r="A840" s="96"/>
      <c r="B840" s="96"/>
      <c r="C840" s="96"/>
      <c r="D840" s="96"/>
      <c r="E840" s="96" t="s">
        <v>96</v>
      </c>
      <c r="F840" s="97">
        <v>5.0898655792176406</v>
      </c>
      <c r="G840" s="96" t="s">
        <v>98</v>
      </c>
      <c r="H840" s="97">
        <v>5.0199999999999996</v>
      </c>
      <c r="I840" s="96" t="s">
        <v>99</v>
      </c>
      <c r="J840" s="97">
        <v>10.11</v>
      </c>
    </row>
    <row r="841" spans="1:10" ht="23.25" thickBot="1">
      <c r="A841" s="96"/>
      <c r="B841" s="96"/>
      <c r="C841" s="96"/>
      <c r="D841" s="96"/>
      <c r="E841" s="96" t="s">
        <v>159</v>
      </c>
      <c r="F841" s="97">
        <v>7.45</v>
      </c>
      <c r="G841" s="96"/>
      <c r="H841" s="122" t="s">
        <v>160</v>
      </c>
      <c r="I841" s="122"/>
      <c r="J841" s="97">
        <v>34.07</v>
      </c>
    </row>
    <row r="842" spans="1:10" ht="12" thickTop="1">
      <c r="A842" s="83"/>
      <c r="B842" s="83"/>
      <c r="C842" s="83"/>
      <c r="D842" s="83"/>
      <c r="E842" s="83"/>
      <c r="F842" s="83"/>
      <c r="G842" s="83"/>
      <c r="H842" s="83"/>
      <c r="I842" s="83"/>
      <c r="J842" s="83"/>
    </row>
    <row r="843" spans="1:10">
      <c r="A843" s="80" t="s">
        <v>996</v>
      </c>
      <c r="B843" s="81" t="s">
        <v>93</v>
      </c>
      <c r="C843" s="80" t="s">
        <v>94</v>
      </c>
      <c r="D843" s="80" t="s">
        <v>1</v>
      </c>
      <c r="E843" s="120" t="s">
        <v>95</v>
      </c>
      <c r="F843" s="120"/>
      <c r="G843" s="82" t="s">
        <v>2</v>
      </c>
      <c r="H843" s="81" t="s">
        <v>3</v>
      </c>
      <c r="I843" s="81" t="s">
        <v>4</v>
      </c>
      <c r="J843" s="81" t="s">
        <v>5</v>
      </c>
    </row>
    <row r="844" spans="1:10" ht="33.75">
      <c r="A844" s="85" t="s">
        <v>157</v>
      </c>
      <c r="B844" s="86" t="s">
        <v>1656</v>
      </c>
      <c r="C844" s="85" t="s">
        <v>104</v>
      </c>
      <c r="D844" s="85" t="s">
        <v>997</v>
      </c>
      <c r="E844" s="121" t="s">
        <v>312</v>
      </c>
      <c r="F844" s="121"/>
      <c r="G844" s="87" t="s">
        <v>105</v>
      </c>
      <c r="H844" s="88">
        <v>1</v>
      </c>
      <c r="I844" s="89">
        <v>17.510000000000002</v>
      </c>
      <c r="J844" s="89">
        <v>17.510000000000002</v>
      </c>
    </row>
    <row r="845" spans="1:10" ht="22.5">
      <c r="A845" s="90" t="s">
        <v>158</v>
      </c>
      <c r="B845" s="91" t="s">
        <v>310</v>
      </c>
      <c r="C845" s="90" t="s">
        <v>104</v>
      </c>
      <c r="D845" s="90" t="s">
        <v>311</v>
      </c>
      <c r="E845" s="119" t="s">
        <v>177</v>
      </c>
      <c r="F845" s="119"/>
      <c r="G845" s="92" t="s">
        <v>164</v>
      </c>
      <c r="H845" s="93">
        <v>0.28865010000000002</v>
      </c>
      <c r="I845" s="94">
        <v>21.58</v>
      </c>
      <c r="J845" s="94">
        <v>6.22</v>
      </c>
    </row>
    <row r="846" spans="1:10" ht="22.5">
      <c r="A846" s="90" t="s">
        <v>158</v>
      </c>
      <c r="B846" s="91" t="s">
        <v>445</v>
      </c>
      <c r="C846" s="90" t="s">
        <v>104</v>
      </c>
      <c r="D846" s="90" t="s">
        <v>446</v>
      </c>
      <c r="E846" s="119" t="s">
        <v>177</v>
      </c>
      <c r="F846" s="119"/>
      <c r="G846" s="92" t="s">
        <v>164</v>
      </c>
      <c r="H846" s="93">
        <v>0.28865010000000002</v>
      </c>
      <c r="I846" s="94">
        <v>17.66</v>
      </c>
      <c r="J846" s="94">
        <v>5.09</v>
      </c>
    </row>
    <row r="847" spans="1:10">
      <c r="A847" s="90" t="s">
        <v>167</v>
      </c>
      <c r="B847" s="91" t="s">
        <v>708</v>
      </c>
      <c r="C847" s="90" t="s">
        <v>104</v>
      </c>
      <c r="D847" s="90" t="s">
        <v>709</v>
      </c>
      <c r="E847" s="119" t="s">
        <v>170</v>
      </c>
      <c r="F847" s="119"/>
      <c r="G847" s="92" t="s">
        <v>140</v>
      </c>
      <c r="H847" s="93">
        <v>0.1</v>
      </c>
      <c r="I847" s="94">
        <v>1.54</v>
      </c>
      <c r="J847" s="94">
        <v>0.15</v>
      </c>
    </row>
    <row r="848" spans="1:10" ht="22.5">
      <c r="A848" s="90" t="s">
        <v>167</v>
      </c>
      <c r="B848" s="91" t="s">
        <v>1657</v>
      </c>
      <c r="C848" s="90" t="s">
        <v>104</v>
      </c>
      <c r="D848" s="90" t="s">
        <v>1658</v>
      </c>
      <c r="E848" s="119" t="s">
        <v>170</v>
      </c>
      <c r="F848" s="119"/>
      <c r="G848" s="92" t="s">
        <v>105</v>
      </c>
      <c r="H848" s="93">
        <v>1.05</v>
      </c>
      <c r="I848" s="94">
        <v>5.77</v>
      </c>
      <c r="J848" s="94">
        <v>6.05</v>
      </c>
    </row>
    <row r="849" spans="1:10" ht="22.5">
      <c r="A849" s="96"/>
      <c r="B849" s="96"/>
      <c r="C849" s="96"/>
      <c r="D849" s="96"/>
      <c r="E849" s="96" t="s">
        <v>96</v>
      </c>
      <c r="F849" s="97">
        <v>3.992347580929366</v>
      </c>
      <c r="G849" s="96" t="s">
        <v>98</v>
      </c>
      <c r="H849" s="97">
        <v>3.94</v>
      </c>
      <c r="I849" s="96" t="s">
        <v>99</v>
      </c>
      <c r="J849" s="97">
        <v>7.93</v>
      </c>
    </row>
    <row r="850" spans="1:10" ht="23.25" thickBot="1">
      <c r="A850" s="96"/>
      <c r="B850" s="96"/>
      <c r="C850" s="96"/>
      <c r="D850" s="96"/>
      <c r="E850" s="96" t="s">
        <v>159</v>
      </c>
      <c r="F850" s="97">
        <v>4.9000000000000004</v>
      </c>
      <c r="G850" s="96"/>
      <c r="H850" s="122" t="s">
        <v>160</v>
      </c>
      <c r="I850" s="122"/>
      <c r="J850" s="97">
        <v>22.41</v>
      </c>
    </row>
    <row r="851" spans="1:10" ht="12" thickTop="1">
      <c r="A851" s="83"/>
      <c r="B851" s="83"/>
      <c r="C851" s="83"/>
      <c r="D851" s="83"/>
      <c r="E851" s="83"/>
      <c r="F851" s="83"/>
      <c r="G851" s="83"/>
      <c r="H851" s="83"/>
      <c r="I851" s="83"/>
      <c r="J851" s="83"/>
    </row>
    <row r="852" spans="1:10">
      <c r="A852" s="80" t="s">
        <v>998</v>
      </c>
      <c r="B852" s="81" t="s">
        <v>93</v>
      </c>
      <c r="C852" s="80" t="s">
        <v>94</v>
      </c>
      <c r="D852" s="80" t="s">
        <v>1</v>
      </c>
      <c r="E852" s="120" t="s">
        <v>95</v>
      </c>
      <c r="F852" s="120"/>
      <c r="G852" s="82" t="s">
        <v>2</v>
      </c>
      <c r="H852" s="81" t="s">
        <v>3</v>
      </c>
      <c r="I852" s="81" t="s">
        <v>4</v>
      </c>
      <c r="J852" s="81" t="s">
        <v>5</v>
      </c>
    </row>
    <row r="853" spans="1:10" ht="33.75">
      <c r="A853" s="85" t="s">
        <v>157</v>
      </c>
      <c r="B853" s="86" t="s">
        <v>1659</v>
      </c>
      <c r="C853" s="85" t="s">
        <v>104</v>
      </c>
      <c r="D853" s="85" t="s">
        <v>999</v>
      </c>
      <c r="E853" s="121" t="s">
        <v>312</v>
      </c>
      <c r="F853" s="121"/>
      <c r="G853" s="87" t="s">
        <v>140</v>
      </c>
      <c r="H853" s="88">
        <v>1</v>
      </c>
      <c r="I853" s="89">
        <v>6.85</v>
      </c>
      <c r="J853" s="89">
        <v>6.85</v>
      </c>
    </row>
    <row r="854" spans="1:10" ht="22.5">
      <c r="A854" s="90" t="s">
        <v>158</v>
      </c>
      <c r="B854" s="91" t="s">
        <v>310</v>
      </c>
      <c r="C854" s="90" t="s">
        <v>104</v>
      </c>
      <c r="D854" s="90" t="s">
        <v>311</v>
      </c>
      <c r="E854" s="119" t="s">
        <v>177</v>
      </c>
      <c r="F854" s="119"/>
      <c r="G854" s="92" t="s">
        <v>164</v>
      </c>
      <c r="H854" s="93">
        <v>3.2389399999999999E-2</v>
      </c>
      <c r="I854" s="94">
        <v>21.58</v>
      </c>
      <c r="J854" s="94">
        <v>0.69</v>
      </c>
    </row>
    <row r="855" spans="1:10" ht="22.5">
      <c r="A855" s="90" t="s">
        <v>158</v>
      </c>
      <c r="B855" s="91" t="s">
        <v>445</v>
      </c>
      <c r="C855" s="90" t="s">
        <v>104</v>
      </c>
      <c r="D855" s="90" t="s">
        <v>446</v>
      </c>
      <c r="E855" s="119" t="s">
        <v>177</v>
      </c>
      <c r="F855" s="119"/>
      <c r="G855" s="92" t="s">
        <v>164</v>
      </c>
      <c r="H855" s="93">
        <v>3.2389399999999999E-2</v>
      </c>
      <c r="I855" s="94">
        <v>17.66</v>
      </c>
      <c r="J855" s="94">
        <v>0.56999999999999995</v>
      </c>
    </row>
    <row r="856" spans="1:10" ht="22.5">
      <c r="A856" s="90" t="s">
        <v>167</v>
      </c>
      <c r="B856" s="91" t="s">
        <v>1660</v>
      </c>
      <c r="C856" s="90" t="s">
        <v>104</v>
      </c>
      <c r="D856" s="90" t="s">
        <v>1661</v>
      </c>
      <c r="E856" s="119" t="s">
        <v>170</v>
      </c>
      <c r="F856" s="119"/>
      <c r="G856" s="92" t="s">
        <v>140</v>
      </c>
      <c r="H856" s="93">
        <v>1</v>
      </c>
      <c r="I856" s="94">
        <v>1.96</v>
      </c>
      <c r="J856" s="94">
        <v>1.96</v>
      </c>
    </row>
    <row r="857" spans="1:10" ht="22.5">
      <c r="A857" s="90" t="s">
        <v>167</v>
      </c>
      <c r="B857" s="91" t="s">
        <v>1662</v>
      </c>
      <c r="C857" s="90" t="s">
        <v>104</v>
      </c>
      <c r="D857" s="90" t="s">
        <v>1663</v>
      </c>
      <c r="E857" s="119" t="s">
        <v>170</v>
      </c>
      <c r="F857" s="119"/>
      <c r="G857" s="92" t="s">
        <v>140</v>
      </c>
      <c r="H857" s="93">
        <v>1</v>
      </c>
      <c r="I857" s="94">
        <v>3.16</v>
      </c>
      <c r="J857" s="94">
        <v>3.16</v>
      </c>
    </row>
    <row r="858" spans="1:10" ht="33.75">
      <c r="A858" s="90" t="s">
        <v>167</v>
      </c>
      <c r="B858" s="91" t="s">
        <v>636</v>
      </c>
      <c r="C858" s="90" t="s">
        <v>104</v>
      </c>
      <c r="D858" s="90" t="s">
        <v>1664</v>
      </c>
      <c r="E858" s="119" t="s">
        <v>170</v>
      </c>
      <c r="F858" s="119"/>
      <c r="G858" s="92" t="s">
        <v>140</v>
      </c>
      <c r="H858" s="93">
        <v>0.02</v>
      </c>
      <c r="I858" s="94">
        <v>23.97</v>
      </c>
      <c r="J858" s="94">
        <v>0.47</v>
      </c>
    </row>
    <row r="859" spans="1:10" ht="22.5">
      <c r="A859" s="96"/>
      <c r="B859" s="96"/>
      <c r="C859" s="96"/>
      <c r="D859" s="96"/>
      <c r="E859" s="96" t="s">
        <v>96</v>
      </c>
      <c r="F859" s="97">
        <v>0.44303478829985399</v>
      </c>
      <c r="G859" s="96" t="s">
        <v>98</v>
      </c>
      <c r="H859" s="97">
        <v>0.44</v>
      </c>
      <c r="I859" s="96" t="s">
        <v>99</v>
      </c>
      <c r="J859" s="97">
        <v>0.88</v>
      </c>
    </row>
    <row r="860" spans="1:10" ht="23.25" thickBot="1">
      <c r="A860" s="96"/>
      <c r="B860" s="96"/>
      <c r="C860" s="96"/>
      <c r="D860" s="96"/>
      <c r="E860" s="96" t="s">
        <v>159</v>
      </c>
      <c r="F860" s="97">
        <v>1.91</v>
      </c>
      <c r="G860" s="96"/>
      <c r="H860" s="122" t="s">
        <v>160</v>
      </c>
      <c r="I860" s="122"/>
      <c r="J860" s="97">
        <v>8.76</v>
      </c>
    </row>
    <row r="861" spans="1:10" ht="12" thickTop="1">
      <c r="A861" s="83"/>
      <c r="B861" s="83"/>
      <c r="C861" s="83"/>
      <c r="D861" s="83"/>
      <c r="E861" s="83"/>
      <c r="F861" s="83"/>
      <c r="G861" s="83"/>
      <c r="H861" s="83"/>
      <c r="I861" s="83"/>
      <c r="J861" s="83"/>
    </row>
    <row r="862" spans="1:10">
      <c r="A862" s="80" t="s">
        <v>1000</v>
      </c>
      <c r="B862" s="81" t="s">
        <v>93</v>
      </c>
      <c r="C862" s="80" t="s">
        <v>94</v>
      </c>
      <c r="D862" s="80" t="s">
        <v>1</v>
      </c>
      <c r="E862" s="120" t="s">
        <v>95</v>
      </c>
      <c r="F862" s="120"/>
      <c r="G862" s="82" t="s">
        <v>2</v>
      </c>
      <c r="H862" s="81" t="s">
        <v>3</v>
      </c>
      <c r="I862" s="81" t="s">
        <v>4</v>
      </c>
      <c r="J862" s="81" t="s">
        <v>5</v>
      </c>
    </row>
    <row r="863" spans="1:10" ht="33.75">
      <c r="A863" s="85" t="s">
        <v>157</v>
      </c>
      <c r="B863" s="86" t="s">
        <v>1665</v>
      </c>
      <c r="C863" s="85" t="s">
        <v>104</v>
      </c>
      <c r="D863" s="85" t="s">
        <v>1001</v>
      </c>
      <c r="E863" s="121" t="s">
        <v>312</v>
      </c>
      <c r="F863" s="121"/>
      <c r="G863" s="87" t="s">
        <v>140</v>
      </c>
      <c r="H863" s="88">
        <v>1</v>
      </c>
      <c r="I863" s="89">
        <v>14.97</v>
      </c>
      <c r="J863" s="89">
        <v>14.97</v>
      </c>
    </row>
    <row r="864" spans="1:10" ht="22.5">
      <c r="A864" s="90" t="s">
        <v>158</v>
      </c>
      <c r="B864" s="91" t="s">
        <v>445</v>
      </c>
      <c r="C864" s="90" t="s">
        <v>104</v>
      </c>
      <c r="D864" s="90" t="s">
        <v>446</v>
      </c>
      <c r="E864" s="119" t="s">
        <v>177</v>
      </c>
      <c r="F864" s="119"/>
      <c r="G864" s="92" t="s">
        <v>164</v>
      </c>
      <c r="H864" s="93">
        <v>0.06</v>
      </c>
      <c r="I864" s="94">
        <v>17.66</v>
      </c>
      <c r="J864" s="94">
        <v>1.05</v>
      </c>
    </row>
    <row r="865" spans="1:10" ht="22.5">
      <c r="A865" s="90" t="s">
        <v>158</v>
      </c>
      <c r="B865" s="91" t="s">
        <v>310</v>
      </c>
      <c r="C865" s="90" t="s">
        <v>104</v>
      </c>
      <c r="D865" s="90" t="s">
        <v>311</v>
      </c>
      <c r="E865" s="119" t="s">
        <v>177</v>
      </c>
      <c r="F865" s="119"/>
      <c r="G865" s="92" t="s">
        <v>164</v>
      </c>
      <c r="H865" s="93">
        <v>0.06</v>
      </c>
      <c r="I865" s="94">
        <v>21.58</v>
      </c>
      <c r="J865" s="94">
        <v>1.29</v>
      </c>
    </row>
    <row r="866" spans="1:10" ht="22.5">
      <c r="A866" s="90" t="s">
        <v>167</v>
      </c>
      <c r="B866" s="91" t="s">
        <v>1660</v>
      </c>
      <c r="C866" s="90" t="s">
        <v>104</v>
      </c>
      <c r="D866" s="90" t="s">
        <v>1661</v>
      </c>
      <c r="E866" s="119" t="s">
        <v>170</v>
      </c>
      <c r="F866" s="119"/>
      <c r="G866" s="92" t="s">
        <v>140</v>
      </c>
      <c r="H866" s="93">
        <v>2</v>
      </c>
      <c r="I866" s="94">
        <v>1.96</v>
      </c>
      <c r="J866" s="94">
        <v>3.92</v>
      </c>
    </row>
    <row r="867" spans="1:10" ht="33.75">
      <c r="A867" s="90" t="s">
        <v>167</v>
      </c>
      <c r="B867" s="91" t="s">
        <v>636</v>
      </c>
      <c r="C867" s="90" t="s">
        <v>104</v>
      </c>
      <c r="D867" s="90" t="s">
        <v>1664</v>
      </c>
      <c r="E867" s="119" t="s">
        <v>170</v>
      </c>
      <c r="F867" s="119"/>
      <c r="G867" s="92" t="s">
        <v>140</v>
      </c>
      <c r="H867" s="93">
        <v>0.04</v>
      </c>
      <c r="I867" s="94">
        <v>23.97</v>
      </c>
      <c r="J867" s="94">
        <v>0.95</v>
      </c>
    </row>
    <row r="868" spans="1:10" ht="22.5">
      <c r="A868" s="90" t="s">
        <v>167</v>
      </c>
      <c r="B868" s="91" t="s">
        <v>1666</v>
      </c>
      <c r="C868" s="90" t="s">
        <v>104</v>
      </c>
      <c r="D868" s="90" t="s">
        <v>1667</v>
      </c>
      <c r="E868" s="119" t="s">
        <v>170</v>
      </c>
      <c r="F868" s="119"/>
      <c r="G868" s="92" t="s">
        <v>140</v>
      </c>
      <c r="H868" s="93">
        <v>1</v>
      </c>
      <c r="I868" s="94">
        <v>7.76</v>
      </c>
      <c r="J868" s="94">
        <v>7.76</v>
      </c>
    </row>
    <row r="869" spans="1:10" ht="22.5">
      <c r="A869" s="96"/>
      <c r="B869" s="96"/>
      <c r="C869" s="96"/>
      <c r="D869" s="96"/>
      <c r="E869" s="96" t="s">
        <v>96</v>
      </c>
      <c r="F869" s="97">
        <v>0.825655741831546</v>
      </c>
      <c r="G869" s="96" t="s">
        <v>98</v>
      </c>
      <c r="H869" s="97">
        <v>0.81</v>
      </c>
      <c r="I869" s="96" t="s">
        <v>99</v>
      </c>
      <c r="J869" s="97">
        <v>1.64</v>
      </c>
    </row>
    <row r="870" spans="1:10" ht="23.25" thickBot="1">
      <c r="A870" s="96"/>
      <c r="B870" s="96"/>
      <c r="C870" s="96"/>
      <c r="D870" s="96"/>
      <c r="E870" s="96" t="s">
        <v>159</v>
      </c>
      <c r="F870" s="97">
        <v>4.1900000000000004</v>
      </c>
      <c r="G870" s="96"/>
      <c r="H870" s="122" t="s">
        <v>160</v>
      </c>
      <c r="I870" s="122"/>
      <c r="J870" s="97">
        <v>19.16</v>
      </c>
    </row>
    <row r="871" spans="1:10" ht="12" thickTop="1">
      <c r="A871" s="83"/>
      <c r="B871" s="83"/>
      <c r="C871" s="83"/>
      <c r="D871" s="83"/>
      <c r="E871" s="83"/>
      <c r="F871" s="83"/>
      <c r="G871" s="83"/>
      <c r="H871" s="83"/>
      <c r="I871" s="83"/>
      <c r="J871" s="83"/>
    </row>
    <row r="872" spans="1:10">
      <c r="A872" s="80" t="s">
        <v>1002</v>
      </c>
      <c r="B872" s="81" t="s">
        <v>93</v>
      </c>
      <c r="C872" s="80" t="s">
        <v>94</v>
      </c>
      <c r="D872" s="80" t="s">
        <v>1</v>
      </c>
      <c r="E872" s="120" t="s">
        <v>95</v>
      </c>
      <c r="F872" s="120"/>
      <c r="G872" s="82" t="s">
        <v>2</v>
      </c>
      <c r="H872" s="81" t="s">
        <v>3</v>
      </c>
      <c r="I872" s="81" t="s">
        <v>4</v>
      </c>
      <c r="J872" s="81" t="s">
        <v>5</v>
      </c>
    </row>
    <row r="873" spans="1:10" ht="33.75">
      <c r="A873" s="85" t="s">
        <v>157</v>
      </c>
      <c r="B873" s="86" t="s">
        <v>1668</v>
      </c>
      <c r="C873" s="85" t="s">
        <v>104</v>
      </c>
      <c r="D873" s="85" t="s">
        <v>1003</v>
      </c>
      <c r="E873" s="121" t="s">
        <v>312</v>
      </c>
      <c r="F873" s="121"/>
      <c r="G873" s="87" t="s">
        <v>140</v>
      </c>
      <c r="H873" s="88">
        <v>1</v>
      </c>
      <c r="I873" s="89">
        <v>6.74</v>
      </c>
      <c r="J873" s="89">
        <v>6.74</v>
      </c>
    </row>
    <row r="874" spans="1:10" ht="22.5">
      <c r="A874" s="90" t="s">
        <v>158</v>
      </c>
      <c r="B874" s="91" t="s">
        <v>445</v>
      </c>
      <c r="C874" s="90" t="s">
        <v>104</v>
      </c>
      <c r="D874" s="90" t="s">
        <v>446</v>
      </c>
      <c r="E874" s="119" t="s">
        <v>177</v>
      </c>
      <c r="F874" s="119"/>
      <c r="G874" s="92" t="s">
        <v>164</v>
      </c>
      <c r="H874" s="93">
        <v>0.04</v>
      </c>
      <c r="I874" s="94">
        <v>17.66</v>
      </c>
      <c r="J874" s="94">
        <v>0.7</v>
      </c>
    </row>
    <row r="875" spans="1:10" ht="22.5">
      <c r="A875" s="90" t="s">
        <v>158</v>
      </c>
      <c r="B875" s="91" t="s">
        <v>310</v>
      </c>
      <c r="C875" s="90" t="s">
        <v>104</v>
      </c>
      <c r="D875" s="90" t="s">
        <v>311</v>
      </c>
      <c r="E875" s="119" t="s">
        <v>177</v>
      </c>
      <c r="F875" s="119"/>
      <c r="G875" s="92" t="s">
        <v>164</v>
      </c>
      <c r="H875" s="93">
        <v>0.04</v>
      </c>
      <c r="I875" s="94">
        <v>21.58</v>
      </c>
      <c r="J875" s="94">
        <v>0.86</v>
      </c>
    </row>
    <row r="876" spans="1:10" ht="22.5">
      <c r="A876" s="90" t="s">
        <v>167</v>
      </c>
      <c r="B876" s="91" t="s">
        <v>1660</v>
      </c>
      <c r="C876" s="90" t="s">
        <v>104</v>
      </c>
      <c r="D876" s="90" t="s">
        <v>1661</v>
      </c>
      <c r="E876" s="119" t="s">
        <v>170</v>
      </c>
      <c r="F876" s="119"/>
      <c r="G876" s="92" t="s">
        <v>140</v>
      </c>
      <c r="H876" s="93">
        <v>1</v>
      </c>
      <c r="I876" s="94">
        <v>1.96</v>
      </c>
      <c r="J876" s="94">
        <v>1.96</v>
      </c>
    </row>
    <row r="877" spans="1:10" ht="22.5">
      <c r="A877" s="90" t="s">
        <v>167</v>
      </c>
      <c r="B877" s="91" t="s">
        <v>1669</v>
      </c>
      <c r="C877" s="90" t="s">
        <v>104</v>
      </c>
      <c r="D877" s="90" t="s">
        <v>1670</v>
      </c>
      <c r="E877" s="119" t="s">
        <v>170</v>
      </c>
      <c r="F877" s="119"/>
      <c r="G877" s="92" t="s">
        <v>140</v>
      </c>
      <c r="H877" s="93">
        <v>1</v>
      </c>
      <c r="I877" s="94">
        <v>2.75</v>
      </c>
      <c r="J877" s="94">
        <v>2.75</v>
      </c>
    </row>
    <row r="878" spans="1:10" ht="33.75">
      <c r="A878" s="90" t="s">
        <v>167</v>
      </c>
      <c r="B878" s="91" t="s">
        <v>636</v>
      </c>
      <c r="C878" s="90" t="s">
        <v>104</v>
      </c>
      <c r="D878" s="90" t="s">
        <v>1664</v>
      </c>
      <c r="E878" s="119" t="s">
        <v>170</v>
      </c>
      <c r="F878" s="119"/>
      <c r="G878" s="92" t="s">
        <v>140</v>
      </c>
      <c r="H878" s="93">
        <v>0.02</v>
      </c>
      <c r="I878" s="94">
        <v>23.97</v>
      </c>
      <c r="J878" s="94">
        <v>0.47</v>
      </c>
    </row>
    <row r="879" spans="1:10" ht="22.5">
      <c r="A879" s="96"/>
      <c r="B879" s="96"/>
      <c r="C879" s="96"/>
      <c r="D879" s="96"/>
      <c r="E879" s="96" t="s">
        <v>96</v>
      </c>
      <c r="F879" s="97">
        <v>0.54875899914413739</v>
      </c>
      <c r="G879" s="96" t="s">
        <v>98</v>
      </c>
      <c r="H879" s="97">
        <v>0.54</v>
      </c>
      <c r="I879" s="96" t="s">
        <v>99</v>
      </c>
      <c r="J879" s="97">
        <v>1.0900000000000001</v>
      </c>
    </row>
    <row r="880" spans="1:10" ht="23.25" thickBot="1">
      <c r="A880" s="96"/>
      <c r="B880" s="96"/>
      <c r="C880" s="96"/>
      <c r="D880" s="96"/>
      <c r="E880" s="96" t="s">
        <v>159</v>
      </c>
      <c r="F880" s="97">
        <v>1.88</v>
      </c>
      <c r="G880" s="96"/>
      <c r="H880" s="122" t="s">
        <v>160</v>
      </c>
      <c r="I880" s="122"/>
      <c r="J880" s="97">
        <v>8.6199999999999992</v>
      </c>
    </row>
    <row r="881" spans="1:10" ht="12" thickTop="1">
      <c r="A881" s="83"/>
      <c r="B881" s="83"/>
      <c r="C881" s="83"/>
      <c r="D881" s="83"/>
      <c r="E881" s="83"/>
      <c r="F881" s="83"/>
      <c r="G881" s="83"/>
      <c r="H881" s="83"/>
      <c r="I881" s="83"/>
      <c r="J881" s="83"/>
    </row>
    <row r="882" spans="1:10">
      <c r="A882" s="80" t="s">
        <v>1004</v>
      </c>
      <c r="B882" s="81" t="s">
        <v>93</v>
      </c>
      <c r="C882" s="80" t="s">
        <v>94</v>
      </c>
      <c r="D882" s="80" t="s">
        <v>1</v>
      </c>
      <c r="E882" s="120" t="s">
        <v>95</v>
      </c>
      <c r="F882" s="120"/>
      <c r="G882" s="82" t="s">
        <v>2</v>
      </c>
      <c r="H882" s="81" t="s">
        <v>3</v>
      </c>
      <c r="I882" s="81" t="s">
        <v>4</v>
      </c>
      <c r="J882" s="81" t="s">
        <v>5</v>
      </c>
    </row>
    <row r="883" spans="1:10" ht="33.75">
      <c r="A883" s="85" t="s">
        <v>157</v>
      </c>
      <c r="B883" s="86" t="s">
        <v>1671</v>
      </c>
      <c r="C883" s="85" t="s">
        <v>104</v>
      </c>
      <c r="D883" s="85" t="s">
        <v>1005</v>
      </c>
      <c r="E883" s="121" t="s">
        <v>312</v>
      </c>
      <c r="F883" s="121"/>
      <c r="G883" s="87" t="s">
        <v>140</v>
      </c>
      <c r="H883" s="88">
        <v>1</v>
      </c>
      <c r="I883" s="89">
        <v>10.91</v>
      </c>
      <c r="J883" s="89">
        <v>10.91</v>
      </c>
    </row>
    <row r="884" spans="1:10" ht="22.5">
      <c r="A884" s="90" t="s">
        <v>158</v>
      </c>
      <c r="B884" s="91" t="s">
        <v>445</v>
      </c>
      <c r="C884" s="90" t="s">
        <v>104</v>
      </c>
      <c r="D884" s="90" t="s">
        <v>446</v>
      </c>
      <c r="E884" s="119" t="s">
        <v>177</v>
      </c>
      <c r="F884" s="119"/>
      <c r="G884" s="92" t="s">
        <v>164</v>
      </c>
      <c r="H884" s="93">
        <v>0.12900439999999999</v>
      </c>
      <c r="I884" s="94">
        <v>17.66</v>
      </c>
      <c r="J884" s="94">
        <v>2.27</v>
      </c>
    </row>
    <row r="885" spans="1:10" ht="22.5">
      <c r="A885" s="90" t="s">
        <v>158</v>
      </c>
      <c r="B885" s="91" t="s">
        <v>310</v>
      </c>
      <c r="C885" s="90" t="s">
        <v>104</v>
      </c>
      <c r="D885" s="90" t="s">
        <v>311</v>
      </c>
      <c r="E885" s="119" t="s">
        <v>177</v>
      </c>
      <c r="F885" s="119"/>
      <c r="G885" s="92" t="s">
        <v>164</v>
      </c>
      <c r="H885" s="93">
        <v>0.12900439999999999</v>
      </c>
      <c r="I885" s="94">
        <v>21.58</v>
      </c>
      <c r="J885" s="94">
        <v>2.78</v>
      </c>
    </row>
    <row r="886" spans="1:10" ht="22.5">
      <c r="A886" s="90" t="s">
        <v>167</v>
      </c>
      <c r="B886" s="91" t="s">
        <v>1660</v>
      </c>
      <c r="C886" s="90" t="s">
        <v>104</v>
      </c>
      <c r="D886" s="90" t="s">
        <v>1661</v>
      </c>
      <c r="E886" s="119" t="s">
        <v>170</v>
      </c>
      <c r="F886" s="119"/>
      <c r="G886" s="92" t="s">
        <v>140</v>
      </c>
      <c r="H886" s="93">
        <v>1</v>
      </c>
      <c r="I886" s="94">
        <v>1.96</v>
      </c>
      <c r="J886" s="94">
        <v>1.96</v>
      </c>
    </row>
    <row r="887" spans="1:10" ht="22.5">
      <c r="A887" s="90" t="s">
        <v>167</v>
      </c>
      <c r="B887" s="91" t="s">
        <v>1672</v>
      </c>
      <c r="C887" s="90" t="s">
        <v>104</v>
      </c>
      <c r="D887" s="90" t="s">
        <v>1673</v>
      </c>
      <c r="E887" s="119" t="s">
        <v>170</v>
      </c>
      <c r="F887" s="119"/>
      <c r="G887" s="92" t="s">
        <v>140</v>
      </c>
      <c r="H887" s="93">
        <v>1</v>
      </c>
      <c r="I887" s="94">
        <v>3.43</v>
      </c>
      <c r="J887" s="94">
        <v>3.43</v>
      </c>
    </row>
    <row r="888" spans="1:10" ht="33.75">
      <c r="A888" s="90" t="s">
        <v>167</v>
      </c>
      <c r="B888" s="91" t="s">
        <v>636</v>
      </c>
      <c r="C888" s="90" t="s">
        <v>104</v>
      </c>
      <c r="D888" s="90" t="s">
        <v>1664</v>
      </c>
      <c r="E888" s="119" t="s">
        <v>170</v>
      </c>
      <c r="F888" s="119"/>
      <c r="G888" s="92" t="s">
        <v>140</v>
      </c>
      <c r="H888" s="93">
        <v>0.02</v>
      </c>
      <c r="I888" s="94">
        <v>23.97</v>
      </c>
      <c r="J888" s="94">
        <v>0.47</v>
      </c>
    </row>
    <row r="889" spans="1:10" ht="22.5">
      <c r="A889" s="96"/>
      <c r="B889" s="96"/>
      <c r="C889" s="96"/>
      <c r="D889" s="96"/>
      <c r="E889" s="96" t="s">
        <v>96</v>
      </c>
      <c r="F889" s="97">
        <v>1.7822081256607762</v>
      </c>
      <c r="G889" s="96" t="s">
        <v>98</v>
      </c>
      <c r="H889" s="97">
        <v>1.76</v>
      </c>
      <c r="I889" s="96" t="s">
        <v>99</v>
      </c>
      <c r="J889" s="97">
        <v>3.54</v>
      </c>
    </row>
    <row r="890" spans="1:10" ht="23.25" thickBot="1">
      <c r="A890" s="96"/>
      <c r="B890" s="96"/>
      <c r="C890" s="96"/>
      <c r="D890" s="96"/>
      <c r="E890" s="96" t="s">
        <v>159</v>
      </c>
      <c r="F890" s="97">
        <v>3.05</v>
      </c>
      <c r="G890" s="96"/>
      <c r="H890" s="122" t="s">
        <v>160</v>
      </c>
      <c r="I890" s="122"/>
      <c r="J890" s="97">
        <v>13.96</v>
      </c>
    </row>
    <row r="891" spans="1:10" ht="12" thickTop="1">
      <c r="A891" s="83"/>
      <c r="B891" s="83"/>
      <c r="C891" s="83"/>
      <c r="D891" s="83"/>
      <c r="E891" s="83"/>
      <c r="F891" s="83"/>
      <c r="G891" s="83"/>
      <c r="H891" s="83"/>
      <c r="I891" s="83"/>
      <c r="J891" s="83"/>
    </row>
    <row r="892" spans="1:10">
      <c r="A892" s="80" t="s">
        <v>1006</v>
      </c>
      <c r="B892" s="81" t="s">
        <v>93</v>
      </c>
      <c r="C892" s="80" t="s">
        <v>94</v>
      </c>
      <c r="D892" s="80" t="s">
        <v>1</v>
      </c>
      <c r="E892" s="120" t="s">
        <v>95</v>
      </c>
      <c r="F892" s="120"/>
      <c r="G892" s="82" t="s">
        <v>2</v>
      </c>
      <c r="H892" s="81" t="s">
        <v>3</v>
      </c>
      <c r="I892" s="81" t="s">
        <v>4</v>
      </c>
      <c r="J892" s="81" t="s">
        <v>5</v>
      </c>
    </row>
    <row r="893" spans="1:10">
      <c r="A893" s="85" t="s">
        <v>157</v>
      </c>
      <c r="B893" s="86" t="s">
        <v>1674</v>
      </c>
      <c r="C893" s="85" t="s">
        <v>113</v>
      </c>
      <c r="D893" s="85" t="s">
        <v>1007</v>
      </c>
      <c r="E893" s="121" t="s">
        <v>194</v>
      </c>
      <c r="F893" s="121"/>
      <c r="G893" s="87" t="s">
        <v>133</v>
      </c>
      <c r="H893" s="88">
        <v>1</v>
      </c>
      <c r="I893" s="89">
        <v>25.45</v>
      </c>
      <c r="J893" s="89">
        <v>25.45</v>
      </c>
    </row>
    <row r="894" spans="1:10" ht="22.5">
      <c r="A894" s="90" t="s">
        <v>158</v>
      </c>
      <c r="B894" s="91" t="s">
        <v>310</v>
      </c>
      <c r="C894" s="90" t="s">
        <v>104</v>
      </c>
      <c r="D894" s="90" t="s">
        <v>311</v>
      </c>
      <c r="E894" s="119" t="s">
        <v>177</v>
      </c>
      <c r="F894" s="119"/>
      <c r="G894" s="92" t="s">
        <v>164</v>
      </c>
      <c r="H894" s="93">
        <v>0.59063580000000004</v>
      </c>
      <c r="I894" s="94">
        <v>21.58</v>
      </c>
      <c r="J894" s="94">
        <v>12.74</v>
      </c>
    </row>
    <row r="895" spans="1:10" ht="22.5">
      <c r="A895" s="90" t="s">
        <v>158</v>
      </c>
      <c r="B895" s="91" t="s">
        <v>445</v>
      </c>
      <c r="C895" s="90" t="s">
        <v>104</v>
      </c>
      <c r="D895" s="90" t="s">
        <v>446</v>
      </c>
      <c r="E895" s="119" t="s">
        <v>177</v>
      </c>
      <c r="F895" s="119"/>
      <c r="G895" s="92" t="s">
        <v>164</v>
      </c>
      <c r="H895" s="93">
        <v>0.29483619999999999</v>
      </c>
      <c r="I895" s="94">
        <v>17.66</v>
      </c>
      <c r="J895" s="94">
        <v>5.2</v>
      </c>
    </row>
    <row r="896" spans="1:10" ht="22.5">
      <c r="A896" s="90" t="s">
        <v>167</v>
      </c>
      <c r="B896" s="91" t="s">
        <v>1675</v>
      </c>
      <c r="C896" s="90" t="s">
        <v>104</v>
      </c>
      <c r="D896" s="90" t="s">
        <v>1676</v>
      </c>
      <c r="E896" s="119" t="s">
        <v>170</v>
      </c>
      <c r="F896" s="119"/>
      <c r="G896" s="92" t="s">
        <v>140</v>
      </c>
      <c r="H896" s="93">
        <v>1</v>
      </c>
      <c r="I896" s="94">
        <v>7.51</v>
      </c>
      <c r="J896" s="94">
        <v>7.51</v>
      </c>
    </row>
    <row r="897" spans="1:10" ht="22.5">
      <c r="A897" s="96"/>
      <c r="B897" s="96"/>
      <c r="C897" s="96"/>
      <c r="D897" s="96"/>
      <c r="E897" s="96" t="s">
        <v>96</v>
      </c>
      <c r="F897" s="97">
        <v>6.4139354578865229</v>
      </c>
      <c r="G897" s="96" t="s">
        <v>98</v>
      </c>
      <c r="H897" s="97">
        <v>6.33</v>
      </c>
      <c r="I897" s="96" t="s">
        <v>99</v>
      </c>
      <c r="J897" s="97">
        <v>12.74</v>
      </c>
    </row>
    <row r="898" spans="1:10" ht="23.25" thickBot="1">
      <c r="A898" s="96"/>
      <c r="B898" s="96"/>
      <c r="C898" s="96"/>
      <c r="D898" s="96"/>
      <c r="E898" s="96" t="s">
        <v>159</v>
      </c>
      <c r="F898" s="97">
        <v>7.12</v>
      </c>
      <c r="G898" s="96"/>
      <c r="H898" s="122" t="s">
        <v>160</v>
      </c>
      <c r="I898" s="122"/>
      <c r="J898" s="97">
        <v>32.57</v>
      </c>
    </row>
    <row r="899" spans="1:10" ht="12" thickTop="1">
      <c r="A899" s="83"/>
      <c r="B899" s="83"/>
      <c r="C899" s="83"/>
      <c r="D899" s="83"/>
      <c r="E899" s="83"/>
      <c r="F899" s="83"/>
      <c r="G899" s="83"/>
      <c r="H899" s="83"/>
      <c r="I899" s="83"/>
      <c r="J899" s="83"/>
    </row>
    <row r="900" spans="1:10">
      <c r="A900" s="80" t="s">
        <v>1008</v>
      </c>
      <c r="B900" s="81" t="s">
        <v>93</v>
      </c>
      <c r="C900" s="80" t="s">
        <v>94</v>
      </c>
      <c r="D900" s="80" t="s">
        <v>1</v>
      </c>
      <c r="E900" s="120" t="s">
        <v>95</v>
      </c>
      <c r="F900" s="120"/>
      <c r="G900" s="82" t="s">
        <v>2</v>
      </c>
      <c r="H900" s="81" t="s">
        <v>3</v>
      </c>
      <c r="I900" s="81" t="s">
        <v>4</v>
      </c>
      <c r="J900" s="81" t="s">
        <v>5</v>
      </c>
    </row>
    <row r="901" spans="1:10" ht="33.75">
      <c r="A901" s="85" t="s">
        <v>157</v>
      </c>
      <c r="B901" s="86" t="s">
        <v>1677</v>
      </c>
      <c r="C901" s="85" t="s">
        <v>104</v>
      </c>
      <c r="D901" s="85" t="s">
        <v>1009</v>
      </c>
      <c r="E901" s="121" t="s">
        <v>312</v>
      </c>
      <c r="F901" s="121"/>
      <c r="G901" s="87" t="s">
        <v>140</v>
      </c>
      <c r="H901" s="88">
        <v>1</v>
      </c>
      <c r="I901" s="89">
        <v>9.43</v>
      </c>
      <c r="J901" s="89">
        <v>9.43</v>
      </c>
    </row>
    <row r="902" spans="1:10" ht="22.5">
      <c r="A902" s="90" t="s">
        <v>158</v>
      </c>
      <c r="B902" s="91" t="s">
        <v>445</v>
      </c>
      <c r="C902" s="90" t="s">
        <v>104</v>
      </c>
      <c r="D902" s="90" t="s">
        <v>446</v>
      </c>
      <c r="E902" s="119" t="s">
        <v>177</v>
      </c>
      <c r="F902" s="119"/>
      <c r="G902" s="92" t="s">
        <v>164</v>
      </c>
      <c r="H902" s="93">
        <v>9.8407099999999997E-2</v>
      </c>
      <c r="I902" s="94">
        <v>17.66</v>
      </c>
      <c r="J902" s="94">
        <v>1.73</v>
      </c>
    </row>
    <row r="903" spans="1:10" ht="22.5">
      <c r="A903" s="90" t="s">
        <v>158</v>
      </c>
      <c r="B903" s="91" t="s">
        <v>310</v>
      </c>
      <c r="C903" s="90" t="s">
        <v>104</v>
      </c>
      <c r="D903" s="90" t="s">
        <v>311</v>
      </c>
      <c r="E903" s="119" t="s">
        <v>177</v>
      </c>
      <c r="F903" s="119"/>
      <c r="G903" s="92" t="s">
        <v>164</v>
      </c>
      <c r="H903" s="93">
        <v>9.8407099999999997E-2</v>
      </c>
      <c r="I903" s="94">
        <v>21.58</v>
      </c>
      <c r="J903" s="94">
        <v>2.12</v>
      </c>
    </row>
    <row r="904" spans="1:10">
      <c r="A904" s="90" t="s">
        <v>167</v>
      </c>
      <c r="B904" s="91" t="s">
        <v>707</v>
      </c>
      <c r="C904" s="90" t="s">
        <v>104</v>
      </c>
      <c r="D904" s="90" t="s">
        <v>1587</v>
      </c>
      <c r="E904" s="119" t="s">
        <v>170</v>
      </c>
      <c r="F904" s="119"/>
      <c r="G904" s="92" t="s">
        <v>140</v>
      </c>
      <c r="H904" s="93">
        <v>9.9000000000000008E-3</v>
      </c>
      <c r="I904" s="94">
        <v>58.09</v>
      </c>
      <c r="J904" s="94">
        <v>0.56999999999999995</v>
      </c>
    </row>
    <row r="905" spans="1:10" ht="22.5">
      <c r="A905" s="90" t="s">
        <v>167</v>
      </c>
      <c r="B905" s="91" t="s">
        <v>1678</v>
      </c>
      <c r="C905" s="90" t="s">
        <v>104</v>
      </c>
      <c r="D905" s="90" t="s">
        <v>1679</v>
      </c>
      <c r="E905" s="119" t="s">
        <v>170</v>
      </c>
      <c r="F905" s="119"/>
      <c r="G905" s="92" t="s">
        <v>140</v>
      </c>
      <c r="H905" s="93">
        <v>1</v>
      </c>
      <c r="I905" s="94">
        <v>4</v>
      </c>
      <c r="J905" s="94">
        <v>4</v>
      </c>
    </row>
    <row r="906" spans="1:10">
      <c r="A906" s="90" t="s">
        <v>167</v>
      </c>
      <c r="B906" s="91" t="s">
        <v>708</v>
      </c>
      <c r="C906" s="90" t="s">
        <v>104</v>
      </c>
      <c r="D906" s="90" t="s">
        <v>709</v>
      </c>
      <c r="E906" s="119" t="s">
        <v>170</v>
      </c>
      <c r="F906" s="119"/>
      <c r="G906" s="92" t="s">
        <v>140</v>
      </c>
      <c r="H906" s="93">
        <v>2.1000000000000001E-2</v>
      </c>
      <c r="I906" s="94">
        <v>1.54</v>
      </c>
      <c r="J906" s="94">
        <v>0.03</v>
      </c>
    </row>
    <row r="907" spans="1:10" ht="22.5">
      <c r="A907" s="90" t="s">
        <v>167</v>
      </c>
      <c r="B907" s="91" t="s">
        <v>710</v>
      </c>
      <c r="C907" s="90" t="s">
        <v>104</v>
      </c>
      <c r="D907" s="90" t="s">
        <v>1590</v>
      </c>
      <c r="E907" s="119" t="s">
        <v>170</v>
      </c>
      <c r="F907" s="119"/>
      <c r="G907" s="92" t="s">
        <v>140</v>
      </c>
      <c r="H907" s="93">
        <v>1.4999999999999999E-2</v>
      </c>
      <c r="I907" s="94">
        <v>65.81</v>
      </c>
      <c r="J907" s="94">
        <v>0.98</v>
      </c>
    </row>
    <row r="908" spans="1:10" ht="22.5">
      <c r="A908" s="96"/>
      <c r="B908" s="96"/>
      <c r="C908" s="96"/>
      <c r="D908" s="96"/>
      <c r="E908" s="96" t="s">
        <v>96</v>
      </c>
      <c r="F908" s="97">
        <v>1.3593112822836431</v>
      </c>
      <c r="G908" s="96" t="s">
        <v>98</v>
      </c>
      <c r="H908" s="97">
        <v>1.34</v>
      </c>
      <c r="I908" s="96" t="s">
        <v>99</v>
      </c>
      <c r="J908" s="97">
        <v>2.7</v>
      </c>
    </row>
    <row r="909" spans="1:10" ht="23.25" thickBot="1">
      <c r="A909" s="96"/>
      <c r="B909" s="96"/>
      <c r="C909" s="96"/>
      <c r="D909" s="96"/>
      <c r="E909" s="96" t="s">
        <v>159</v>
      </c>
      <c r="F909" s="97">
        <v>2.64</v>
      </c>
      <c r="G909" s="96"/>
      <c r="H909" s="122" t="s">
        <v>160</v>
      </c>
      <c r="I909" s="122"/>
      <c r="J909" s="97">
        <v>12.07</v>
      </c>
    </row>
    <row r="910" spans="1:10" ht="12" thickTop="1">
      <c r="A910" s="83"/>
      <c r="B910" s="83"/>
      <c r="C910" s="83"/>
      <c r="D910" s="83"/>
      <c r="E910" s="83"/>
      <c r="F910" s="83"/>
      <c r="G910" s="83"/>
      <c r="H910" s="83"/>
      <c r="I910" s="83"/>
      <c r="J910" s="83"/>
    </row>
    <row r="911" spans="1:10">
      <c r="A911" s="80" t="s">
        <v>1010</v>
      </c>
      <c r="B911" s="81" t="s">
        <v>93</v>
      </c>
      <c r="C911" s="80" t="s">
        <v>94</v>
      </c>
      <c r="D911" s="80" t="s">
        <v>1</v>
      </c>
      <c r="E911" s="120" t="s">
        <v>95</v>
      </c>
      <c r="F911" s="120"/>
      <c r="G911" s="82" t="s">
        <v>2</v>
      </c>
      <c r="H911" s="81" t="s">
        <v>3</v>
      </c>
      <c r="I911" s="81" t="s">
        <v>4</v>
      </c>
      <c r="J911" s="81" t="s">
        <v>5</v>
      </c>
    </row>
    <row r="912" spans="1:10" ht="33.75">
      <c r="A912" s="85" t="s">
        <v>157</v>
      </c>
      <c r="B912" s="86" t="s">
        <v>1680</v>
      </c>
      <c r="C912" s="85" t="s">
        <v>104</v>
      </c>
      <c r="D912" s="85" t="s">
        <v>1011</v>
      </c>
      <c r="E912" s="121" t="s">
        <v>312</v>
      </c>
      <c r="F912" s="121"/>
      <c r="G912" s="87" t="s">
        <v>140</v>
      </c>
      <c r="H912" s="88">
        <v>1</v>
      </c>
      <c r="I912" s="89">
        <v>6.59</v>
      </c>
      <c r="J912" s="89">
        <v>6.59</v>
      </c>
    </row>
    <row r="913" spans="1:10" ht="22.5">
      <c r="A913" s="90" t="s">
        <v>158</v>
      </c>
      <c r="B913" s="91" t="s">
        <v>310</v>
      </c>
      <c r="C913" s="90" t="s">
        <v>104</v>
      </c>
      <c r="D913" s="90" t="s">
        <v>311</v>
      </c>
      <c r="E913" s="119" t="s">
        <v>177</v>
      </c>
      <c r="F913" s="119"/>
      <c r="G913" s="92" t="s">
        <v>164</v>
      </c>
      <c r="H913" s="93">
        <v>9.8606200000000005E-2</v>
      </c>
      <c r="I913" s="94">
        <v>21.58</v>
      </c>
      <c r="J913" s="94">
        <v>2.12</v>
      </c>
    </row>
    <row r="914" spans="1:10" ht="22.5">
      <c r="A914" s="90" t="s">
        <v>158</v>
      </c>
      <c r="B914" s="91" t="s">
        <v>445</v>
      </c>
      <c r="C914" s="90" t="s">
        <v>104</v>
      </c>
      <c r="D914" s="90" t="s">
        <v>446</v>
      </c>
      <c r="E914" s="119" t="s">
        <v>177</v>
      </c>
      <c r="F914" s="119"/>
      <c r="G914" s="92" t="s">
        <v>164</v>
      </c>
      <c r="H914" s="93">
        <v>9.8606200000000005E-2</v>
      </c>
      <c r="I914" s="94">
        <v>17.66</v>
      </c>
      <c r="J914" s="94">
        <v>1.74</v>
      </c>
    </row>
    <row r="915" spans="1:10">
      <c r="A915" s="90" t="s">
        <v>167</v>
      </c>
      <c r="B915" s="91" t="s">
        <v>707</v>
      </c>
      <c r="C915" s="90" t="s">
        <v>104</v>
      </c>
      <c r="D915" s="90" t="s">
        <v>1587</v>
      </c>
      <c r="E915" s="119" t="s">
        <v>170</v>
      </c>
      <c r="F915" s="119"/>
      <c r="G915" s="92" t="s">
        <v>140</v>
      </c>
      <c r="H915" s="93">
        <v>9.9000000000000008E-3</v>
      </c>
      <c r="I915" s="94">
        <v>58.09</v>
      </c>
      <c r="J915" s="94">
        <v>0.56999999999999995</v>
      </c>
    </row>
    <row r="916" spans="1:10" ht="22.5">
      <c r="A916" s="90" t="s">
        <v>167</v>
      </c>
      <c r="B916" s="91" t="s">
        <v>1681</v>
      </c>
      <c r="C916" s="90" t="s">
        <v>104</v>
      </c>
      <c r="D916" s="90" t="s">
        <v>1682</v>
      </c>
      <c r="E916" s="119" t="s">
        <v>170</v>
      </c>
      <c r="F916" s="119"/>
      <c r="G916" s="92" t="s">
        <v>140</v>
      </c>
      <c r="H916" s="93">
        <v>1</v>
      </c>
      <c r="I916" s="94">
        <v>1.1499999999999999</v>
      </c>
      <c r="J916" s="94">
        <v>1.1499999999999999</v>
      </c>
    </row>
    <row r="917" spans="1:10">
      <c r="A917" s="90" t="s">
        <v>167</v>
      </c>
      <c r="B917" s="91" t="s">
        <v>708</v>
      </c>
      <c r="C917" s="90" t="s">
        <v>104</v>
      </c>
      <c r="D917" s="90" t="s">
        <v>709</v>
      </c>
      <c r="E917" s="119" t="s">
        <v>170</v>
      </c>
      <c r="F917" s="119"/>
      <c r="G917" s="92" t="s">
        <v>140</v>
      </c>
      <c r="H917" s="93">
        <v>2.1000000000000001E-2</v>
      </c>
      <c r="I917" s="94">
        <v>1.54</v>
      </c>
      <c r="J917" s="94">
        <v>0.03</v>
      </c>
    </row>
    <row r="918" spans="1:10" ht="22.5">
      <c r="A918" s="90" t="s">
        <v>167</v>
      </c>
      <c r="B918" s="91" t="s">
        <v>710</v>
      </c>
      <c r="C918" s="90" t="s">
        <v>104</v>
      </c>
      <c r="D918" s="90" t="s">
        <v>1590</v>
      </c>
      <c r="E918" s="119" t="s">
        <v>170</v>
      </c>
      <c r="F918" s="119"/>
      <c r="G918" s="92" t="s">
        <v>140</v>
      </c>
      <c r="H918" s="93">
        <v>1.4999999999999999E-2</v>
      </c>
      <c r="I918" s="94">
        <v>65.81</v>
      </c>
      <c r="J918" s="94">
        <v>0.98</v>
      </c>
    </row>
    <row r="919" spans="1:10" ht="22.5">
      <c r="A919" s="96"/>
      <c r="B919" s="96"/>
      <c r="C919" s="96"/>
      <c r="D919" s="96"/>
      <c r="E919" s="96" t="s">
        <v>96</v>
      </c>
      <c r="F919" s="97">
        <v>1.3593112822836431</v>
      </c>
      <c r="G919" s="96" t="s">
        <v>98</v>
      </c>
      <c r="H919" s="97">
        <v>1.34</v>
      </c>
      <c r="I919" s="96" t="s">
        <v>99</v>
      </c>
      <c r="J919" s="97">
        <v>2.7</v>
      </c>
    </row>
    <row r="920" spans="1:10" ht="23.25" thickBot="1">
      <c r="A920" s="96"/>
      <c r="B920" s="96"/>
      <c r="C920" s="96"/>
      <c r="D920" s="96"/>
      <c r="E920" s="96" t="s">
        <v>159</v>
      </c>
      <c r="F920" s="97">
        <v>1.84</v>
      </c>
      <c r="G920" s="96"/>
      <c r="H920" s="122" t="s">
        <v>160</v>
      </c>
      <c r="I920" s="122"/>
      <c r="J920" s="97">
        <v>8.43</v>
      </c>
    </row>
    <row r="921" spans="1:10" ht="12" thickTop="1">
      <c r="A921" s="83"/>
      <c r="B921" s="83"/>
      <c r="C921" s="83"/>
      <c r="D921" s="83"/>
      <c r="E921" s="83"/>
      <c r="F921" s="83"/>
      <c r="G921" s="83"/>
      <c r="H921" s="83"/>
      <c r="I921" s="83"/>
      <c r="J921" s="83"/>
    </row>
    <row r="922" spans="1:10">
      <c r="A922" s="80" t="s">
        <v>1012</v>
      </c>
      <c r="B922" s="81" t="s">
        <v>93</v>
      </c>
      <c r="C922" s="80" t="s">
        <v>94</v>
      </c>
      <c r="D922" s="80" t="s">
        <v>1</v>
      </c>
      <c r="E922" s="120" t="s">
        <v>95</v>
      </c>
      <c r="F922" s="120"/>
      <c r="G922" s="82" t="s">
        <v>2</v>
      </c>
      <c r="H922" s="81" t="s">
        <v>3</v>
      </c>
      <c r="I922" s="81" t="s">
        <v>4</v>
      </c>
      <c r="J922" s="81" t="s">
        <v>5</v>
      </c>
    </row>
    <row r="923" spans="1:10">
      <c r="A923" s="85" t="s">
        <v>157</v>
      </c>
      <c r="B923" s="86" t="s">
        <v>1683</v>
      </c>
      <c r="C923" s="85" t="s">
        <v>107</v>
      </c>
      <c r="D923" s="85" t="s">
        <v>1013</v>
      </c>
      <c r="E923" s="121" t="s">
        <v>161</v>
      </c>
      <c r="F923" s="121"/>
      <c r="G923" s="87" t="s">
        <v>140</v>
      </c>
      <c r="H923" s="88">
        <v>1</v>
      </c>
      <c r="I923" s="89">
        <v>39.25</v>
      </c>
      <c r="J923" s="89">
        <v>39.25</v>
      </c>
    </row>
    <row r="924" spans="1:10" ht="22.5">
      <c r="A924" s="90" t="s">
        <v>158</v>
      </c>
      <c r="B924" s="91" t="s">
        <v>437</v>
      </c>
      <c r="C924" s="90" t="s">
        <v>107</v>
      </c>
      <c r="D924" s="90" t="s">
        <v>446</v>
      </c>
      <c r="E924" s="119" t="s">
        <v>161</v>
      </c>
      <c r="F924" s="119"/>
      <c r="G924" s="92" t="s">
        <v>164</v>
      </c>
      <c r="H924" s="93">
        <v>0.44267620000000002</v>
      </c>
      <c r="I924" s="94">
        <v>17.66</v>
      </c>
      <c r="J924" s="94">
        <v>7.81</v>
      </c>
    </row>
    <row r="925" spans="1:10" ht="22.5">
      <c r="A925" s="90" t="s">
        <v>158</v>
      </c>
      <c r="B925" s="91" t="s">
        <v>483</v>
      </c>
      <c r="C925" s="90" t="s">
        <v>107</v>
      </c>
      <c r="D925" s="90" t="s">
        <v>311</v>
      </c>
      <c r="E925" s="119" t="s">
        <v>161</v>
      </c>
      <c r="F925" s="119"/>
      <c r="G925" s="92" t="s">
        <v>164</v>
      </c>
      <c r="H925" s="93">
        <v>0.44267620000000002</v>
      </c>
      <c r="I925" s="94">
        <v>21.58</v>
      </c>
      <c r="J925" s="94">
        <v>9.5500000000000007</v>
      </c>
    </row>
    <row r="926" spans="1:10">
      <c r="A926" s="90" t="s">
        <v>167</v>
      </c>
      <c r="B926" s="91" t="s">
        <v>494</v>
      </c>
      <c r="C926" s="90" t="s">
        <v>107</v>
      </c>
      <c r="D926" s="90" t="s">
        <v>495</v>
      </c>
      <c r="E926" s="119" t="s">
        <v>170</v>
      </c>
      <c r="F926" s="119"/>
      <c r="G926" s="92" t="s">
        <v>191</v>
      </c>
      <c r="H926" s="93">
        <v>0.09</v>
      </c>
      <c r="I926" s="94">
        <v>49.9</v>
      </c>
      <c r="J926" s="94">
        <v>4.49</v>
      </c>
    </row>
    <row r="927" spans="1:10">
      <c r="A927" s="90" t="s">
        <v>167</v>
      </c>
      <c r="B927" s="91" t="s">
        <v>498</v>
      </c>
      <c r="C927" s="90" t="s">
        <v>107</v>
      </c>
      <c r="D927" s="90" t="s">
        <v>499</v>
      </c>
      <c r="E927" s="119" t="s">
        <v>170</v>
      </c>
      <c r="F927" s="119"/>
      <c r="G927" s="92" t="s">
        <v>500</v>
      </c>
      <c r="H927" s="93">
        <v>0.3</v>
      </c>
      <c r="I927" s="94">
        <v>9</v>
      </c>
      <c r="J927" s="94">
        <v>2.7</v>
      </c>
    </row>
    <row r="928" spans="1:10">
      <c r="A928" s="90" t="s">
        <v>167</v>
      </c>
      <c r="B928" s="91" t="s">
        <v>1684</v>
      </c>
      <c r="C928" s="90" t="s">
        <v>107</v>
      </c>
      <c r="D928" s="90" t="s">
        <v>1013</v>
      </c>
      <c r="E928" s="119" t="s">
        <v>170</v>
      </c>
      <c r="F928" s="119"/>
      <c r="G928" s="92" t="s">
        <v>140</v>
      </c>
      <c r="H928" s="93">
        <v>1</v>
      </c>
      <c r="I928" s="94">
        <v>14.7</v>
      </c>
      <c r="J928" s="94">
        <v>14.7</v>
      </c>
    </row>
    <row r="929" spans="1:10" ht="22.5">
      <c r="A929" s="96"/>
      <c r="B929" s="96"/>
      <c r="C929" s="96"/>
      <c r="D929" s="96"/>
      <c r="E929" s="96" t="s">
        <v>96</v>
      </c>
      <c r="F929" s="97">
        <v>6.121935256507073</v>
      </c>
      <c r="G929" s="96" t="s">
        <v>98</v>
      </c>
      <c r="H929" s="97">
        <v>6.04</v>
      </c>
      <c r="I929" s="96" t="s">
        <v>99</v>
      </c>
      <c r="J929" s="97">
        <v>12.16</v>
      </c>
    </row>
    <row r="930" spans="1:10" ht="23.25" thickBot="1">
      <c r="A930" s="96"/>
      <c r="B930" s="96"/>
      <c r="C930" s="96"/>
      <c r="D930" s="96"/>
      <c r="E930" s="96" t="s">
        <v>159</v>
      </c>
      <c r="F930" s="97">
        <v>10.99</v>
      </c>
      <c r="G930" s="96"/>
      <c r="H930" s="122" t="s">
        <v>160</v>
      </c>
      <c r="I930" s="122"/>
      <c r="J930" s="97">
        <v>50.24</v>
      </c>
    </row>
    <row r="931" spans="1:10" ht="12" thickTop="1">
      <c r="A931" s="83"/>
      <c r="B931" s="83"/>
      <c r="C931" s="83"/>
      <c r="D931" s="83"/>
      <c r="E931" s="83"/>
      <c r="F931" s="83"/>
      <c r="G931" s="83"/>
      <c r="H931" s="83"/>
      <c r="I931" s="83"/>
      <c r="J931" s="83"/>
    </row>
    <row r="932" spans="1:10">
      <c r="A932" s="80" t="s">
        <v>1014</v>
      </c>
      <c r="B932" s="81" t="s">
        <v>93</v>
      </c>
      <c r="C932" s="80" t="s">
        <v>94</v>
      </c>
      <c r="D932" s="80" t="s">
        <v>1</v>
      </c>
      <c r="E932" s="120" t="s">
        <v>95</v>
      </c>
      <c r="F932" s="120"/>
      <c r="G932" s="82" t="s">
        <v>2</v>
      </c>
      <c r="H932" s="81" t="s">
        <v>3</v>
      </c>
      <c r="I932" s="81" t="s">
        <v>4</v>
      </c>
      <c r="J932" s="81" t="s">
        <v>5</v>
      </c>
    </row>
    <row r="933" spans="1:10" ht="33.75">
      <c r="A933" s="85" t="s">
        <v>157</v>
      </c>
      <c r="B933" s="86" t="s">
        <v>1685</v>
      </c>
      <c r="C933" s="85" t="s">
        <v>104</v>
      </c>
      <c r="D933" s="85" t="s">
        <v>1015</v>
      </c>
      <c r="E933" s="121" t="s">
        <v>312</v>
      </c>
      <c r="F933" s="121"/>
      <c r="G933" s="87" t="s">
        <v>140</v>
      </c>
      <c r="H933" s="88">
        <v>1</v>
      </c>
      <c r="I933" s="89">
        <v>18.170000000000002</v>
      </c>
      <c r="J933" s="89">
        <v>18.170000000000002</v>
      </c>
    </row>
    <row r="934" spans="1:10" ht="22.5">
      <c r="A934" s="90" t="s">
        <v>158</v>
      </c>
      <c r="B934" s="91" t="s">
        <v>445</v>
      </c>
      <c r="C934" s="90" t="s">
        <v>104</v>
      </c>
      <c r="D934" s="90" t="s">
        <v>446</v>
      </c>
      <c r="E934" s="119" t="s">
        <v>177</v>
      </c>
      <c r="F934" s="119"/>
      <c r="G934" s="92" t="s">
        <v>164</v>
      </c>
      <c r="H934" s="93">
        <v>0.17</v>
      </c>
      <c r="I934" s="94">
        <v>17.66</v>
      </c>
      <c r="J934" s="94">
        <v>3</v>
      </c>
    </row>
    <row r="935" spans="1:10" ht="22.5">
      <c r="A935" s="90" t="s">
        <v>158</v>
      </c>
      <c r="B935" s="91" t="s">
        <v>310</v>
      </c>
      <c r="C935" s="90" t="s">
        <v>104</v>
      </c>
      <c r="D935" s="90" t="s">
        <v>311</v>
      </c>
      <c r="E935" s="119" t="s">
        <v>177</v>
      </c>
      <c r="F935" s="119"/>
      <c r="G935" s="92" t="s">
        <v>164</v>
      </c>
      <c r="H935" s="93">
        <v>0.17</v>
      </c>
      <c r="I935" s="94">
        <v>21.58</v>
      </c>
      <c r="J935" s="94">
        <v>3.66</v>
      </c>
    </row>
    <row r="936" spans="1:10" ht="22.5">
      <c r="A936" s="90" t="s">
        <v>167</v>
      </c>
      <c r="B936" s="91" t="s">
        <v>1686</v>
      </c>
      <c r="C936" s="90" t="s">
        <v>104</v>
      </c>
      <c r="D936" s="90" t="s">
        <v>1687</v>
      </c>
      <c r="E936" s="119" t="s">
        <v>170</v>
      </c>
      <c r="F936" s="119"/>
      <c r="G936" s="92" t="s">
        <v>140</v>
      </c>
      <c r="H936" s="93">
        <v>1</v>
      </c>
      <c r="I936" s="94">
        <v>3.48</v>
      </c>
      <c r="J936" s="94">
        <v>3.48</v>
      </c>
    </row>
    <row r="937" spans="1:10" ht="22.5">
      <c r="A937" s="90" t="s">
        <v>167</v>
      </c>
      <c r="B937" s="91" t="s">
        <v>1688</v>
      </c>
      <c r="C937" s="90" t="s">
        <v>104</v>
      </c>
      <c r="D937" s="90" t="s">
        <v>1689</v>
      </c>
      <c r="E937" s="119" t="s">
        <v>170</v>
      </c>
      <c r="F937" s="119"/>
      <c r="G937" s="92" t="s">
        <v>140</v>
      </c>
      <c r="H937" s="93">
        <v>1</v>
      </c>
      <c r="I937" s="94">
        <v>6.93</v>
      </c>
      <c r="J937" s="94">
        <v>6.93</v>
      </c>
    </row>
    <row r="938" spans="1:10" ht="33.75">
      <c r="A938" s="90" t="s">
        <v>167</v>
      </c>
      <c r="B938" s="91" t="s">
        <v>636</v>
      </c>
      <c r="C938" s="90" t="s">
        <v>104</v>
      </c>
      <c r="D938" s="90" t="s">
        <v>1664</v>
      </c>
      <c r="E938" s="119" t="s">
        <v>170</v>
      </c>
      <c r="F938" s="119"/>
      <c r="G938" s="92" t="s">
        <v>140</v>
      </c>
      <c r="H938" s="93">
        <v>4.5999999999999999E-2</v>
      </c>
      <c r="I938" s="94">
        <v>23.97</v>
      </c>
      <c r="J938" s="94">
        <v>1.1000000000000001</v>
      </c>
    </row>
    <row r="939" spans="1:10" ht="22.5">
      <c r="A939" s="96"/>
      <c r="B939" s="96"/>
      <c r="C939" s="96"/>
      <c r="D939" s="96"/>
      <c r="E939" s="96" t="s">
        <v>96</v>
      </c>
      <c r="F939" s="97">
        <v>2.3511050697276343</v>
      </c>
      <c r="G939" s="96" t="s">
        <v>98</v>
      </c>
      <c r="H939" s="97">
        <v>2.3199999999999998</v>
      </c>
      <c r="I939" s="96" t="s">
        <v>99</v>
      </c>
      <c r="J939" s="97">
        <v>4.67</v>
      </c>
    </row>
    <row r="940" spans="1:10" ht="23.25" thickBot="1">
      <c r="A940" s="96"/>
      <c r="B940" s="96"/>
      <c r="C940" s="96"/>
      <c r="D940" s="96"/>
      <c r="E940" s="96" t="s">
        <v>159</v>
      </c>
      <c r="F940" s="97">
        <v>5.08</v>
      </c>
      <c r="G940" s="96"/>
      <c r="H940" s="122" t="s">
        <v>160</v>
      </c>
      <c r="I940" s="122"/>
      <c r="J940" s="97">
        <v>23.25</v>
      </c>
    </row>
    <row r="941" spans="1:10" ht="12" thickTop="1">
      <c r="A941" s="83"/>
      <c r="B941" s="83"/>
      <c r="C941" s="83"/>
      <c r="D941" s="83"/>
      <c r="E941" s="83"/>
      <c r="F941" s="83"/>
      <c r="G941" s="83"/>
      <c r="H941" s="83"/>
      <c r="I941" s="83"/>
      <c r="J941" s="83"/>
    </row>
    <row r="942" spans="1:10">
      <c r="A942" s="80" t="s">
        <v>1016</v>
      </c>
      <c r="B942" s="81" t="s">
        <v>93</v>
      </c>
      <c r="C942" s="80" t="s">
        <v>94</v>
      </c>
      <c r="D942" s="80" t="s">
        <v>1</v>
      </c>
      <c r="E942" s="120" t="s">
        <v>95</v>
      </c>
      <c r="F942" s="120"/>
      <c r="G942" s="82" t="s">
        <v>2</v>
      </c>
      <c r="H942" s="81" t="s">
        <v>3</v>
      </c>
      <c r="I942" s="81" t="s">
        <v>4</v>
      </c>
      <c r="J942" s="81" t="s">
        <v>5</v>
      </c>
    </row>
    <row r="943" spans="1:10" ht="33.75">
      <c r="A943" s="85" t="s">
        <v>157</v>
      </c>
      <c r="B943" s="86" t="s">
        <v>1690</v>
      </c>
      <c r="C943" s="85" t="s">
        <v>104</v>
      </c>
      <c r="D943" s="85" t="s">
        <v>1017</v>
      </c>
      <c r="E943" s="121" t="s">
        <v>312</v>
      </c>
      <c r="F943" s="121"/>
      <c r="G943" s="87" t="s">
        <v>140</v>
      </c>
      <c r="H943" s="88">
        <v>1</v>
      </c>
      <c r="I943" s="89">
        <v>19.09</v>
      </c>
      <c r="J943" s="89">
        <v>19.09</v>
      </c>
    </row>
    <row r="944" spans="1:10" ht="22.5">
      <c r="A944" s="90" t="s">
        <v>158</v>
      </c>
      <c r="B944" s="91" t="s">
        <v>445</v>
      </c>
      <c r="C944" s="90" t="s">
        <v>104</v>
      </c>
      <c r="D944" s="90" t="s">
        <v>446</v>
      </c>
      <c r="E944" s="119" t="s">
        <v>177</v>
      </c>
      <c r="F944" s="119"/>
      <c r="G944" s="92" t="s">
        <v>164</v>
      </c>
      <c r="H944" s="93">
        <v>0.1880088</v>
      </c>
      <c r="I944" s="94">
        <v>17.66</v>
      </c>
      <c r="J944" s="94">
        <v>3.32</v>
      </c>
    </row>
    <row r="945" spans="1:10" ht="22.5">
      <c r="A945" s="90" t="s">
        <v>158</v>
      </c>
      <c r="B945" s="91" t="s">
        <v>310</v>
      </c>
      <c r="C945" s="90" t="s">
        <v>104</v>
      </c>
      <c r="D945" s="90" t="s">
        <v>311</v>
      </c>
      <c r="E945" s="119" t="s">
        <v>177</v>
      </c>
      <c r="F945" s="119"/>
      <c r="G945" s="92" t="s">
        <v>164</v>
      </c>
      <c r="H945" s="93">
        <v>0.1880088</v>
      </c>
      <c r="I945" s="94">
        <v>21.58</v>
      </c>
      <c r="J945" s="94">
        <v>4.05</v>
      </c>
    </row>
    <row r="946" spans="1:10" ht="22.5">
      <c r="A946" s="90" t="s">
        <v>167</v>
      </c>
      <c r="B946" s="91" t="s">
        <v>1691</v>
      </c>
      <c r="C946" s="90" t="s">
        <v>104</v>
      </c>
      <c r="D946" s="90" t="s">
        <v>1692</v>
      </c>
      <c r="E946" s="119" t="s">
        <v>170</v>
      </c>
      <c r="F946" s="119"/>
      <c r="G946" s="92" t="s">
        <v>140</v>
      </c>
      <c r="H946" s="93">
        <v>1</v>
      </c>
      <c r="I946" s="94">
        <v>2.89</v>
      </c>
      <c r="J946" s="94">
        <v>2.89</v>
      </c>
    </row>
    <row r="947" spans="1:10" ht="22.5">
      <c r="A947" s="90" t="s">
        <v>167</v>
      </c>
      <c r="B947" s="91" t="s">
        <v>1693</v>
      </c>
      <c r="C947" s="90" t="s">
        <v>104</v>
      </c>
      <c r="D947" s="90" t="s">
        <v>1694</v>
      </c>
      <c r="E947" s="119" t="s">
        <v>170</v>
      </c>
      <c r="F947" s="119"/>
      <c r="G947" s="92" t="s">
        <v>140</v>
      </c>
      <c r="H947" s="93">
        <v>1</v>
      </c>
      <c r="I947" s="94">
        <v>8.1199999999999992</v>
      </c>
      <c r="J947" s="94">
        <v>8.1199999999999992</v>
      </c>
    </row>
    <row r="948" spans="1:10" ht="33.75">
      <c r="A948" s="90" t="s">
        <v>167</v>
      </c>
      <c r="B948" s="91" t="s">
        <v>636</v>
      </c>
      <c r="C948" s="90" t="s">
        <v>104</v>
      </c>
      <c r="D948" s="90" t="s">
        <v>1664</v>
      </c>
      <c r="E948" s="119" t="s">
        <v>170</v>
      </c>
      <c r="F948" s="119"/>
      <c r="G948" s="92" t="s">
        <v>140</v>
      </c>
      <c r="H948" s="93">
        <v>0.03</v>
      </c>
      <c r="I948" s="94">
        <v>23.97</v>
      </c>
      <c r="J948" s="94">
        <v>0.71</v>
      </c>
    </row>
    <row r="949" spans="1:10" ht="22.5">
      <c r="A949" s="96"/>
      <c r="B949" s="96"/>
      <c r="C949" s="96"/>
      <c r="D949" s="96"/>
      <c r="E949" s="96" t="s">
        <v>96</v>
      </c>
      <c r="F949" s="97">
        <v>2.5977948950309622</v>
      </c>
      <c r="G949" s="96" t="s">
        <v>98</v>
      </c>
      <c r="H949" s="97">
        <v>2.56</v>
      </c>
      <c r="I949" s="96" t="s">
        <v>99</v>
      </c>
      <c r="J949" s="97">
        <v>5.16</v>
      </c>
    </row>
    <row r="950" spans="1:10" ht="23.25" thickBot="1">
      <c r="A950" s="96"/>
      <c r="B950" s="96"/>
      <c r="C950" s="96"/>
      <c r="D950" s="96"/>
      <c r="E950" s="96" t="s">
        <v>159</v>
      </c>
      <c r="F950" s="97">
        <v>5.34</v>
      </c>
      <c r="G950" s="96"/>
      <c r="H950" s="122" t="s">
        <v>160</v>
      </c>
      <c r="I950" s="122"/>
      <c r="J950" s="97">
        <v>24.43</v>
      </c>
    </row>
    <row r="951" spans="1:10" ht="12" thickTop="1">
      <c r="A951" s="83"/>
      <c r="B951" s="83"/>
      <c r="C951" s="83"/>
      <c r="D951" s="83"/>
      <c r="E951" s="83"/>
      <c r="F951" s="83"/>
      <c r="G951" s="83"/>
      <c r="H951" s="83"/>
      <c r="I951" s="83"/>
      <c r="J951" s="83"/>
    </row>
    <row r="952" spans="1:10">
      <c r="A952" s="80" t="s">
        <v>1018</v>
      </c>
      <c r="B952" s="81" t="s">
        <v>93</v>
      </c>
      <c r="C952" s="80" t="s">
        <v>94</v>
      </c>
      <c r="D952" s="80" t="s">
        <v>1</v>
      </c>
      <c r="E952" s="120" t="s">
        <v>95</v>
      </c>
      <c r="F952" s="120"/>
      <c r="G952" s="82" t="s">
        <v>2</v>
      </c>
      <c r="H952" s="81" t="s">
        <v>3</v>
      </c>
      <c r="I952" s="81" t="s">
        <v>4</v>
      </c>
      <c r="J952" s="81" t="s">
        <v>5</v>
      </c>
    </row>
    <row r="953" spans="1:10">
      <c r="A953" s="85" t="s">
        <v>157</v>
      </c>
      <c r="B953" s="86" t="s">
        <v>1695</v>
      </c>
      <c r="C953" s="85" t="s">
        <v>107</v>
      </c>
      <c r="D953" s="85" t="s">
        <v>1019</v>
      </c>
      <c r="E953" s="121" t="s">
        <v>161</v>
      </c>
      <c r="F953" s="121"/>
      <c r="G953" s="87" t="s">
        <v>140</v>
      </c>
      <c r="H953" s="88">
        <v>1</v>
      </c>
      <c r="I953" s="89">
        <v>42.32</v>
      </c>
      <c r="J953" s="89">
        <v>42.32</v>
      </c>
    </row>
    <row r="954" spans="1:10" ht="22.5">
      <c r="A954" s="90" t="s">
        <v>158</v>
      </c>
      <c r="B954" s="91" t="s">
        <v>437</v>
      </c>
      <c r="C954" s="90" t="s">
        <v>107</v>
      </c>
      <c r="D954" s="90" t="s">
        <v>446</v>
      </c>
      <c r="E954" s="119" t="s">
        <v>161</v>
      </c>
      <c r="F954" s="119"/>
      <c r="G954" s="92" t="s">
        <v>164</v>
      </c>
      <c r="H954" s="93">
        <v>0.39606140000000001</v>
      </c>
      <c r="I954" s="94">
        <v>17.66</v>
      </c>
      <c r="J954" s="94">
        <v>6.99</v>
      </c>
    </row>
    <row r="955" spans="1:10" ht="22.5">
      <c r="A955" s="90" t="s">
        <v>158</v>
      </c>
      <c r="B955" s="91" t="s">
        <v>483</v>
      </c>
      <c r="C955" s="90" t="s">
        <v>107</v>
      </c>
      <c r="D955" s="90" t="s">
        <v>311</v>
      </c>
      <c r="E955" s="119" t="s">
        <v>161</v>
      </c>
      <c r="F955" s="119"/>
      <c r="G955" s="92" t="s">
        <v>164</v>
      </c>
      <c r="H955" s="93">
        <v>0.39606140000000001</v>
      </c>
      <c r="I955" s="94">
        <v>21.58</v>
      </c>
      <c r="J955" s="94">
        <v>8.5399999999999991</v>
      </c>
    </row>
    <row r="956" spans="1:10">
      <c r="A956" s="90" t="s">
        <v>167</v>
      </c>
      <c r="B956" s="91" t="s">
        <v>494</v>
      </c>
      <c r="C956" s="90" t="s">
        <v>107</v>
      </c>
      <c r="D956" s="90" t="s">
        <v>495</v>
      </c>
      <c r="E956" s="119" t="s">
        <v>170</v>
      </c>
      <c r="F956" s="119"/>
      <c r="G956" s="92" t="s">
        <v>191</v>
      </c>
      <c r="H956" s="93">
        <v>0.08</v>
      </c>
      <c r="I956" s="94">
        <v>49.9</v>
      </c>
      <c r="J956" s="94">
        <v>3.99</v>
      </c>
    </row>
    <row r="957" spans="1:10">
      <c r="A957" s="90" t="s">
        <v>167</v>
      </c>
      <c r="B957" s="91" t="s">
        <v>498</v>
      </c>
      <c r="C957" s="90" t="s">
        <v>107</v>
      </c>
      <c r="D957" s="90" t="s">
        <v>499</v>
      </c>
      <c r="E957" s="119" t="s">
        <v>170</v>
      </c>
      <c r="F957" s="119"/>
      <c r="G957" s="92" t="s">
        <v>500</v>
      </c>
      <c r="H957" s="93">
        <v>0.1</v>
      </c>
      <c r="I957" s="94">
        <v>9</v>
      </c>
      <c r="J957" s="94">
        <v>0.9</v>
      </c>
    </row>
    <row r="958" spans="1:10">
      <c r="A958" s="90" t="s">
        <v>167</v>
      </c>
      <c r="B958" s="91" t="s">
        <v>1696</v>
      </c>
      <c r="C958" s="90" t="s">
        <v>107</v>
      </c>
      <c r="D958" s="90" t="s">
        <v>1019</v>
      </c>
      <c r="E958" s="119" t="s">
        <v>170</v>
      </c>
      <c r="F958" s="119"/>
      <c r="G958" s="92" t="s">
        <v>140</v>
      </c>
      <c r="H958" s="93">
        <v>1</v>
      </c>
      <c r="I958" s="94">
        <v>21.9</v>
      </c>
      <c r="J958" s="94">
        <v>21.9</v>
      </c>
    </row>
    <row r="959" spans="1:10" ht="22.5">
      <c r="A959" s="96"/>
      <c r="B959" s="96"/>
      <c r="C959" s="96"/>
      <c r="D959" s="96"/>
      <c r="E959" s="96" t="s">
        <v>96</v>
      </c>
      <c r="F959" s="97">
        <v>5.4775210189800134</v>
      </c>
      <c r="G959" s="96" t="s">
        <v>98</v>
      </c>
      <c r="H959" s="97">
        <v>5.4</v>
      </c>
      <c r="I959" s="96" t="s">
        <v>99</v>
      </c>
      <c r="J959" s="97">
        <v>10.88</v>
      </c>
    </row>
    <row r="960" spans="1:10" ht="23.25" thickBot="1">
      <c r="A960" s="96"/>
      <c r="B960" s="96"/>
      <c r="C960" s="96"/>
      <c r="D960" s="96"/>
      <c r="E960" s="96" t="s">
        <v>159</v>
      </c>
      <c r="F960" s="97">
        <v>11.84</v>
      </c>
      <c r="G960" s="96"/>
      <c r="H960" s="122" t="s">
        <v>160</v>
      </c>
      <c r="I960" s="122"/>
      <c r="J960" s="97">
        <v>54.16</v>
      </c>
    </row>
    <row r="961" spans="1:10" ht="12" thickTop="1">
      <c r="A961" s="83"/>
      <c r="B961" s="83"/>
      <c r="C961" s="83"/>
      <c r="D961" s="83"/>
      <c r="E961" s="83"/>
      <c r="F961" s="83"/>
      <c r="G961" s="83"/>
      <c r="H961" s="83"/>
      <c r="I961" s="83"/>
      <c r="J961" s="83"/>
    </row>
    <row r="962" spans="1:10">
      <c r="A962" s="80" t="s">
        <v>1020</v>
      </c>
      <c r="B962" s="81" t="s">
        <v>93</v>
      </c>
      <c r="C962" s="80" t="s">
        <v>94</v>
      </c>
      <c r="D962" s="80" t="s">
        <v>1</v>
      </c>
      <c r="E962" s="120" t="s">
        <v>95</v>
      </c>
      <c r="F962" s="120"/>
      <c r="G962" s="82" t="s">
        <v>2</v>
      </c>
      <c r="H962" s="81" t="s">
        <v>3</v>
      </c>
      <c r="I962" s="81" t="s">
        <v>4</v>
      </c>
      <c r="J962" s="81" t="s">
        <v>5</v>
      </c>
    </row>
    <row r="963" spans="1:10" ht="33.75">
      <c r="A963" s="85" t="s">
        <v>157</v>
      </c>
      <c r="B963" s="86" t="s">
        <v>1697</v>
      </c>
      <c r="C963" s="85" t="s">
        <v>104</v>
      </c>
      <c r="D963" s="85" t="s">
        <v>1021</v>
      </c>
      <c r="E963" s="121" t="s">
        <v>312</v>
      </c>
      <c r="F963" s="121"/>
      <c r="G963" s="87" t="s">
        <v>140</v>
      </c>
      <c r="H963" s="88">
        <v>1</v>
      </c>
      <c r="I963" s="89">
        <v>14.67</v>
      </c>
      <c r="J963" s="89">
        <v>14.67</v>
      </c>
    </row>
    <row r="964" spans="1:10" ht="22.5">
      <c r="A964" s="90" t="s">
        <v>158</v>
      </c>
      <c r="B964" s="91" t="s">
        <v>310</v>
      </c>
      <c r="C964" s="90" t="s">
        <v>104</v>
      </c>
      <c r="D964" s="90" t="s">
        <v>311</v>
      </c>
      <c r="E964" s="119" t="s">
        <v>177</v>
      </c>
      <c r="F964" s="119"/>
      <c r="G964" s="92" t="s">
        <v>164</v>
      </c>
      <c r="H964" s="93">
        <v>0.13</v>
      </c>
      <c r="I964" s="94">
        <v>21.58</v>
      </c>
      <c r="J964" s="94">
        <v>2.8</v>
      </c>
    </row>
    <row r="965" spans="1:10" ht="22.5">
      <c r="A965" s="90" t="s">
        <v>158</v>
      </c>
      <c r="B965" s="91" t="s">
        <v>445</v>
      </c>
      <c r="C965" s="90" t="s">
        <v>104</v>
      </c>
      <c r="D965" s="90" t="s">
        <v>446</v>
      </c>
      <c r="E965" s="119" t="s">
        <v>177</v>
      </c>
      <c r="F965" s="119"/>
      <c r="G965" s="92" t="s">
        <v>164</v>
      </c>
      <c r="H965" s="93">
        <v>0.13</v>
      </c>
      <c r="I965" s="94">
        <v>17.66</v>
      </c>
      <c r="J965" s="94">
        <v>2.29</v>
      </c>
    </row>
    <row r="966" spans="1:10" ht="22.5">
      <c r="A966" s="90" t="s">
        <v>167</v>
      </c>
      <c r="B966" s="91" t="s">
        <v>1691</v>
      </c>
      <c r="C966" s="90" t="s">
        <v>104</v>
      </c>
      <c r="D966" s="90" t="s">
        <v>1692</v>
      </c>
      <c r="E966" s="119" t="s">
        <v>170</v>
      </c>
      <c r="F966" s="119"/>
      <c r="G966" s="92" t="s">
        <v>140</v>
      </c>
      <c r="H966" s="93">
        <v>1</v>
      </c>
      <c r="I966" s="94">
        <v>2.89</v>
      </c>
      <c r="J966" s="94">
        <v>2.89</v>
      </c>
    </row>
    <row r="967" spans="1:10" ht="22.5">
      <c r="A967" s="90" t="s">
        <v>167</v>
      </c>
      <c r="B967" s="91" t="s">
        <v>1698</v>
      </c>
      <c r="C967" s="90" t="s">
        <v>104</v>
      </c>
      <c r="D967" s="90" t="s">
        <v>1699</v>
      </c>
      <c r="E967" s="119" t="s">
        <v>170</v>
      </c>
      <c r="F967" s="119"/>
      <c r="G967" s="92" t="s">
        <v>140</v>
      </c>
      <c r="H967" s="93">
        <v>1</v>
      </c>
      <c r="I967" s="94">
        <v>5.98</v>
      </c>
      <c r="J967" s="94">
        <v>5.98</v>
      </c>
    </row>
    <row r="968" spans="1:10" ht="33.75">
      <c r="A968" s="90" t="s">
        <v>167</v>
      </c>
      <c r="B968" s="91" t="s">
        <v>636</v>
      </c>
      <c r="C968" s="90" t="s">
        <v>104</v>
      </c>
      <c r="D968" s="90" t="s">
        <v>1664</v>
      </c>
      <c r="E968" s="119" t="s">
        <v>170</v>
      </c>
      <c r="F968" s="119"/>
      <c r="G968" s="92" t="s">
        <v>140</v>
      </c>
      <c r="H968" s="93">
        <v>0.03</v>
      </c>
      <c r="I968" s="94">
        <v>23.97</v>
      </c>
      <c r="J968" s="94">
        <v>0.71</v>
      </c>
    </row>
    <row r="969" spans="1:10" ht="22.5">
      <c r="A969" s="96"/>
      <c r="B969" s="96"/>
      <c r="C969" s="96"/>
      <c r="D969" s="96"/>
      <c r="E969" s="96" t="s">
        <v>96</v>
      </c>
      <c r="F969" s="97">
        <v>1.7973115843528169</v>
      </c>
      <c r="G969" s="96" t="s">
        <v>98</v>
      </c>
      <c r="H969" s="97">
        <v>1.77</v>
      </c>
      <c r="I969" s="96" t="s">
        <v>99</v>
      </c>
      <c r="J969" s="97">
        <v>3.57</v>
      </c>
    </row>
    <row r="970" spans="1:10" ht="23.25" thickBot="1">
      <c r="A970" s="96"/>
      <c r="B970" s="96"/>
      <c r="C970" s="96"/>
      <c r="D970" s="96"/>
      <c r="E970" s="96" t="s">
        <v>159</v>
      </c>
      <c r="F970" s="97">
        <v>4.0999999999999996</v>
      </c>
      <c r="G970" s="96"/>
      <c r="H970" s="122" t="s">
        <v>160</v>
      </c>
      <c r="I970" s="122"/>
      <c r="J970" s="97">
        <v>18.77</v>
      </c>
    </row>
    <row r="971" spans="1:10" ht="12" thickTop="1">
      <c r="A971" s="83"/>
      <c r="B971" s="83"/>
      <c r="C971" s="83"/>
      <c r="D971" s="83"/>
      <c r="E971" s="83"/>
      <c r="F971" s="83"/>
      <c r="G971" s="83"/>
      <c r="H971" s="83"/>
      <c r="I971" s="83"/>
      <c r="J971" s="83"/>
    </row>
    <row r="972" spans="1:10">
      <c r="A972" s="80" t="s">
        <v>1022</v>
      </c>
      <c r="B972" s="81" t="s">
        <v>93</v>
      </c>
      <c r="C972" s="80" t="s">
        <v>94</v>
      </c>
      <c r="D972" s="80" t="s">
        <v>1</v>
      </c>
      <c r="E972" s="120" t="s">
        <v>95</v>
      </c>
      <c r="F972" s="120"/>
      <c r="G972" s="82" t="s">
        <v>2</v>
      </c>
      <c r="H972" s="81" t="s">
        <v>3</v>
      </c>
      <c r="I972" s="81" t="s">
        <v>4</v>
      </c>
      <c r="J972" s="81" t="s">
        <v>5</v>
      </c>
    </row>
    <row r="973" spans="1:10" ht="33.75">
      <c r="A973" s="85" t="s">
        <v>157</v>
      </c>
      <c r="B973" s="86" t="s">
        <v>1700</v>
      </c>
      <c r="C973" s="85" t="s">
        <v>104</v>
      </c>
      <c r="D973" s="85" t="s">
        <v>1023</v>
      </c>
      <c r="E973" s="121" t="s">
        <v>312</v>
      </c>
      <c r="F973" s="121"/>
      <c r="G973" s="87" t="s">
        <v>140</v>
      </c>
      <c r="H973" s="88">
        <v>1</v>
      </c>
      <c r="I973" s="89">
        <v>37.58</v>
      </c>
      <c r="J973" s="89">
        <v>37.58</v>
      </c>
    </row>
    <row r="974" spans="1:10" ht="22.5">
      <c r="A974" s="90" t="s">
        <v>158</v>
      </c>
      <c r="B974" s="91" t="s">
        <v>310</v>
      </c>
      <c r="C974" s="90" t="s">
        <v>104</v>
      </c>
      <c r="D974" s="90" t="s">
        <v>311</v>
      </c>
      <c r="E974" s="119" t="s">
        <v>177</v>
      </c>
      <c r="F974" s="119"/>
      <c r="G974" s="92" t="s">
        <v>164</v>
      </c>
      <c r="H974" s="93">
        <v>0.25</v>
      </c>
      <c r="I974" s="94">
        <v>21.58</v>
      </c>
      <c r="J974" s="94">
        <v>5.39</v>
      </c>
    </row>
    <row r="975" spans="1:10" ht="22.5">
      <c r="A975" s="90" t="s">
        <v>158</v>
      </c>
      <c r="B975" s="91" t="s">
        <v>445</v>
      </c>
      <c r="C975" s="90" t="s">
        <v>104</v>
      </c>
      <c r="D975" s="90" t="s">
        <v>446</v>
      </c>
      <c r="E975" s="119" t="s">
        <v>177</v>
      </c>
      <c r="F975" s="119"/>
      <c r="G975" s="92" t="s">
        <v>164</v>
      </c>
      <c r="H975" s="93">
        <v>0.25</v>
      </c>
      <c r="I975" s="94">
        <v>17.66</v>
      </c>
      <c r="J975" s="94">
        <v>4.41</v>
      </c>
    </row>
    <row r="976" spans="1:10" ht="22.5">
      <c r="A976" s="90" t="s">
        <v>167</v>
      </c>
      <c r="B976" s="91" t="s">
        <v>1660</v>
      </c>
      <c r="C976" s="90" t="s">
        <v>104</v>
      </c>
      <c r="D976" s="90" t="s">
        <v>1661</v>
      </c>
      <c r="E976" s="119" t="s">
        <v>170</v>
      </c>
      <c r="F976" s="119"/>
      <c r="G976" s="92" t="s">
        <v>140</v>
      </c>
      <c r="H976" s="93">
        <v>1</v>
      </c>
      <c r="I976" s="94">
        <v>1.96</v>
      </c>
      <c r="J976" s="94">
        <v>1.96</v>
      </c>
    </row>
    <row r="977" spans="1:10">
      <c r="A977" s="90" t="s">
        <v>167</v>
      </c>
      <c r="B977" s="91" t="s">
        <v>707</v>
      </c>
      <c r="C977" s="90" t="s">
        <v>104</v>
      </c>
      <c r="D977" s="90" t="s">
        <v>1587</v>
      </c>
      <c r="E977" s="119" t="s">
        <v>170</v>
      </c>
      <c r="F977" s="119"/>
      <c r="G977" s="92" t="s">
        <v>140</v>
      </c>
      <c r="H977" s="93">
        <v>1.4800000000000001E-2</v>
      </c>
      <c r="I977" s="94">
        <v>58.09</v>
      </c>
      <c r="J977" s="94">
        <v>0.85</v>
      </c>
    </row>
    <row r="978" spans="1:10" ht="22.5">
      <c r="A978" s="90" t="s">
        <v>167</v>
      </c>
      <c r="B978" s="91" t="s">
        <v>1701</v>
      </c>
      <c r="C978" s="90" t="s">
        <v>104</v>
      </c>
      <c r="D978" s="90" t="s">
        <v>1702</v>
      </c>
      <c r="E978" s="119" t="s">
        <v>170</v>
      </c>
      <c r="F978" s="119"/>
      <c r="G978" s="92" t="s">
        <v>140</v>
      </c>
      <c r="H978" s="93">
        <v>1</v>
      </c>
      <c r="I978" s="94">
        <v>22.93</v>
      </c>
      <c r="J978" s="94">
        <v>22.93</v>
      </c>
    </row>
    <row r="979" spans="1:10">
      <c r="A979" s="90" t="s">
        <v>167</v>
      </c>
      <c r="B979" s="91" t="s">
        <v>708</v>
      </c>
      <c r="C979" s="90" t="s">
        <v>104</v>
      </c>
      <c r="D979" s="90" t="s">
        <v>709</v>
      </c>
      <c r="E979" s="119" t="s">
        <v>170</v>
      </c>
      <c r="F979" s="119"/>
      <c r="G979" s="92" t="s">
        <v>140</v>
      </c>
      <c r="H979" s="93">
        <v>6.4000000000000001E-2</v>
      </c>
      <c r="I979" s="94">
        <v>1.54</v>
      </c>
      <c r="J979" s="94">
        <v>0.09</v>
      </c>
    </row>
    <row r="980" spans="1:10" ht="33.75">
      <c r="A980" s="90" t="s">
        <v>167</v>
      </c>
      <c r="B980" s="91" t="s">
        <v>636</v>
      </c>
      <c r="C980" s="90" t="s">
        <v>104</v>
      </c>
      <c r="D980" s="90" t="s">
        <v>1664</v>
      </c>
      <c r="E980" s="119" t="s">
        <v>170</v>
      </c>
      <c r="F980" s="119"/>
      <c r="G980" s="92" t="s">
        <v>140</v>
      </c>
      <c r="H980" s="93">
        <v>0.02</v>
      </c>
      <c r="I980" s="94">
        <v>23.97</v>
      </c>
      <c r="J980" s="94">
        <v>0.47</v>
      </c>
    </row>
    <row r="981" spans="1:10" ht="22.5">
      <c r="A981" s="90" t="s">
        <v>167</v>
      </c>
      <c r="B981" s="91" t="s">
        <v>710</v>
      </c>
      <c r="C981" s="90" t="s">
        <v>104</v>
      </c>
      <c r="D981" s="90" t="s">
        <v>1590</v>
      </c>
      <c r="E981" s="119" t="s">
        <v>170</v>
      </c>
      <c r="F981" s="119"/>
      <c r="G981" s="92" t="s">
        <v>140</v>
      </c>
      <c r="H981" s="93">
        <v>2.2499999999999999E-2</v>
      </c>
      <c r="I981" s="94">
        <v>65.81</v>
      </c>
      <c r="J981" s="94">
        <v>1.48</v>
      </c>
    </row>
    <row r="982" spans="1:10" ht="22.5">
      <c r="A982" s="96"/>
      <c r="B982" s="96"/>
      <c r="C982" s="96"/>
      <c r="D982" s="96"/>
      <c r="E982" s="96" t="s">
        <v>96</v>
      </c>
      <c r="F982" s="97">
        <v>3.4536575542465893</v>
      </c>
      <c r="G982" s="96" t="s">
        <v>98</v>
      </c>
      <c r="H982" s="97">
        <v>3.41</v>
      </c>
      <c r="I982" s="96" t="s">
        <v>99</v>
      </c>
      <c r="J982" s="97">
        <v>6.86</v>
      </c>
    </row>
    <row r="983" spans="1:10" ht="23.25" thickBot="1">
      <c r="A983" s="96"/>
      <c r="B983" s="96"/>
      <c r="C983" s="96"/>
      <c r="D983" s="96"/>
      <c r="E983" s="96" t="s">
        <v>159</v>
      </c>
      <c r="F983" s="97">
        <v>10.52</v>
      </c>
      <c r="G983" s="96"/>
      <c r="H983" s="122" t="s">
        <v>160</v>
      </c>
      <c r="I983" s="122"/>
      <c r="J983" s="97">
        <v>48.1</v>
      </c>
    </row>
    <row r="984" spans="1:10" ht="12" thickTop="1">
      <c r="A984" s="83"/>
      <c r="B984" s="83"/>
      <c r="C984" s="83"/>
      <c r="D984" s="83"/>
      <c r="E984" s="83"/>
      <c r="F984" s="83"/>
      <c r="G984" s="83"/>
      <c r="H984" s="83"/>
      <c r="I984" s="83"/>
      <c r="J984" s="83"/>
    </row>
    <row r="985" spans="1:10">
      <c r="A985" s="80" t="s">
        <v>1024</v>
      </c>
      <c r="B985" s="81" t="s">
        <v>93</v>
      </c>
      <c r="C985" s="80" t="s">
        <v>94</v>
      </c>
      <c r="D985" s="80" t="s">
        <v>1</v>
      </c>
      <c r="E985" s="120" t="s">
        <v>95</v>
      </c>
      <c r="F985" s="120"/>
      <c r="G985" s="82" t="s">
        <v>2</v>
      </c>
      <c r="H985" s="81" t="s">
        <v>3</v>
      </c>
      <c r="I985" s="81" t="s">
        <v>4</v>
      </c>
      <c r="J985" s="81" t="s">
        <v>5</v>
      </c>
    </row>
    <row r="986" spans="1:10" ht="33.75">
      <c r="A986" s="85" t="s">
        <v>157</v>
      </c>
      <c r="B986" s="86" t="s">
        <v>1703</v>
      </c>
      <c r="C986" s="85" t="s">
        <v>104</v>
      </c>
      <c r="D986" s="85" t="s">
        <v>1025</v>
      </c>
      <c r="E986" s="121" t="s">
        <v>312</v>
      </c>
      <c r="F986" s="121"/>
      <c r="G986" s="87" t="s">
        <v>140</v>
      </c>
      <c r="H986" s="88">
        <v>1</v>
      </c>
      <c r="I986" s="89">
        <v>15.03</v>
      </c>
      <c r="J986" s="89">
        <v>15.03</v>
      </c>
    </row>
    <row r="987" spans="1:10" ht="22.5">
      <c r="A987" s="90" t="s">
        <v>158</v>
      </c>
      <c r="B987" s="91" t="s">
        <v>310</v>
      </c>
      <c r="C987" s="90" t="s">
        <v>104</v>
      </c>
      <c r="D987" s="90" t="s">
        <v>311</v>
      </c>
      <c r="E987" s="119" t="s">
        <v>177</v>
      </c>
      <c r="F987" s="119"/>
      <c r="G987" s="92" t="s">
        <v>164</v>
      </c>
      <c r="H987" s="93">
        <v>7.0000000000000007E-2</v>
      </c>
      <c r="I987" s="94">
        <v>21.58</v>
      </c>
      <c r="J987" s="94">
        <v>1.51</v>
      </c>
    </row>
    <row r="988" spans="1:10" ht="22.5">
      <c r="A988" s="90" t="s">
        <v>158</v>
      </c>
      <c r="B988" s="91" t="s">
        <v>445</v>
      </c>
      <c r="C988" s="90" t="s">
        <v>104</v>
      </c>
      <c r="D988" s="90" t="s">
        <v>446</v>
      </c>
      <c r="E988" s="119" t="s">
        <v>177</v>
      </c>
      <c r="F988" s="119"/>
      <c r="G988" s="92" t="s">
        <v>164</v>
      </c>
      <c r="H988" s="93">
        <v>7.0000000000000007E-2</v>
      </c>
      <c r="I988" s="94">
        <v>17.66</v>
      </c>
      <c r="J988" s="94">
        <v>1.23</v>
      </c>
    </row>
    <row r="989" spans="1:10">
      <c r="A989" s="90" t="s">
        <v>167</v>
      </c>
      <c r="B989" s="91" t="s">
        <v>707</v>
      </c>
      <c r="C989" s="90" t="s">
        <v>104</v>
      </c>
      <c r="D989" s="90" t="s">
        <v>1587</v>
      </c>
      <c r="E989" s="119" t="s">
        <v>170</v>
      </c>
      <c r="F989" s="119"/>
      <c r="G989" s="92" t="s">
        <v>140</v>
      </c>
      <c r="H989" s="93">
        <v>4.8999999999999998E-3</v>
      </c>
      <c r="I989" s="94">
        <v>58.09</v>
      </c>
      <c r="J989" s="94">
        <v>0.28000000000000003</v>
      </c>
    </row>
    <row r="990" spans="1:10">
      <c r="A990" s="90" t="s">
        <v>167</v>
      </c>
      <c r="B990" s="91" t="s">
        <v>708</v>
      </c>
      <c r="C990" s="90" t="s">
        <v>104</v>
      </c>
      <c r="D990" s="90" t="s">
        <v>709</v>
      </c>
      <c r="E990" s="119" t="s">
        <v>170</v>
      </c>
      <c r="F990" s="119"/>
      <c r="G990" s="92" t="s">
        <v>140</v>
      </c>
      <c r="H990" s="93">
        <v>1.7000000000000001E-2</v>
      </c>
      <c r="I990" s="94">
        <v>1.54</v>
      </c>
      <c r="J990" s="94">
        <v>0.02</v>
      </c>
    </row>
    <row r="991" spans="1:10" ht="22.5">
      <c r="A991" s="90" t="s">
        <v>167</v>
      </c>
      <c r="B991" s="91" t="s">
        <v>1704</v>
      </c>
      <c r="C991" s="90" t="s">
        <v>104</v>
      </c>
      <c r="D991" s="90" t="s">
        <v>1705</v>
      </c>
      <c r="E991" s="119" t="s">
        <v>170</v>
      </c>
      <c r="F991" s="119"/>
      <c r="G991" s="92" t="s">
        <v>140</v>
      </c>
      <c r="H991" s="93">
        <v>1</v>
      </c>
      <c r="I991" s="94">
        <v>11.5</v>
      </c>
      <c r="J991" s="94">
        <v>11.5</v>
      </c>
    </row>
    <row r="992" spans="1:10" ht="22.5">
      <c r="A992" s="90" t="s">
        <v>167</v>
      </c>
      <c r="B992" s="91" t="s">
        <v>710</v>
      </c>
      <c r="C992" s="90" t="s">
        <v>104</v>
      </c>
      <c r="D992" s="90" t="s">
        <v>1590</v>
      </c>
      <c r="E992" s="119" t="s">
        <v>170</v>
      </c>
      <c r="F992" s="119"/>
      <c r="G992" s="92" t="s">
        <v>140</v>
      </c>
      <c r="H992" s="93">
        <v>7.4999999999999997E-3</v>
      </c>
      <c r="I992" s="94">
        <v>65.81</v>
      </c>
      <c r="J992" s="94">
        <v>0.49</v>
      </c>
    </row>
    <row r="993" spans="1:10" ht="22.5">
      <c r="A993" s="96"/>
      <c r="B993" s="96"/>
      <c r="C993" s="96"/>
      <c r="D993" s="96"/>
      <c r="E993" s="96" t="s">
        <v>96</v>
      </c>
      <c r="F993" s="97">
        <v>0.96158687005991039</v>
      </c>
      <c r="G993" s="96" t="s">
        <v>98</v>
      </c>
      <c r="H993" s="97">
        <v>0.95</v>
      </c>
      <c r="I993" s="96" t="s">
        <v>99</v>
      </c>
      <c r="J993" s="97">
        <v>1.91</v>
      </c>
    </row>
    <row r="994" spans="1:10" ht="23.25" thickBot="1">
      <c r="A994" s="96"/>
      <c r="B994" s="96"/>
      <c r="C994" s="96"/>
      <c r="D994" s="96"/>
      <c r="E994" s="96" t="s">
        <v>159</v>
      </c>
      <c r="F994" s="97">
        <v>4.2</v>
      </c>
      <c r="G994" s="96"/>
      <c r="H994" s="122" t="s">
        <v>160</v>
      </c>
      <c r="I994" s="122"/>
      <c r="J994" s="97">
        <v>19.23</v>
      </c>
    </row>
    <row r="995" spans="1:10" ht="12" thickTop="1">
      <c r="A995" s="83"/>
      <c r="B995" s="83"/>
      <c r="C995" s="83"/>
      <c r="D995" s="83"/>
      <c r="E995" s="83"/>
      <c r="F995" s="83"/>
      <c r="G995" s="83"/>
      <c r="H995" s="83"/>
      <c r="I995" s="83"/>
      <c r="J995" s="83"/>
    </row>
    <row r="996" spans="1:10">
      <c r="A996" s="80" t="s">
        <v>1026</v>
      </c>
      <c r="B996" s="81" t="s">
        <v>93</v>
      </c>
      <c r="C996" s="80" t="s">
        <v>94</v>
      </c>
      <c r="D996" s="80" t="s">
        <v>1</v>
      </c>
      <c r="E996" s="120" t="s">
        <v>95</v>
      </c>
      <c r="F996" s="120"/>
      <c r="G996" s="82" t="s">
        <v>2</v>
      </c>
      <c r="H996" s="81" t="s">
        <v>3</v>
      </c>
      <c r="I996" s="81" t="s">
        <v>4</v>
      </c>
      <c r="J996" s="81" t="s">
        <v>5</v>
      </c>
    </row>
    <row r="997" spans="1:10" ht="33.75">
      <c r="A997" s="85" t="s">
        <v>157</v>
      </c>
      <c r="B997" s="86" t="s">
        <v>1706</v>
      </c>
      <c r="C997" s="85" t="s">
        <v>104</v>
      </c>
      <c r="D997" s="85" t="s">
        <v>1027</v>
      </c>
      <c r="E997" s="121" t="s">
        <v>312</v>
      </c>
      <c r="F997" s="121"/>
      <c r="G997" s="87" t="s">
        <v>140</v>
      </c>
      <c r="H997" s="88">
        <v>1</v>
      </c>
      <c r="I997" s="89">
        <v>86.62</v>
      </c>
      <c r="J997" s="89">
        <v>86.62</v>
      </c>
    </row>
    <row r="998" spans="1:10" ht="22.5">
      <c r="A998" s="90" t="s">
        <v>158</v>
      </c>
      <c r="B998" s="91" t="s">
        <v>310</v>
      </c>
      <c r="C998" s="90" t="s">
        <v>104</v>
      </c>
      <c r="D998" s="90" t="s">
        <v>311</v>
      </c>
      <c r="E998" s="119" t="s">
        <v>177</v>
      </c>
      <c r="F998" s="119"/>
      <c r="G998" s="92" t="s">
        <v>164</v>
      </c>
      <c r="H998" s="93">
        <v>0.38</v>
      </c>
      <c r="I998" s="94">
        <v>21.58</v>
      </c>
      <c r="J998" s="94">
        <v>8.1999999999999993</v>
      </c>
    </row>
    <row r="999" spans="1:10" ht="22.5">
      <c r="A999" s="90" t="s">
        <v>158</v>
      </c>
      <c r="B999" s="91" t="s">
        <v>445</v>
      </c>
      <c r="C999" s="90" t="s">
        <v>104</v>
      </c>
      <c r="D999" s="90" t="s">
        <v>446</v>
      </c>
      <c r="E999" s="119" t="s">
        <v>177</v>
      </c>
      <c r="F999" s="119"/>
      <c r="G999" s="92" t="s">
        <v>164</v>
      </c>
      <c r="H999" s="93">
        <v>0.38</v>
      </c>
      <c r="I999" s="94">
        <v>17.66</v>
      </c>
      <c r="J999" s="94">
        <v>6.71</v>
      </c>
    </row>
    <row r="1000" spans="1:10">
      <c r="A1000" s="90" t="s">
        <v>167</v>
      </c>
      <c r="B1000" s="91" t="s">
        <v>707</v>
      </c>
      <c r="C1000" s="90" t="s">
        <v>104</v>
      </c>
      <c r="D1000" s="90" t="s">
        <v>1587</v>
      </c>
      <c r="E1000" s="119" t="s">
        <v>170</v>
      </c>
      <c r="F1000" s="119"/>
      <c r="G1000" s="92" t="s">
        <v>140</v>
      </c>
      <c r="H1000" s="93">
        <v>1.4800000000000001E-2</v>
      </c>
      <c r="I1000" s="94">
        <v>58.09</v>
      </c>
      <c r="J1000" s="94">
        <v>0.85</v>
      </c>
    </row>
    <row r="1001" spans="1:10" ht="22.5">
      <c r="A1001" s="90" t="s">
        <v>167</v>
      </c>
      <c r="B1001" s="91" t="s">
        <v>1691</v>
      </c>
      <c r="C1001" s="90" t="s">
        <v>104</v>
      </c>
      <c r="D1001" s="90" t="s">
        <v>1692</v>
      </c>
      <c r="E1001" s="119" t="s">
        <v>170</v>
      </c>
      <c r="F1001" s="119"/>
      <c r="G1001" s="92" t="s">
        <v>140</v>
      </c>
      <c r="H1001" s="93">
        <v>1</v>
      </c>
      <c r="I1001" s="94">
        <v>2.89</v>
      </c>
      <c r="J1001" s="94">
        <v>2.89</v>
      </c>
    </row>
    <row r="1002" spans="1:10" ht="22.5">
      <c r="A1002" s="90" t="s">
        <v>167</v>
      </c>
      <c r="B1002" s="91" t="s">
        <v>1707</v>
      </c>
      <c r="C1002" s="90" t="s">
        <v>104</v>
      </c>
      <c r="D1002" s="90" t="s">
        <v>1708</v>
      </c>
      <c r="E1002" s="119" t="s">
        <v>170</v>
      </c>
      <c r="F1002" s="119"/>
      <c r="G1002" s="92" t="s">
        <v>140</v>
      </c>
      <c r="H1002" s="93">
        <v>1</v>
      </c>
      <c r="I1002" s="94">
        <v>65.7</v>
      </c>
      <c r="J1002" s="94">
        <v>65.7</v>
      </c>
    </row>
    <row r="1003" spans="1:10">
      <c r="A1003" s="90" t="s">
        <v>167</v>
      </c>
      <c r="B1003" s="91" t="s">
        <v>708</v>
      </c>
      <c r="C1003" s="90" t="s">
        <v>104</v>
      </c>
      <c r="D1003" s="90" t="s">
        <v>709</v>
      </c>
      <c r="E1003" s="119" t="s">
        <v>170</v>
      </c>
      <c r="F1003" s="119"/>
      <c r="G1003" s="92" t="s">
        <v>140</v>
      </c>
      <c r="H1003" s="93">
        <v>5.7000000000000002E-2</v>
      </c>
      <c r="I1003" s="94">
        <v>1.54</v>
      </c>
      <c r="J1003" s="94">
        <v>0.08</v>
      </c>
    </row>
    <row r="1004" spans="1:10" ht="33.75">
      <c r="A1004" s="90" t="s">
        <v>167</v>
      </c>
      <c r="B1004" s="91" t="s">
        <v>636</v>
      </c>
      <c r="C1004" s="90" t="s">
        <v>104</v>
      </c>
      <c r="D1004" s="90" t="s">
        <v>1664</v>
      </c>
      <c r="E1004" s="119" t="s">
        <v>170</v>
      </c>
      <c r="F1004" s="119"/>
      <c r="G1004" s="92" t="s">
        <v>140</v>
      </c>
      <c r="H1004" s="93">
        <v>0.03</v>
      </c>
      <c r="I1004" s="94">
        <v>23.97</v>
      </c>
      <c r="J1004" s="94">
        <v>0.71</v>
      </c>
    </row>
    <row r="1005" spans="1:10" ht="22.5">
      <c r="A1005" s="90" t="s">
        <v>167</v>
      </c>
      <c r="B1005" s="91" t="s">
        <v>710</v>
      </c>
      <c r="C1005" s="90" t="s">
        <v>104</v>
      </c>
      <c r="D1005" s="90" t="s">
        <v>1590</v>
      </c>
      <c r="E1005" s="119" t="s">
        <v>170</v>
      </c>
      <c r="F1005" s="119"/>
      <c r="G1005" s="92" t="s">
        <v>140</v>
      </c>
      <c r="H1005" s="93">
        <v>2.2499999999999999E-2</v>
      </c>
      <c r="I1005" s="94">
        <v>65.81</v>
      </c>
      <c r="J1005" s="94">
        <v>1.48</v>
      </c>
    </row>
    <row r="1006" spans="1:10" ht="22.5">
      <c r="A1006" s="96"/>
      <c r="B1006" s="96"/>
      <c r="C1006" s="96"/>
      <c r="D1006" s="96"/>
      <c r="E1006" s="96" t="s">
        <v>96</v>
      </c>
      <c r="F1006" s="97">
        <v>5.2560036248300861</v>
      </c>
      <c r="G1006" s="96" t="s">
        <v>98</v>
      </c>
      <c r="H1006" s="97">
        <v>5.18</v>
      </c>
      <c r="I1006" s="96" t="s">
        <v>99</v>
      </c>
      <c r="J1006" s="97">
        <v>10.44</v>
      </c>
    </row>
    <row r="1007" spans="1:10" ht="23.25" thickBot="1">
      <c r="A1007" s="96"/>
      <c r="B1007" s="96"/>
      <c r="C1007" s="96"/>
      <c r="D1007" s="96"/>
      <c r="E1007" s="96" t="s">
        <v>159</v>
      </c>
      <c r="F1007" s="97">
        <v>24.25</v>
      </c>
      <c r="G1007" s="96"/>
      <c r="H1007" s="122" t="s">
        <v>160</v>
      </c>
      <c r="I1007" s="122"/>
      <c r="J1007" s="97">
        <v>110.87</v>
      </c>
    </row>
    <row r="1008" spans="1:10" ht="12" thickTop="1">
      <c r="A1008" s="83"/>
      <c r="B1008" s="83"/>
      <c r="C1008" s="83"/>
      <c r="D1008" s="83"/>
      <c r="E1008" s="83"/>
      <c r="F1008" s="83"/>
      <c r="G1008" s="83"/>
      <c r="H1008" s="83"/>
      <c r="I1008" s="83"/>
      <c r="J1008" s="83"/>
    </row>
    <row r="1009" spans="1:10">
      <c r="A1009" s="80" t="s">
        <v>1028</v>
      </c>
      <c r="B1009" s="81" t="s">
        <v>93</v>
      </c>
      <c r="C1009" s="80" t="s">
        <v>94</v>
      </c>
      <c r="D1009" s="80" t="s">
        <v>1</v>
      </c>
      <c r="E1009" s="120" t="s">
        <v>95</v>
      </c>
      <c r="F1009" s="120"/>
      <c r="G1009" s="82" t="s">
        <v>2</v>
      </c>
      <c r="H1009" s="81" t="s">
        <v>3</v>
      </c>
      <c r="I1009" s="81" t="s">
        <v>4</v>
      </c>
      <c r="J1009" s="81" t="s">
        <v>5</v>
      </c>
    </row>
    <row r="1010" spans="1:10" ht="33.75">
      <c r="A1010" s="85" t="s">
        <v>157</v>
      </c>
      <c r="B1010" s="86" t="s">
        <v>1709</v>
      </c>
      <c r="C1010" s="85" t="s">
        <v>104</v>
      </c>
      <c r="D1010" s="85" t="s">
        <v>1029</v>
      </c>
      <c r="E1010" s="121" t="s">
        <v>312</v>
      </c>
      <c r="F1010" s="121"/>
      <c r="G1010" s="87" t="s">
        <v>140</v>
      </c>
      <c r="H1010" s="88">
        <v>1</v>
      </c>
      <c r="I1010" s="89">
        <v>4851</v>
      </c>
      <c r="J1010" s="89">
        <v>4851</v>
      </c>
    </row>
    <row r="1011" spans="1:10" ht="56.25">
      <c r="A1011" s="90" t="s">
        <v>158</v>
      </c>
      <c r="B1011" s="91" t="s">
        <v>1710</v>
      </c>
      <c r="C1011" s="90" t="s">
        <v>104</v>
      </c>
      <c r="D1011" s="90" t="s">
        <v>1711</v>
      </c>
      <c r="E1011" s="119" t="s">
        <v>251</v>
      </c>
      <c r="F1011" s="119"/>
      <c r="G1011" s="92" t="s">
        <v>252</v>
      </c>
      <c r="H1011" s="93">
        <v>1.1377999999999999</v>
      </c>
      <c r="I1011" s="94">
        <v>149.52000000000001</v>
      </c>
      <c r="J1011" s="94">
        <v>170.12</v>
      </c>
    </row>
    <row r="1012" spans="1:10" ht="45">
      <c r="A1012" s="90" t="s">
        <v>158</v>
      </c>
      <c r="B1012" s="91" t="s">
        <v>1712</v>
      </c>
      <c r="C1012" s="90" t="s">
        <v>104</v>
      </c>
      <c r="D1012" s="90" t="s">
        <v>1713</v>
      </c>
      <c r="E1012" s="119" t="s">
        <v>251</v>
      </c>
      <c r="F1012" s="119"/>
      <c r="G1012" s="92" t="s">
        <v>253</v>
      </c>
      <c r="H1012" s="93">
        <v>2.3189000000000002</v>
      </c>
      <c r="I1012" s="94">
        <v>55.67</v>
      </c>
      <c r="J1012" s="94">
        <v>129.09</v>
      </c>
    </row>
    <row r="1013" spans="1:10" ht="22.5">
      <c r="A1013" s="90" t="s">
        <v>158</v>
      </c>
      <c r="B1013" s="91" t="s">
        <v>1714</v>
      </c>
      <c r="C1013" s="90" t="s">
        <v>104</v>
      </c>
      <c r="D1013" s="90" t="s">
        <v>1715</v>
      </c>
      <c r="E1013" s="119" t="s">
        <v>256</v>
      </c>
      <c r="F1013" s="119"/>
      <c r="G1013" s="92" t="s">
        <v>116</v>
      </c>
      <c r="H1013" s="93">
        <v>0.55549999999999999</v>
      </c>
      <c r="I1013" s="94">
        <v>2025.42</v>
      </c>
      <c r="J1013" s="94">
        <v>1125.1199999999999</v>
      </c>
    </row>
    <row r="1014" spans="1:10" ht="33.75">
      <c r="A1014" s="90" t="s">
        <v>158</v>
      </c>
      <c r="B1014" s="91" t="s">
        <v>1716</v>
      </c>
      <c r="C1014" s="90" t="s">
        <v>104</v>
      </c>
      <c r="D1014" s="90" t="s">
        <v>1717</v>
      </c>
      <c r="E1014" s="119" t="s">
        <v>256</v>
      </c>
      <c r="F1014" s="119"/>
      <c r="G1014" s="92" t="s">
        <v>116</v>
      </c>
      <c r="H1014" s="93">
        <v>1.54E-2</v>
      </c>
      <c r="I1014" s="94">
        <v>4805.46</v>
      </c>
      <c r="J1014" s="94">
        <v>74</v>
      </c>
    </row>
    <row r="1015" spans="1:10" ht="33.75">
      <c r="A1015" s="90" t="s">
        <v>158</v>
      </c>
      <c r="B1015" s="91" t="s">
        <v>1718</v>
      </c>
      <c r="C1015" s="90" t="s">
        <v>104</v>
      </c>
      <c r="D1015" s="90" t="s">
        <v>1719</v>
      </c>
      <c r="E1015" s="119" t="s">
        <v>198</v>
      </c>
      <c r="F1015" s="119"/>
      <c r="G1015" s="92" t="s">
        <v>116</v>
      </c>
      <c r="H1015" s="93">
        <v>0.56410000000000005</v>
      </c>
      <c r="I1015" s="94">
        <v>211.36</v>
      </c>
      <c r="J1015" s="94">
        <v>119.22</v>
      </c>
    </row>
    <row r="1016" spans="1:10" ht="22.5">
      <c r="A1016" s="90" t="s">
        <v>158</v>
      </c>
      <c r="B1016" s="91" t="s">
        <v>1720</v>
      </c>
      <c r="C1016" s="90" t="s">
        <v>104</v>
      </c>
      <c r="D1016" s="90" t="s">
        <v>1721</v>
      </c>
      <c r="E1016" s="119" t="s">
        <v>177</v>
      </c>
      <c r="F1016" s="119"/>
      <c r="G1016" s="92" t="s">
        <v>116</v>
      </c>
      <c r="H1016" s="93">
        <v>7.6600000000000001E-2</v>
      </c>
      <c r="I1016" s="94">
        <v>598.15</v>
      </c>
      <c r="J1016" s="94">
        <v>45.81</v>
      </c>
    </row>
    <row r="1017" spans="1:10" ht="22.5">
      <c r="A1017" s="90" t="s">
        <v>158</v>
      </c>
      <c r="B1017" s="91" t="s">
        <v>196</v>
      </c>
      <c r="C1017" s="90" t="s">
        <v>104</v>
      </c>
      <c r="D1017" s="90" t="s">
        <v>197</v>
      </c>
      <c r="E1017" s="119" t="s">
        <v>177</v>
      </c>
      <c r="F1017" s="119"/>
      <c r="G1017" s="92" t="s">
        <v>164</v>
      </c>
      <c r="H1017" s="93">
        <v>2.5278999999999998</v>
      </c>
      <c r="I1017" s="94">
        <v>22.19</v>
      </c>
      <c r="J1017" s="94">
        <v>56.09</v>
      </c>
    </row>
    <row r="1018" spans="1:10" ht="22.5">
      <c r="A1018" s="90" t="s">
        <v>158</v>
      </c>
      <c r="B1018" s="91" t="s">
        <v>178</v>
      </c>
      <c r="C1018" s="90" t="s">
        <v>104</v>
      </c>
      <c r="D1018" s="90" t="s">
        <v>163</v>
      </c>
      <c r="E1018" s="119" t="s">
        <v>177</v>
      </c>
      <c r="F1018" s="119"/>
      <c r="G1018" s="92" t="s">
        <v>164</v>
      </c>
      <c r="H1018" s="93">
        <v>1.9862</v>
      </c>
      <c r="I1018" s="94">
        <v>18.149999999999999</v>
      </c>
      <c r="J1018" s="94">
        <v>36.04</v>
      </c>
    </row>
    <row r="1019" spans="1:10" ht="33.75">
      <c r="A1019" s="90" t="s">
        <v>167</v>
      </c>
      <c r="B1019" s="91" t="s">
        <v>1722</v>
      </c>
      <c r="C1019" s="90" t="s">
        <v>104</v>
      </c>
      <c r="D1019" s="90" t="s">
        <v>1723</v>
      </c>
      <c r="E1019" s="119" t="s">
        <v>170</v>
      </c>
      <c r="F1019" s="119"/>
      <c r="G1019" s="92" t="s">
        <v>140</v>
      </c>
      <c r="H1019" s="93">
        <v>3</v>
      </c>
      <c r="I1019" s="94">
        <v>842.43</v>
      </c>
      <c r="J1019" s="94">
        <v>2527.29</v>
      </c>
    </row>
    <row r="1020" spans="1:10" ht="22.5">
      <c r="A1020" s="90" t="s">
        <v>167</v>
      </c>
      <c r="B1020" s="91" t="s">
        <v>1724</v>
      </c>
      <c r="C1020" s="90" t="s">
        <v>104</v>
      </c>
      <c r="D1020" s="90" t="s">
        <v>1725</v>
      </c>
      <c r="E1020" s="119" t="s">
        <v>170</v>
      </c>
      <c r="F1020" s="119"/>
      <c r="G1020" s="92" t="s">
        <v>140</v>
      </c>
      <c r="H1020" s="93">
        <v>1</v>
      </c>
      <c r="I1020" s="94">
        <v>109.13</v>
      </c>
      <c r="J1020" s="94">
        <v>109.13</v>
      </c>
    </row>
    <row r="1021" spans="1:10" ht="22.5">
      <c r="A1021" s="90" t="s">
        <v>167</v>
      </c>
      <c r="B1021" s="91" t="s">
        <v>1726</v>
      </c>
      <c r="C1021" s="90" t="s">
        <v>104</v>
      </c>
      <c r="D1021" s="90" t="s">
        <v>1727</v>
      </c>
      <c r="E1021" s="119" t="s">
        <v>170</v>
      </c>
      <c r="F1021" s="119"/>
      <c r="G1021" s="92" t="s">
        <v>116</v>
      </c>
      <c r="H1021" s="93">
        <v>3.4256000000000002</v>
      </c>
      <c r="I1021" s="94">
        <v>134.02000000000001</v>
      </c>
      <c r="J1021" s="94">
        <v>459.09</v>
      </c>
    </row>
    <row r="1022" spans="1:10" ht="22.5">
      <c r="A1022" s="96"/>
      <c r="B1022" s="96"/>
      <c r="C1022" s="96"/>
      <c r="D1022" s="96"/>
      <c r="E1022" s="96" t="s">
        <v>96</v>
      </c>
      <c r="F1022" s="97">
        <v>204.68710668076324</v>
      </c>
      <c r="G1022" s="96" t="s">
        <v>98</v>
      </c>
      <c r="H1022" s="97">
        <v>201.88</v>
      </c>
      <c r="I1022" s="96" t="s">
        <v>99</v>
      </c>
      <c r="J1022" s="97">
        <v>406.57</v>
      </c>
    </row>
    <row r="1023" spans="1:10" ht="23.25" thickBot="1">
      <c r="A1023" s="96"/>
      <c r="B1023" s="96"/>
      <c r="C1023" s="96"/>
      <c r="D1023" s="96"/>
      <c r="E1023" s="96" t="s">
        <v>159</v>
      </c>
      <c r="F1023" s="97">
        <v>1358.28</v>
      </c>
      <c r="G1023" s="96"/>
      <c r="H1023" s="122" t="s">
        <v>160</v>
      </c>
      <c r="I1023" s="122"/>
      <c r="J1023" s="97">
        <v>6209.28</v>
      </c>
    </row>
    <row r="1024" spans="1:10" ht="12" thickTop="1">
      <c r="A1024" s="83"/>
      <c r="B1024" s="83"/>
      <c r="C1024" s="83"/>
      <c r="D1024" s="83"/>
      <c r="E1024" s="83"/>
      <c r="F1024" s="83"/>
      <c r="G1024" s="83"/>
      <c r="H1024" s="83"/>
      <c r="I1024" s="83"/>
      <c r="J1024" s="83"/>
    </row>
    <row r="1025" spans="1:10">
      <c r="A1025" s="80" t="s">
        <v>1032</v>
      </c>
      <c r="B1025" s="81" t="s">
        <v>93</v>
      </c>
      <c r="C1025" s="80" t="s">
        <v>94</v>
      </c>
      <c r="D1025" s="80" t="s">
        <v>1</v>
      </c>
      <c r="E1025" s="120" t="s">
        <v>95</v>
      </c>
      <c r="F1025" s="120"/>
      <c r="G1025" s="82" t="s">
        <v>2</v>
      </c>
      <c r="H1025" s="81" t="s">
        <v>3</v>
      </c>
      <c r="I1025" s="81" t="s">
        <v>4</v>
      </c>
      <c r="J1025" s="81" t="s">
        <v>5</v>
      </c>
    </row>
    <row r="1026" spans="1:10" ht="22.5">
      <c r="A1026" s="85" t="s">
        <v>157</v>
      </c>
      <c r="B1026" s="86" t="s">
        <v>1728</v>
      </c>
      <c r="C1026" s="85" t="s">
        <v>104</v>
      </c>
      <c r="D1026" s="85" t="s">
        <v>1033</v>
      </c>
      <c r="E1026" s="121" t="s">
        <v>312</v>
      </c>
      <c r="F1026" s="121"/>
      <c r="G1026" s="87" t="s">
        <v>140</v>
      </c>
      <c r="H1026" s="88">
        <v>1</v>
      </c>
      <c r="I1026" s="89">
        <v>107.67</v>
      </c>
      <c r="J1026" s="89">
        <v>107.67</v>
      </c>
    </row>
    <row r="1027" spans="1:10" ht="22.5">
      <c r="A1027" s="90" t="s">
        <v>158</v>
      </c>
      <c r="B1027" s="91" t="s">
        <v>310</v>
      </c>
      <c r="C1027" s="90" t="s">
        <v>104</v>
      </c>
      <c r="D1027" s="90" t="s">
        <v>311</v>
      </c>
      <c r="E1027" s="119" t="s">
        <v>177</v>
      </c>
      <c r="F1027" s="119"/>
      <c r="G1027" s="92" t="s">
        <v>164</v>
      </c>
      <c r="H1027" s="93">
        <v>9.6000000000000002E-2</v>
      </c>
      <c r="I1027" s="94">
        <v>21.58</v>
      </c>
      <c r="J1027" s="94">
        <v>2.0699999999999998</v>
      </c>
    </row>
    <row r="1028" spans="1:10" ht="22.5">
      <c r="A1028" s="90" t="s">
        <v>158</v>
      </c>
      <c r="B1028" s="91" t="s">
        <v>178</v>
      </c>
      <c r="C1028" s="90" t="s">
        <v>104</v>
      </c>
      <c r="D1028" s="90" t="s">
        <v>163</v>
      </c>
      <c r="E1028" s="119" t="s">
        <v>177</v>
      </c>
      <c r="F1028" s="119"/>
      <c r="G1028" s="92" t="s">
        <v>164</v>
      </c>
      <c r="H1028" s="93">
        <v>3.0300000000000001E-2</v>
      </c>
      <c r="I1028" s="94">
        <v>18.149999999999999</v>
      </c>
      <c r="J1028" s="94">
        <v>0.54</v>
      </c>
    </row>
    <row r="1029" spans="1:10">
      <c r="A1029" s="90" t="s">
        <v>167</v>
      </c>
      <c r="B1029" s="91" t="s">
        <v>1729</v>
      </c>
      <c r="C1029" s="90" t="s">
        <v>104</v>
      </c>
      <c r="D1029" s="90" t="s">
        <v>1730</v>
      </c>
      <c r="E1029" s="119" t="s">
        <v>170</v>
      </c>
      <c r="F1029" s="119"/>
      <c r="G1029" s="92" t="s">
        <v>140</v>
      </c>
      <c r="H1029" s="93">
        <v>2.1000000000000001E-2</v>
      </c>
      <c r="I1029" s="94">
        <v>3.1</v>
      </c>
      <c r="J1029" s="94">
        <v>0.06</v>
      </c>
    </row>
    <row r="1030" spans="1:10" ht="22.5">
      <c r="A1030" s="90" t="s">
        <v>167</v>
      </c>
      <c r="B1030" s="91" t="s">
        <v>1731</v>
      </c>
      <c r="C1030" s="90" t="s">
        <v>104</v>
      </c>
      <c r="D1030" s="90" t="s">
        <v>1732</v>
      </c>
      <c r="E1030" s="119" t="s">
        <v>170</v>
      </c>
      <c r="F1030" s="119"/>
      <c r="G1030" s="92" t="s">
        <v>140</v>
      </c>
      <c r="H1030" s="93">
        <v>1</v>
      </c>
      <c r="I1030" s="94">
        <v>105</v>
      </c>
      <c r="J1030" s="94">
        <v>105</v>
      </c>
    </row>
    <row r="1031" spans="1:10" ht="22.5">
      <c r="A1031" s="96"/>
      <c r="B1031" s="96"/>
      <c r="C1031" s="96"/>
      <c r="D1031" s="96"/>
      <c r="E1031" s="96" t="s">
        <v>96</v>
      </c>
      <c r="F1031" s="97">
        <v>0.9313799526758294</v>
      </c>
      <c r="G1031" s="96" t="s">
        <v>98</v>
      </c>
      <c r="H1031" s="97">
        <v>0.92</v>
      </c>
      <c r="I1031" s="96" t="s">
        <v>99</v>
      </c>
      <c r="J1031" s="97">
        <v>1.85</v>
      </c>
    </row>
    <row r="1032" spans="1:10" ht="23.25" thickBot="1">
      <c r="A1032" s="96"/>
      <c r="B1032" s="96"/>
      <c r="C1032" s="96"/>
      <c r="D1032" s="96"/>
      <c r="E1032" s="96" t="s">
        <v>159</v>
      </c>
      <c r="F1032" s="97">
        <v>30.14</v>
      </c>
      <c r="G1032" s="96"/>
      <c r="H1032" s="122" t="s">
        <v>160</v>
      </c>
      <c r="I1032" s="122"/>
      <c r="J1032" s="97">
        <v>137.81</v>
      </c>
    </row>
    <row r="1033" spans="1:10" ht="12" thickTop="1">
      <c r="A1033" s="83"/>
      <c r="B1033" s="83"/>
      <c r="C1033" s="83"/>
      <c r="D1033" s="83"/>
      <c r="E1033" s="83"/>
      <c r="F1033" s="83"/>
      <c r="G1033" s="83"/>
      <c r="H1033" s="83"/>
      <c r="I1033" s="83"/>
      <c r="J1033" s="83"/>
    </row>
    <row r="1034" spans="1:10">
      <c r="A1034" s="80" t="s">
        <v>1034</v>
      </c>
      <c r="B1034" s="81" t="s">
        <v>93</v>
      </c>
      <c r="C1034" s="80" t="s">
        <v>94</v>
      </c>
      <c r="D1034" s="80" t="s">
        <v>1</v>
      </c>
      <c r="E1034" s="120" t="s">
        <v>95</v>
      </c>
      <c r="F1034" s="120"/>
      <c r="G1034" s="82" t="s">
        <v>2</v>
      </c>
      <c r="H1034" s="81" t="s">
        <v>3</v>
      </c>
      <c r="I1034" s="81" t="s">
        <v>4</v>
      </c>
      <c r="J1034" s="81" t="s">
        <v>5</v>
      </c>
    </row>
    <row r="1035" spans="1:10" ht="45">
      <c r="A1035" s="85" t="s">
        <v>157</v>
      </c>
      <c r="B1035" s="86" t="s">
        <v>1733</v>
      </c>
      <c r="C1035" s="85" t="s">
        <v>104</v>
      </c>
      <c r="D1035" s="85" t="s">
        <v>1035</v>
      </c>
      <c r="E1035" s="121" t="s">
        <v>312</v>
      </c>
      <c r="F1035" s="121"/>
      <c r="G1035" s="87" t="s">
        <v>140</v>
      </c>
      <c r="H1035" s="88">
        <v>1</v>
      </c>
      <c r="I1035" s="89">
        <v>640.91</v>
      </c>
      <c r="J1035" s="89">
        <v>640.91</v>
      </c>
    </row>
    <row r="1036" spans="1:10" ht="33.75">
      <c r="A1036" s="90" t="s">
        <v>158</v>
      </c>
      <c r="B1036" s="91" t="s">
        <v>1734</v>
      </c>
      <c r="C1036" s="90" t="s">
        <v>104</v>
      </c>
      <c r="D1036" s="90" t="s">
        <v>1735</v>
      </c>
      <c r="E1036" s="119" t="s">
        <v>312</v>
      </c>
      <c r="F1036" s="119"/>
      <c r="G1036" s="92" t="s">
        <v>140</v>
      </c>
      <c r="H1036" s="93">
        <v>1</v>
      </c>
      <c r="I1036" s="94">
        <v>633.16</v>
      </c>
      <c r="J1036" s="94">
        <v>633.16</v>
      </c>
    </row>
    <row r="1037" spans="1:10" ht="22.5">
      <c r="A1037" s="90" t="s">
        <v>167</v>
      </c>
      <c r="B1037" s="91" t="s">
        <v>1736</v>
      </c>
      <c r="C1037" s="90" t="s">
        <v>104</v>
      </c>
      <c r="D1037" s="90" t="s">
        <v>1737</v>
      </c>
      <c r="E1037" s="119" t="s">
        <v>170</v>
      </c>
      <c r="F1037" s="119"/>
      <c r="G1037" s="92" t="s">
        <v>140</v>
      </c>
      <c r="H1037" s="93">
        <v>1</v>
      </c>
      <c r="I1037" s="94">
        <v>7.75</v>
      </c>
      <c r="J1037" s="94">
        <v>7.75</v>
      </c>
    </row>
    <row r="1038" spans="1:10" ht="22.5">
      <c r="A1038" s="96"/>
      <c r="B1038" s="96"/>
      <c r="C1038" s="96"/>
      <c r="D1038" s="96"/>
      <c r="E1038" s="96" t="s">
        <v>96</v>
      </c>
      <c r="F1038" s="97">
        <v>10.7738005</v>
      </c>
      <c r="G1038" s="96" t="s">
        <v>98</v>
      </c>
      <c r="H1038" s="97">
        <v>10.63</v>
      </c>
      <c r="I1038" s="96" t="s">
        <v>99</v>
      </c>
      <c r="J1038" s="97">
        <v>21.4</v>
      </c>
    </row>
    <row r="1039" spans="1:10" ht="23.25" thickBot="1">
      <c r="A1039" s="96"/>
      <c r="B1039" s="96"/>
      <c r="C1039" s="96"/>
      <c r="D1039" s="96"/>
      <c r="E1039" s="96" t="s">
        <v>159</v>
      </c>
      <c r="F1039" s="97">
        <v>179.45</v>
      </c>
      <c r="G1039" s="96"/>
      <c r="H1039" s="122" t="s">
        <v>160</v>
      </c>
      <c r="I1039" s="122"/>
      <c r="J1039" s="97">
        <v>820.36</v>
      </c>
    </row>
    <row r="1040" spans="1:10" ht="12" thickTop="1">
      <c r="A1040" s="83"/>
      <c r="B1040" s="83"/>
      <c r="C1040" s="83"/>
      <c r="D1040" s="83"/>
      <c r="E1040" s="83"/>
      <c r="F1040" s="83"/>
      <c r="G1040" s="83"/>
      <c r="H1040" s="83"/>
      <c r="I1040" s="83"/>
      <c r="J1040" s="83"/>
    </row>
    <row r="1041" spans="1:10">
      <c r="A1041" s="80" t="s">
        <v>1036</v>
      </c>
      <c r="B1041" s="81" t="s">
        <v>93</v>
      </c>
      <c r="C1041" s="80" t="s">
        <v>94</v>
      </c>
      <c r="D1041" s="80" t="s">
        <v>1</v>
      </c>
      <c r="E1041" s="120" t="s">
        <v>95</v>
      </c>
      <c r="F1041" s="120"/>
      <c r="G1041" s="82" t="s">
        <v>2</v>
      </c>
      <c r="H1041" s="81" t="s">
        <v>3</v>
      </c>
      <c r="I1041" s="81" t="s">
        <v>4</v>
      </c>
      <c r="J1041" s="81" t="s">
        <v>5</v>
      </c>
    </row>
    <row r="1042" spans="1:10">
      <c r="A1042" s="85" t="s">
        <v>157</v>
      </c>
      <c r="B1042" s="86" t="s">
        <v>1738</v>
      </c>
      <c r="C1042" s="85" t="s">
        <v>107</v>
      </c>
      <c r="D1042" s="85" t="s">
        <v>1037</v>
      </c>
      <c r="E1042" s="121" t="s">
        <v>161</v>
      </c>
      <c r="F1042" s="121"/>
      <c r="G1042" s="87" t="s">
        <v>140</v>
      </c>
      <c r="H1042" s="88">
        <v>1</v>
      </c>
      <c r="I1042" s="89">
        <v>900.67</v>
      </c>
      <c r="J1042" s="89">
        <v>900.67</v>
      </c>
    </row>
    <row r="1043" spans="1:10" ht="22.5">
      <c r="A1043" s="90" t="s">
        <v>158</v>
      </c>
      <c r="B1043" s="91" t="s">
        <v>437</v>
      </c>
      <c r="C1043" s="90" t="s">
        <v>107</v>
      </c>
      <c r="D1043" s="90" t="s">
        <v>446</v>
      </c>
      <c r="E1043" s="119" t="s">
        <v>161</v>
      </c>
      <c r="F1043" s="119"/>
      <c r="G1043" s="92" t="s">
        <v>164</v>
      </c>
      <c r="H1043" s="93">
        <v>3.8</v>
      </c>
      <c r="I1043" s="94">
        <v>17.66</v>
      </c>
      <c r="J1043" s="94">
        <v>67.099999999999994</v>
      </c>
    </row>
    <row r="1044" spans="1:10" ht="22.5">
      <c r="A1044" s="90" t="s">
        <v>158</v>
      </c>
      <c r="B1044" s="91" t="s">
        <v>483</v>
      </c>
      <c r="C1044" s="90" t="s">
        <v>107</v>
      </c>
      <c r="D1044" s="90" t="s">
        <v>311</v>
      </c>
      <c r="E1044" s="119" t="s">
        <v>161</v>
      </c>
      <c r="F1044" s="119"/>
      <c r="G1044" s="92" t="s">
        <v>164</v>
      </c>
      <c r="H1044" s="93">
        <v>3.8</v>
      </c>
      <c r="I1044" s="94">
        <v>21.58</v>
      </c>
      <c r="J1044" s="94">
        <v>82</v>
      </c>
    </row>
    <row r="1045" spans="1:10">
      <c r="A1045" s="90" t="s">
        <v>167</v>
      </c>
      <c r="B1045" s="91" t="s">
        <v>577</v>
      </c>
      <c r="C1045" s="90" t="s">
        <v>107</v>
      </c>
      <c r="D1045" s="90" t="s">
        <v>578</v>
      </c>
      <c r="E1045" s="119" t="s">
        <v>170</v>
      </c>
      <c r="F1045" s="119"/>
      <c r="G1045" s="92" t="s">
        <v>105</v>
      </c>
      <c r="H1045" s="93">
        <v>2.88</v>
      </c>
      <c r="I1045" s="94">
        <v>0.21</v>
      </c>
      <c r="J1045" s="94">
        <v>0.6</v>
      </c>
    </row>
    <row r="1046" spans="1:10">
      <c r="A1046" s="90" t="s">
        <v>167</v>
      </c>
      <c r="B1046" s="91" t="s">
        <v>649</v>
      </c>
      <c r="C1046" s="90" t="s">
        <v>107</v>
      </c>
      <c r="D1046" s="90" t="s">
        <v>650</v>
      </c>
      <c r="E1046" s="119" t="s">
        <v>170</v>
      </c>
      <c r="F1046" s="119"/>
      <c r="G1046" s="92" t="s">
        <v>140</v>
      </c>
      <c r="H1046" s="93">
        <v>1</v>
      </c>
      <c r="I1046" s="94">
        <v>53.7</v>
      </c>
      <c r="J1046" s="94">
        <v>53.7</v>
      </c>
    </row>
    <row r="1047" spans="1:10">
      <c r="A1047" s="90" t="s">
        <v>167</v>
      </c>
      <c r="B1047" s="91" t="s">
        <v>647</v>
      </c>
      <c r="C1047" s="90" t="s">
        <v>107</v>
      </c>
      <c r="D1047" s="90" t="s">
        <v>648</v>
      </c>
      <c r="E1047" s="119" t="s">
        <v>170</v>
      </c>
      <c r="F1047" s="119"/>
      <c r="G1047" s="92" t="s">
        <v>140</v>
      </c>
      <c r="H1047" s="93">
        <v>1</v>
      </c>
      <c r="I1047" s="94">
        <v>84.43</v>
      </c>
      <c r="J1047" s="94">
        <v>84.43</v>
      </c>
    </row>
    <row r="1048" spans="1:10">
      <c r="A1048" s="90" t="s">
        <v>167</v>
      </c>
      <c r="B1048" s="91" t="s">
        <v>1739</v>
      </c>
      <c r="C1048" s="90" t="s">
        <v>107</v>
      </c>
      <c r="D1048" s="90" t="s">
        <v>1740</v>
      </c>
      <c r="E1048" s="119" t="s">
        <v>170</v>
      </c>
      <c r="F1048" s="119"/>
      <c r="G1048" s="92" t="s">
        <v>140</v>
      </c>
      <c r="H1048" s="93">
        <v>1</v>
      </c>
      <c r="I1048" s="94">
        <v>439.84</v>
      </c>
      <c r="J1048" s="94">
        <v>439.84</v>
      </c>
    </row>
    <row r="1049" spans="1:10">
      <c r="A1049" s="90" t="s">
        <v>167</v>
      </c>
      <c r="B1049" s="91" t="s">
        <v>645</v>
      </c>
      <c r="C1049" s="90" t="s">
        <v>107</v>
      </c>
      <c r="D1049" s="90" t="s">
        <v>646</v>
      </c>
      <c r="E1049" s="119" t="s">
        <v>170</v>
      </c>
      <c r="F1049" s="119"/>
      <c r="G1049" s="92" t="s">
        <v>140</v>
      </c>
      <c r="H1049" s="93">
        <v>1</v>
      </c>
      <c r="I1049" s="94">
        <v>173</v>
      </c>
      <c r="J1049" s="94">
        <v>173</v>
      </c>
    </row>
    <row r="1050" spans="1:10" ht="22.5">
      <c r="A1050" s="96"/>
      <c r="B1050" s="96"/>
      <c r="C1050" s="96"/>
      <c r="D1050" s="96"/>
      <c r="E1050" s="96" t="s">
        <v>96</v>
      </c>
      <c r="F1050" s="97">
        <v>52.605346624376985</v>
      </c>
      <c r="G1050" s="96" t="s">
        <v>98</v>
      </c>
      <c r="H1050" s="97">
        <v>51.88</v>
      </c>
      <c r="I1050" s="96" t="s">
        <v>99</v>
      </c>
      <c r="J1050" s="97">
        <v>104.49</v>
      </c>
    </row>
    <row r="1051" spans="1:10" ht="23.25" thickBot="1">
      <c r="A1051" s="96"/>
      <c r="B1051" s="96"/>
      <c r="C1051" s="96"/>
      <c r="D1051" s="96"/>
      <c r="E1051" s="96" t="s">
        <v>159</v>
      </c>
      <c r="F1051" s="97">
        <v>252.18</v>
      </c>
      <c r="G1051" s="96"/>
      <c r="H1051" s="122" t="s">
        <v>160</v>
      </c>
      <c r="I1051" s="122"/>
      <c r="J1051" s="97">
        <v>1152.8499999999999</v>
      </c>
    </row>
    <row r="1052" spans="1:10" ht="12" thickTop="1">
      <c r="A1052" s="83"/>
      <c r="B1052" s="83"/>
      <c r="C1052" s="83"/>
      <c r="D1052" s="83"/>
      <c r="E1052" s="83"/>
      <c r="F1052" s="83"/>
      <c r="G1052" s="83"/>
      <c r="H1052" s="83"/>
      <c r="I1052" s="83"/>
      <c r="J1052" s="83"/>
    </row>
    <row r="1053" spans="1:10">
      <c r="A1053" s="80" t="s">
        <v>1038</v>
      </c>
      <c r="B1053" s="81" t="s">
        <v>93</v>
      </c>
      <c r="C1053" s="80" t="s">
        <v>94</v>
      </c>
      <c r="D1053" s="80" t="s">
        <v>1</v>
      </c>
      <c r="E1053" s="120" t="s">
        <v>95</v>
      </c>
      <c r="F1053" s="120"/>
      <c r="G1053" s="82" t="s">
        <v>2</v>
      </c>
      <c r="H1053" s="81" t="s">
        <v>3</v>
      </c>
      <c r="I1053" s="81" t="s">
        <v>4</v>
      </c>
      <c r="J1053" s="81" t="s">
        <v>5</v>
      </c>
    </row>
    <row r="1054" spans="1:10" ht="22.5">
      <c r="A1054" s="85" t="s">
        <v>157</v>
      </c>
      <c r="B1054" s="86" t="s">
        <v>1741</v>
      </c>
      <c r="C1054" s="85" t="s">
        <v>104</v>
      </c>
      <c r="D1054" s="85" t="s">
        <v>1039</v>
      </c>
      <c r="E1054" s="121" t="s">
        <v>312</v>
      </c>
      <c r="F1054" s="121"/>
      <c r="G1054" s="87" t="s">
        <v>140</v>
      </c>
      <c r="H1054" s="88">
        <v>1</v>
      </c>
      <c r="I1054" s="89">
        <v>601.66</v>
      </c>
      <c r="J1054" s="89">
        <v>601.66</v>
      </c>
    </row>
    <row r="1055" spans="1:10" ht="22.5">
      <c r="A1055" s="90" t="s">
        <v>158</v>
      </c>
      <c r="B1055" s="91" t="s">
        <v>315</v>
      </c>
      <c r="C1055" s="90" t="s">
        <v>104</v>
      </c>
      <c r="D1055" s="90" t="s">
        <v>316</v>
      </c>
      <c r="E1055" s="119" t="s">
        <v>177</v>
      </c>
      <c r="F1055" s="119"/>
      <c r="G1055" s="92" t="s">
        <v>164</v>
      </c>
      <c r="H1055" s="93">
        <v>1.4944</v>
      </c>
      <c r="I1055" s="94">
        <v>22.11</v>
      </c>
      <c r="J1055" s="94">
        <v>33.04</v>
      </c>
    </row>
    <row r="1056" spans="1:10" ht="22.5">
      <c r="A1056" s="90" t="s">
        <v>158</v>
      </c>
      <c r="B1056" s="91" t="s">
        <v>178</v>
      </c>
      <c r="C1056" s="90" t="s">
        <v>104</v>
      </c>
      <c r="D1056" s="90" t="s">
        <v>163</v>
      </c>
      <c r="E1056" s="119" t="s">
        <v>177</v>
      </c>
      <c r="F1056" s="119"/>
      <c r="G1056" s="92" t="s">
        <v>164</v>
      </c>
      <c r="H1056" s="93">
        <v>0.98340000000000005</v>
      </c>
      <c r="I1056" s="94">
        <v>18.149999999999999</v>
      </c>
      <c r="J1056" s="94">
        <v>17.84</v>
      </c>
    </row>
    <row r="1057" spans="1:10" ht="33.75">
      <c r="A1057" s="90" t="s">
        <v>167</v>
      </c>
      <c r="B1057" s="91" t="s">
        <v>1742</v>
      </c>
      <c r="C1057" s="90" t="s">
        <v>104</v>
      </c>
      <c r="D1057" s="90" t="s">
        <v>1743</v>
      </c>
      <c r="E1057" s="119" t="s">
        <v>170</v>
      </c>
      <c r="F1057" s="119"/>
      <c r="G1057" s="92" t="s">
        <v>140</v>
      </c>
      <c r="H1057" s="93">
        <v>6</v>
      </c>
      <c r="I1057" s="94">
        <v>0.92</v>
      </c>
      <c r="J1057" s="94">
        <v>5.52</v>
      </c>
    </row>
    <row r="1058" spans="1:10" ht="33.75">
      <c r="A1058" s="90" t="s">
        <v>167</v>
      </c>
      <c r="B1058" s="91" t="s">
        <v>1744</v>
      </c>
      <c r="C1058" s="90" t="s">
        <v>104</v>
      </c>
      <c r="D1058" s="90" t="s">
        <v>1745</v>
      </c>
      <c r="E1058" s="119" t="s">
        <v>170</v>
      </c>
      <c r="F1058" s="119"/>
      <c r="G1058" s="92" t="s">
        <v>108</v>
      </c>
      <c r="H1058" s="93">
        <v>1.0049999999999999</v>
      </c>
      <c r="I1058" s="94">
        <v>460</v>
      </c>
      <c r="J1058" s="94">
        <v>462.3</v>
      </c>
    </row>
    <row r="1059" spans="1:10">
      <c r="A1059" s="90" t="s">
        <v>167</v>
      </c>
      <c r="B1059" s="91" t="s">
        <v>1746</v>
      </c>
      <c r="C1059" s="90" t="s">
        <v>104</v>
      </c>
      <c r="D1059" s="90" t="s">
        <v>1747</v>
      </c>
      <c r="E1059" s="119" t="s">
        <v>170</v>
      </c>
      <c r="F1059" s="119"/>
      <c r="G1059" s="92" t="s">
        <v>127</v>
      </c>
      <c r="H1059" s="93">
        <v>0.52280000000000004</v>
      </c>
      <c r="I1059" s="94">
        <v>49.68</v>
      </c>
      <c r="J1059" s="94">
        <v>25.97</v>
      </c>
    </row>
    <row r="1060" spans="1:10">
      <c r="A1060" s="90" t="s">
        <v>167</v>
      </c>
      <c r="B1060" s="91" t="s">
        <v>1748</v>
      </c>
      <c r="C1060" s="90" t="s">
        <v>104</v>
      </c>
      <c r="D1060" s="90" t="s">
        <v>1749</v>
      </c>
      <c r="E1060" s="119" t="s">
        <v>170</v>
      </c>
      <c r="F1060" s="119"/>
      <c r="G1060" s="92" t="s">
        <v>127</v>
      </c>
      <c r="H1060" s="93">
        <v>2.1100000000000001E-2</v>
      </c>
      <c r="I1060" s="94">
        <v>92.75</v>
      </c>
      <c r="J1060" s="94">
        <v>1.95</v>
      </c>
    </row>
    <row r="1061" spans="1:10" ht="22.5">
      <c r="A1061" s="90" t="s">
        <v>167</v>
      </c>
      <c r="B1061" s="91" t="s">
        <v>1750</v>
      </c>
      <c r="C1061" s="90" t="s">
        <v>104</v>
      </c>
      <c r="D1061" s="90" t="s">
        <v>1751</v>
      </c>
      <c r="E1061" s="119" t="s">
        <v>170</v>
      </c>
      <c r="F1061" s="119"/>
      <c r="G1061" s="92" t="s">
        <v>140</v>
      </c>
      <c r="H1061" s="93">
        <v>2</v>
      </c>
      <c r="I1061" s="94">
        <v>27.52</v>
      </c>
      <c r="J1061" s="94">
        <v>55.04</v>
      </c>
    </row>
    <row r="1062" spans="1:10" ht="22.5">
      <c r="A1062" s="96"/>
      <c r="B1062" s="96"/>
      <c r="C1062" s="96"/>
      <c r="D1062" s="96"/>
      <c r="E1062" s="96" t="s">
        <v>96</v>
      </c>
      <c r="F1062" s="97">
        <v>17.640839752303279</v>
      </c>
      <c r="G1062" s="96" t="s">
        <v>98</v>
      </c>
      <c r="H1062" s="97">
        <v>17.399999999999999</v>
      </c>
      <c r="I1062" s="96" t="s">
        <v>99</v>
      </c>
      <c r="J1062" s="97">
        <v>35.04</v>
      </c>
    </row>
    <row r="1063" spans="1:10" ht="23.25" thickBot="1">
      <c r="A1063" s="96"/>
      <c r="B1063" s="96"/>
      <c r="C1063" s="96"/>
      <c r="D1063" s="96"/>
      <c r="E1063" s="96" t="s">
        <v>159</v>
      </c>
      <c r="F1063" s="97">
        <v>168.46</v>
      </c>
      <c r="G1063" s="96"/>
      <c r="H1063" s="122" t="s">
        <v>160</v>
      </c>
      <c r="I1063" s="122"/>
      <c r="J1063" s="97">
        <v>770.12</v>
      </c>
    </row>
    <row r="1064" spans="1:10" ht="12" thickTop="1">
      <c r="A1064" s="83"/>
      <c r="B1064" s="83"/>
      <c r="C1064" s="83"/>
      <c r="D1064" s="83"/>
      <c r="E1064" s="83"/>
      <c r="F1064" s="83"/>
      <c r="G1064" s="83"/>
      <c r="H1064" s="83"/>
      <c r="I1064" s="83"/>
      <c r="J1064" s="83"/>
    </row>
    <row r="1065" spans="1:10">
      <c r="A1065" s="80" t="s">
        <v>1040</v>
      </c>
      <c r="B1065" s="81" t="s">
        <v>93</v>
      </c>
      <c r="C1065" s="80" t="s">
        <v>94</v>
      </c>
      <c r="D1065" s="80" t="s">
        <v>1</v>
      </c>
      <c r="E1065" s="120" t="s">
        <v>95</v>
      </c>
      <c r="F1065" s="120"/>
      <c r="G1065" s="82" t="s">
        <v>2</v>
      </c>
      <c r="H1065" s="81" t="s">
        <v>3</v>
      </c>
      <c r="I1065" s="81" t="s">
        <v>4</v>
      </c>
      <c r="J1065" s="81" t="s">
        <v>5</v>
      </c>
    </row>
    <row r="1066" spans="1:10" ht="33.75">
      <c r="A1066" s="85" t="s">
        <v>157</v>
      </c>
      <c r="B1066" s="86" t="s">
        <v>1752</v>
      </c>
      <c r="C1066" s="85" t="s">
        <v>104</v>
      </c>
      <c r="D1066" s="85" t="s">
        <v>1041</v>
      </c>
      <c r="E1066" s="121" t="s">
        <v>312</v>
      </c>
      <c r="F1066" s="121"/>
      <c r="G1066" s="87" t="s">
        <v>140</v>
      </c>
      <c r="H1066" s="88">
        <v>1</v>
      </c>
      <c r="I1066" s="89">
        <v>450.6</v>
      </c>
      <c r="J1066" s="89">
        <v>450.6</v>
      </c>
    </row>
    <row r="1067" spans="1:10" ht="22.5">
      <c r="A1067" s="90" t="s">
        <v>158</v>
      </c>
      <c r="B1067" s="91" t="s">
        <v>1753</v>
      </c>
      <c r="C1067" s="90" t="s">
        <v>104</v>
      </c>
      <c r="D1067" s="90" t="s">
        <v>1754</v>
      </c>
      <c r="E1067" s="119" t="s">
        <v>312</v>
      </c>
      <c r="F1067" s="119"/>
      <c r="G1067" s="92" t="s">
        <v>140</v>
      </c>
      <c r="H1067" s="93">
        <v>1</v>
      </c>
      <c r="I1067" s="94">
        <v>198.04</v>
      </c>
      <c r="J1067" s="94">
        <v>198.04</v>
      </c>
    </row>
    <row r="1068" spans="1:10" ht="22.5">
      <c r="A1068" s="90" t="s">
        <v>158</v>
      </c>
      <c r="B1068" s="91" t="s">
        <v>1755</v>
      </c>
      <c r="C1068" s="90" t="s">
        <v>104</v>
      </c>
      <c r="D1068" s="90" t="s">
        <v>1756</v>
      </c>
      <c r="E1068" s="119" t="s">
        <v>312</v>
      </c>
      <c r="F1068" s="119"/>
      <c r="G1068" s="92" t="s">
        <v>140</v>
      </c>
      <c r="H1068" s="93">
        <v>1</v>
      </c>
      <c r="I1068" s="94">
        <v>66.010000000000005</v>
      </c>
      <c r="J1068" s="94">
        <v>66.010000000000005</v>
      </c>
    </row>
    <row r="1069" spans="1:10" ht="22.5">
      <c r="A1069" s="90" t="s">
        <v>158</v>
      </c>
      <c r="B1069" s="91" t="s">
        <v>1757</v>
      </c>
      <c r="C1069" s="90" t="s">
        <v>104</v>
      </c>
      <c r="D1069" s="90" t="s">
        <v>1758</v>
      </c>
      <c r="E1069" s="119" t="s">
        <v>312</v>
      </c>
      <c r="F1069" s="119"/>
      <c r="G1069" s="92" t="s">
        <v>140</v>
      </c>
      <c r="H1069" s="93">
        <v>1</v>
      </c>
      <c r="I1069" s="94">
        <v>186.55</v>
      </c>
      <c r="J1069" s="94">
        <v>186.55</v>
      </c>
    </row>
    <row r="1070" spans="1:10" ht="22.5">
      <c r="A1070" s="96"/>
      <c r="B1070" s="96"/>
      <c r="C1070" s="96"/>
      <c r="D1070" s="96"/>
      <c r="E1070" s="96" t="s">
        <v>96</v>
      </c>
      <c r="F1070" s="97">
        <v>9.0217992999999996</v>
      </c>
      <c r="G1070" s="96" t="s">
        <v>98</v>
      </c>
      <c r="H1070" s="97">
        <v>8.9</v>
      </c>
      <c r="I1070" s="96" t="s">
        <v>99</v>
      </c>
      <c r="J1070" s="97">
        <v>17.920000000000002</v>
      </c>
    </row>
    <row r="1071" spans="1:10" ht="23.25" thickBot="1">
      <c r="A1071" s="96"/>
      <c r="B1071" s="96"/>
      <c r="C1071" s="96"/>
      <c r="D1071" s="96"/>
      <c r="E1071" s="96" t="s">
        <v>159</v>
      </c>
      <c r="F1071" s="97">
        <v>126.16</v>
      </c>
      <c r="G1071" s="96"/>
      <c r="H1071" s="122" t="s">
        <v>160</v>
      </c>
      <c r="I1071" s="122"/>
      <c r="J1071" s="97">
        <v>576.76</v>
      </c>
    </row>
    <row r="1072" spans="1:10" ht="12" thickTop="1">
      <c r="A1072" s="83"/>
      <c r="B1072" s="83"/>
      <c r="C1072" s="83"/>
      <c r="D1072" s="83"/>
      <c r="E1072" s="83"/>
      <c r="F1072" s="83"/>
      <c r="G1072" s="83"/>
      <c r="H1072" s="83"/>
      <c r="I1072" s="83"/>
      <c r="J1072" s="83"/>
    </row>
    <row r="1073" spans="1:10">
      <c r="A1073" s="80" t="s">
        <v>1042</v>
      </c>
      <c r="B1073" s="81" t="s">
        <v>93</v>
      </c>
      <c r="C1073" s="80" t="s">
        <v>94</v>
      </c>
      <c r="D1073" s="80" t="s">
        <v>1</v>
      </c>
      <c r="E1073" s="120" t="s">
        <v>95</v>
      </c>
      <c r="F1073" s="120"/>
      <c r="G1073" s="82" t="s">
        <v>2</v>
      </c>
      <c r="H1073" s="81" t="s">
        <v>3</v>
      </c>
      <c r="I1073" s="81" t="s">
        <v>4</v>
      </c>
      <c r="J1073" s="81" t="s">
        <v>5</v>
      </c>
    </row>
    <row r="1074" spans="1:10" ht="22.5">
      <c r="A1074" s="85" t="s">
        <v>157</v>
      </c>
      <c r="B1074" s="86" t="s">
        <v>1759</v>
      </c>
      <c r="C1074" s="85" t="s">
        <v>104</v>
      </c>
      <c r="D1074" s="85" t="s">
        <v>1043</v>
      </c>
      <c r="E1074" s="121" t="s">
        <v>312</v>
      </c>
      <c r="F1074" s="121"/>
      <c r="G1074" s="87" t="s">
        <v>140</v>
      </c>
      <c r="H1074" s="88">
        <v>1</v>
      </c>
      <c r="I1074" s="89">
        <v>36.68</v>
      </c>
      <c r="J1074" s="89">
        <v>36.68</v>
      </c>
    </row>
    <row r="1075" spans="1:10" ht="22.5">
      <c r="A1075" s="90" t="s">
        <v>158</v>
      </c>
      <c r="B1075" s="91" t="s">
        <v>310</v>
      </c>
      <c r="C1075" s="90" t="s">
        <v>104</v>
      </c>
      <c r="D1075" s="90" t="s">
        <v>311</v>
      </c>
      <c r="E1075" s="119" t="s">
        <v>177</v>
      </c>
      <c r="F1075" s="119"/>
      <c r="G1075" s="92" t="s">
        <v>164</v>
      </c>
      <c r="H1075" s="93">
        <v>0.15359999999999999</v>
      </c>
      <c r="I1075" s="94">
        <v>21.58</v>
      </c>
      <c r="J1075" s="94">
        <v>3.31</v>
      </c>
    </row>
    <row r="1076" spans="1:10" ht="22.5">
      <c r="A1076" s="90" t="s">
        <v>158</v>
      </c>
      <c r="B1076" s="91" t="s">
        <v>178</v>
      </c>
      <c r="C1076" s="90" t="s">
        <v>104</v>
      </c>
      <c r="D1076" s="90" t="s">
        <v>163</v>
      </c>
      <c r="E1076" s="119" t="s">
        <v>177</v>
      </c>
      <c r="F1076" s="119"/>
      <c r="G1076" s="92" t="s">
        <v>164</v>
      </c>
      <c r="H1076" s="93">
        <v>4.8399999999999999E-2</v>
      </c>
      <c r="I1076" s="94">
        <v>18.149999999999999</v>
      </c>
      <c r="J1076" s="94">
        <v>0.87</v>
      </c>
    </row>
    <row r="1077" spans="1:10">
      <c r="A1077" s="90" t="s">
        <v>167</v>
      </c>
      <c r="B1077" s="91" t="s">
        <v>1760</v>
      </c>
      <c r="C1077" s="90" t="s">
        <v>104</v>
      </c>
      <c r="D1077" s="90" t="s">
        <v>1761</v>
      </c>
      <c r="E1077" s="119" t="s">
        <v>170</v>
      </c>
      <c r="F1077" s="119"/>
      <c r="G1077" s="92" t="s">
        <v>140</v>
      </c>
      <c r="H1077" s="93">
        <v>1</v>
      </c>
      <c r="I1077" s="94">
        <v>32.5</v>
      </c>
      <c r="J1077" s="94">
        <v>32.5</v>
      </c>
    </row>
    <row r="1078" spans="1:10" ht="22.5">
      <c r="A1078" s="96"/>
      <c r="B1078" s="96"/>
      <c r="C1078" s="96"/>
      <c r="D1078" s="96"/>
      <c r="E1078" s="96" t="s">
        <v>96</v>
      </c>
      <c r="F1078" s="97">
        <v>1.5002768967426874</v>
      </c>
      <c r="G1078" s="96" t="s">
        <v>98</v>
      </c>
      <c r="H1078" s="97">
        <v>1.48</v>
      </c>
      <c r="I1078" s="96" t="s">
        <v>99</v>
      </c>
      <c r="J1078" s="97">
        <v>2.98</v>
      </c>
    </row>
    <row r="1079" spans="1:10" ht="23.25" thickBot="1">
      <c r="A1079" s="96"/>
      <c r="B1079" s="96"/>
      <c r="C1079" s="96"/>
      <c r="D1079" s="96"/>
      <c r="E1079" s="96" t="s">
        <v>159</v>
      </c>
      <c r="F1079" s="97">
        <v>10.27</v>
      </c>
      <c r="G1079" s="96"/>
      <c r="H1079" s="122" t="s">
        <v>160</v>
      </c>
      <c r="I1079" s="122"/>
      <c r="J1079" s="97">
        <v>46.95</v>
      </c>
    </row>
    <row r="1080" spans="1:10" ht="12" thickTop="1">
      <c r="A1080" s="83"/>
      <c r="B1080" s="83"/>
      <c r="C1080" s="83"/>
      <c r="D1080" s="83"/>
      <c r="E1080" s="83"/>
      <c r="F1080" s="83"/>
      <c r="G1080" s="83"/>
      <c r="H1080" s="83"/>
      <c r="I1080" s="83"/>
      <c r="J1080" s="83"/>
    </row>
    <row r="1081" spans="1:10">
      <c r="A1081" s="80" t="s">
        <v>1044</v>
      </c>
      <c r="B1081" s="81" t="s">
        <v>93</v>
      </c>
      <c r="C1081" s="80" t="s">
        <v>94</v>
      </c>
      <c r="D1081" s="80" t="s">
        <v>1</v>
      </c>
      <c r="E1081" s="120" t="s">
        <v>95</v>
      </c>
      <c r="F1081" s="120"/>
      <c r="G1081" s="82" t="s">
        <v>2</v>
      </c>
      <c r="H1081" s="81" t="s">
        <v>3</v>
      </c>
      <c r="I1081" s="81" t="s">
        <v>4</v>
      </c>
      <c r="J1081" s="81" t="s">
        <v>5</v>
      </c>
    </row>
    <row r="1082" spans="1:10" ht="22.5">
      <c r="A1082" s="85" t="s">
        <v>157</v>
      </c>
      <c r="B1082" s="86" t="s">
        <v>1762</v>
      </c>
      <c r="C1082" s="85" t="s">
        <v>104</v>
      </c>
      <c r="D1082" s="85" t="s">
        <v>1045</v>
      </c>
      <c r="E1082" s="121" t="s">
        <v>312</v>
      </c>
      <c r="F1082" s="121"/>
      <c r="G1082" s="87" t="s">
        <v>140</v>
      </c>
      <c r="H1082" s="88">
        <v>1</v>
      </c>
      <c r="I1082" s="89">
        <v>11.1</v>
      </c>
      <c r="J1082" s="89">
        <v>11.1</v>
      </c>
    </row>
    <row r="1083" spans="1:10" ht="22.5">
      <c r="A1083" s="90" t="s">
        <v>158</v>
      </c>
      <c r="B1083" s="91" t="s">
        <v>310</v>
      </c>
      <c r="C1083" s="90" t="s">
        <v>104</v>
      </c>
      <c r="D1083" s="90" t="s">
        <v>311</v>
      </c>
      <c r="E1083" s="119" t="s">
        <v>177</v>
      </c>
      <c r="F1083" s="119"/>
      <c r="G1083" s="92" t="s">
        <v>164</v>
      </c>
      <c r="H1083" s="93">
        <v>0.1344727</v>
      </c>
      <c r="I1083" s="94">
        <v>21.58</v>
      </c>
      <c r="J1083" s="94">
        <v>2.9</v>
      </c>
    </row>
    <row r="1084" spans="1:10" ht="22.5">
      <c r="A1084" s="90" t="s">
        <v>158</v>
      </c>
      <c r="B1084" s="91" t="s">
        <v>178</v>
      </c>
      <c r="C1084" s="90" t="s">
        <v>104</v>
      </c>
      <c r="D1084" s="90" t="s">
        <v>163</v>
      </c>
      <c r="E1084" s="119" t="s">
        <v>177</v>
      </c>
      <c r="F1084" s="119"/>
      <c r="G1084" s="92" t="s">
        <v>164</v>
      </c>
      <c r="H1084" s="93">
        <v>4.2414100000000003E-2</v>
      </c>
      <c r="I1084" s="94">
        <v>18.149999999999999</v>
      </c>
      <c r="J1084" s="94">
        <v>0.76</v>
      </c>
    </row>
    <row r="1085" spans="1:10" ht="22.5">
      <c r="A1085" s="90" t="s">
        <v>167</v>
      </c>
      <c r="B1085" s="91" t="s">
        <v>1763</v>
      </c>
      <c r="C1085" s="90" t="s">
        <v>104</v>
      </c>
      <c r="D1085" s="90" t="s">
        <v>1764</v>
      </c>
      <c r="E1085" s="119" t="s">
        <v>170</v>
      </c>
      <c r="F1085" s="119"/>
      <c r="G1085" s="92" t="s">
        <v>140</v>
      </c>
      <c r="H1085" s="93">
        <v>1</v>
      </c>
      <c r="I1085" s="94">
        <v>7.38</v>
      </c>
      <c r="J1085" s="94">
        <v>7.38</v>
      </c>
    </row>
    <row r="1086" spans="1:10">
      <c r="A1086" s="90" t="s">
        <v>167</v>
      </c>
      <c r="B1086" s="91" t="s">
        <v>1729</v>
      </c>
      <c r="C1086" s="90" t="s">
        <v>104</v>
      </c>
      <c r="D1086" s="90" t="s">
        <v>1730</v>
      </c>
      <c r="E1086" s="119" t="s">
        <v>170</v>
      </c>
      <c r="F1086" s="119"/>
      <c r="G1086" s="92" t="s">
        <v>140</v>
      </c>
      <c r="H1086" s="93">
        <v>2.1000000000000001E-2</v>
      </c>
      <c r="I1086" s="94">
        <v>3.1</v>
      </c>
      <c r="J1086" s="94">
        <v>0.06</v>
      </c>
    </row>
    <row r="1087" spans="1:10" ht="22.5">
      <c r="A1087" s="96"/>
      <c r="B1087" s="96"/>
      <c r="C1087" s="96"/>
      <c r="D1087" s="96"/>
      <c r="E1087" s="96" t="s">
        <v>96</v>
      </c>
      <c r="F1087" s="97">
        <v>1.3140009062075215</v>
      </c>
      <c r="G1087" s="96" t="s">
        <v>98</v>
      </c>
      <c r="H1087" s="97">
        <v>1.3</v>
      </c>
      <c r="I1087" s="96" t="s">
        <v>99</v>
      </c>
      <c r="J1087" s="97">
        <v>2.61</v>
      </c>
    </row>
    <row r="1088" spans="1:10" ht="23.25" thickBot="1">
      <c r="A1088" s="96"/>
      <c r="B1088" s="96"/>
      <c r="C1088" s="96"/>
      <c r="D1088" s="96"/>
      <c r="E1088" s="96" t="s">
        <v>159</v>
      </c>
      <c r="F1088" s="97">
        <v>3.1</v>
      </c>
      <c r="G1088" s="96"/>
      <c r="H1088" s="122" t="s">
        <v>160</v>
      </c>
      <c r="I1088" s="122"/>
      <c r="J1088" s="97">
        <v>14.2</v>
      </c>
    </row>
    <row r="1089" spans="1:10" ht="12" thickTop="1">
      <c r="A1089" s="83"/>
      <c r="B1089" s="83"/>
      <c r="C1089" s="83"/>
      <c r="D1089" s="83"/>
      <c r="E1089" s="83"/>
      <c r="F1089" s="83"/>
      <c r="G1089" s="83"/>
      <c r="H1089" s="83"/>
      <c r="I1089" s="83"/>
      <c r="J1089" s="83"/>
    </row>
    <row r="1090" spans="1:10">
      <c r="A1090" s="80" t="s">
        <v>1046</v>
      </c>
      <c r="B1090" s="81" t="s">
        <v>93</v>
      </c>
      <c r="C1090" s="80" t="s">
        <v>94</v>
      </c>
      <c r="D1090" s="80" t="s">
        <v>1</v>
      </c>
      <c r="E1090" s="120" t="s">
        <v>95</v>
      </c>
      <c r="F1090" s="120"/>
      <c r="G1090" s="82" t="s">
        <v>2</v>
      </c>
      <c r="H1090" s="81" t="s">
        <v>3</v>
      </c>
      <c r="I1090" s="81" t="s">
        <v>4</v>
      </c>
      <c r="J1090" s="81" t="s">
        <v>5</v>
      </c>
    </row>
    <row r="1091" spans="1:10" ht="22.5">
      <c r="A1091" s="85" t="s">
        <v>157</v>
      </c>
      <c r="B1091" s="86" t="s">
        <v>1765</v>
      </c>
      <c r="C1091" s="85" t="s">
        <v>104</v>
      </c>
      <c r="D1091" s="85" t="s">
        <v>1047</v>
      </c>
      <c r="E1091" s="121" t="s">
        <v>312</v>
      </c>
      <c r="F1091" s="121"/>
      <c r="G1091" s="87" t="s">
        <v>140</v>
      </c>
      <c r="H1091" s="88">
        <v>1</v>
      </c>
      <c r="I1091" s="89">
        <v>11.87</v>
      </c>
      <c r="J1091" s="89">
        <v>11.87</v>
      </c>
    </row>
    <row r="1092" spans="1:10" ht="22.5">
      <c r="A1092" s="90" t="s">
        <v>158</v>
      </c>
      <c r="B1092" s="91" t="s">
        <v>310</v>
      </c>
      <c r="C1092" s="90" t="s">
        <v>104</v>
      </c>
      <c r="D1092" s="90" t="s">
        <v>311</v>
      </c>
      <c r="E1092" s="119" t="s">
        <v>177</v>
      </c>
      <c r="F1092" s="119"/>
      <c r="G1092" s="92" t="s">
        <v>164</v>
      </c>
      <c r="H1092" s="93">
        <v>6.5320299999999998E-2</v>
      </c>
      <c r="I1092" s="94">
        <v>21.58</v>
      </c>
      <c r="J1092" s="94">
        <v>1.4</v>
      </c>
    </row>
    <row r="1093" spans="1:10" ht="22.5">
      <c r="A1093" s="90" t="s">
        <v>158</v>
      </c>
      <c r="B1093" s="91" t="s">
        <v>178</v>
      </c>
      <c r="C1093" s="90" t="s">
        <v>104</v>
      </c>
      <c r="D1093" s="90" t="s">
        <v>163</v>
      </c>
      <c r="E1093" s="119" t="s">
        <v>177</v>
      </c>
      <c r="F1093" s="119"/>
      <c r="G1093" s="92" t="s">
        <v>164</v>
      </c>
      <c r="H1093" s="93">
        <v>2.0562299999999999E-2</v>
      </c>
      <c r="I1093" s="94">
        <v>18.149999999999999</v>
      </c>
      <c r="J1093" s="94">
        <v>0.37</v>
      </c>
    </row>
    <row r="1094" spans="1:10">
      <c r="A1094" s="90" t="s">
        <v>167</v>
      </c>
      <c r="B1094" s="91" t="s">
        <v>1729</v>
      </c>
      <c r="C1094" s="90" t="s">
        <v>104</v>
      </c>
      <c r="D1094" s="90" t="s">
        <v>1730</v>
      </c>
      <c r="E1094" s="119" t="s">
        <v>170</v>
      </c>
      <c r="F1094" s="119"/>
      <c r="G1094" s="92" t="s">
        <v>140</v>
      </c>
      <c r="H1094" s="93">
        <v>3.32E-2</v>
      </c>
      <c r="I1094" s="94">
        <v>3.1</v>
      </c>
      <c r="J1094" s="94">
        <v>0.1</v>
      </c>
    </row>
    <row r="1095" spans="1:10" ht="22.5">
      <c r="A1095" s="90" t="s">
        <v>167</v>
      </c>
      <c r="B1095" s="91" t="s">
        <v>1766</v>
      </c>
      <c r="C1095" s="90" t="s">
        <v>104</v>
      </c>
      <c r="D1095" s="90" t="s">
        <v>1767</v>
      </c>
      <c r="E1095" s="119" t="s">
        <v>170</v>
      </c>
      <c r="F1095" s="119"/>
      <c r="G1095" s="92" t="s">
        <v>140</v>
      </c>
      <c r="H1095" s="93">
        <v>1</v>
      </c>
      <c r="I1095" s="94">
        <v>10</v>
      </c>
      <c r="J1095" s="94">
        <v>10</v>
      </c>
    </row>
    <row r="1096" spans="1:10" ht="22.5">
      <c r="A1096" s="96"/>
      <c r="B1096" s="96"/>
      <c r="C1096" s="96"/>
      <c r="D1096" s="96"/>
      <c r="E1096" s="96" t="s">
        <v>96</v>
      </c>
      <c r="F1096" s="97">
        <v>0.63434526506569999</v>
      </c>
      <c r="G1096" s="96" t="s">
        <v>98</v>
      </c>
      <c r="H1096" s="97">
        <v>0.63</v>
      </c>
      <c r="I1096" s="96" t="s">
        <v>99</v>
      </c>
      <c r="J1096" s="97">
        <v>1.26</v>
      </c>
    </row>
    <row r="1097" spans="1:10" ht="23.25" thickBot="1">
      <c r="A1097" s="96"/>
      <c r="B1097" s="96"/>
      <c r="C1097" s="96"/>
      <c r="D1097" s="96"/>
      <c r="E1097" s="96" t="s">
        <v>159</v>
      </c>
      <c r="F1097" s="97">
        <v>3.32</v>
      </c>
      <c r="G1097" s="96"/>
      <c r="H1097" s="122" t="s">
        <v>160</v>
      </c>
      <c r="I1097" s="122"/>
      <c r="J1097" s="97">
        <v>15.19</v>
      </c>
    </row>
    <row r="1098" spans="1:10" ht="12" thickTop="1">
      <c r="A1098" s="83"/>
      <c r="B1098" s="83"/>
      <c r="C1098" s="83"/>
      <c r="D1098" s="83"/>
      <c r="E1098" s="83"/>
      <c r="F1098" s="83"/>
      <c r="G1098" s="83"/>
      <c r="H1098" s="83"/>
      <c r="I1098" s="83"/>
      <c r="J1098" s="83"/>
    </row>
    <row r="1099" spans="1:10">
      <c r="A1099" s="80" t="s">
        <v>1048</v>
      </c>
      <c r="B1099" s="81" t="s">
        <v>93</v>
      </c>
      <c r="C1099" s="80" t="s">
        <v>94</v>
      </c>
      <c r="D1099" s="80" t="s">
        <v>1</v>
      </c>
      <c r="E1099" s="120" t="s">
        <v>95</v>
      </c>
      <c r="F1099" s="120"/>
      <c r="G1099" s="82" t="s">
        <v>2</v>
      </c>
      <c r="H1099" s="81" t="s">
        <v>3</v>
      </c>
      <c r="I1099" s="81" t="s">
        <v>4</v>
      </c>
      <c r="J1099" s="81" t="s">
        <v>5</v>
      </c>
    </row>
    <row r="1100" spans="1:10" ht="22.5">
      <c r="A1100" s="85" t="s">
        <v>157</v>
      </c>
      <c r="B1100" s="86" t="s">
        <v>1768</v>
      </c>
      <c r="C1100" s="85" t="s">
        <v>104</v>
      </c>
      <c r="D1100" s="85" t="s">
        <v>1049</v>
      </c>
      <c r="E1100" s="121" t="s">
        <v>312</v>
      </c>
      <c r="F1100" s="121"/>
      <c r="G1100" s="87" t="s">
        <v>140</v>
      </c>
      <c r="H1100" s="88">
        <v>1</v>
      </c>
      <c r="I1100" s="89">
        <v>253.09</v>
      </c>
      <c r="J1100" s="89">
        <v>253.09</v>
      </c>
    </row>
    <row r="1101" spans="1:10" ht="22.5">
      <c r="A1101" s="90" t="s">
        <v>158</v>
      </c>
      <c r="B1101" s="91" t="s">
        <v>310</v>
      </c>
      <c r="C1101" s="90" t="s">
        <v>104</v>
      </c>
      <c r="D1101" s="90" t="s">
        <v>311</v>
      </c>
      <c r="E1101" s="119" t="s">
        <v>177</v>
      </c>
      <c r="F1101" s="119"/>
      <c r="G1101" s="92" t="s">
        <v>164</v>
      </c>
      <c r="H1101" s="93">
        <v>0.26387359999999999</v>
      </c>
      <c r="I1101" s="94">
        <v>21.58</v>
      </c>
      <c r="J1101" s="94">
        <v>5.69</v>
      </c>
    </row>
    <row r="1102" spans="1:10" ht="22.5">
      <c r="A1102" s="90" t="s">
        <v>158</v>
      </c>
      <c r="B1102" s="91" t="s">
        <v>178</v>
      </c>
      <c r="C1102" s="90" t="s">
        <v>104</v>
      </c>
      <c r="D1102" s="90" t="s">
        <v>163</v>
      </c>
      <c r="E1102" s="119" t="s">
        <v>177</v>
      </c>
      <c r="F1102" s="119"/>
      <c r="G1102" s="92" t="s">
        <v>164</v>
      </c>
      <c r="H1102" s="93">
        <v>0.18563569999999999</v>
      </c>
      <c r="I1102" s="94">
        <v>18.149999999999999</v>
      </c>
      <c r="J1102" s="94">
        <v>3.36</v>
      </c>
    </row>
    <row r="1103" spans="1:10" ht="22.5">
      <c r="A1103" s="90" t="s">
        <v>167</v>
      </c>
      <c r="B1103" s="91" t="s">
        <v>1769</v>
      </c>
      <c r="C1103" s="90" t="s">
        <v>104</v>
      </c>
      <c r="D1103" s="90" t="s">
        <v>1770</v>
      </c>
      <c r="E1103" s="119" t="s">
        <v>170</v>
      </c>
      <c r="F1103" s="119"/>
      <c r="G1103" s="92" t="s">
        <v>140</v>
      </c>
      <c r="H1103" s="93">
        <v>1</v>
      </c>
      <c r="I1103" s="94">
        <v>11.03</v>
      </c>
      <c r="J1103" s="94">
        <v>11.03</v>
      </c>
    </row>
    <row r="1104" spans="1:10" ht="22.5">
      <c r="A1104" s="90" t="s">
        <v>167</v>
      </c>
      <c r="B1104" s="91" t="s">
        <v>1771</v>
      </c>
      <c r="C1104" s="90" t="s">
        <v>104</v>
      </c>
      <c r="D1104" s="90" t="s">
        <v>1772</v>
      </c>
      <c r="E1104" s="119" t="s">
        <v>170</v>
      </c>
      <c r="F1104" s="119"/>
      <c r="G1104" s="92" t="s">
        <v>140</v>
      </c>
      <c r="H1104" s="93">
        <v>1</v>
      </c>
      <c r="I1104" s="94">
        <v>181.2</v>
      </c>
      <c r="J1104" s="94">
        <v>181.2</v>
      </c>
    </row>
    <row r="1105" spans="1:10" ht="33.75">
      <c r="A1105" s="90" t="s">
        <v>167</v>
      </c>
      <c r="B1105" s="91" t="s">
        <v>1773</v>
      </c>
      <c r="C1105" s="90" t="s">
        <v>104</v>
      </c>
      <c r="D1105" s="90" t="s">
        <v>1774</v>
      </c>
      <c r="E1105" s="119" t="s">
        <v>170</v>
      </c>
      <c r="F1105" s="119"/>
      <c r="G1105" s="92" t="s">
        <v>140</v>
      </c>
      <c r="H1105" s="93">
        <v>2</v>
      </c>
      <c r="I1105" s="94">
        <v>21.82</v>
      </c>
      <c r="J1105" s="94">
        <v>43.64</v>
      </c>
    </row>
    <row r="1106" spans="1:10">
      <c r="A1106" s="90" t="s">
        <v>167</v>
      </c>
      <c r="B1106" s="91" t="s">
        <v>1748</v>
      </c>
      <c r="C1106" s="90" t="s">
        <v>104</v>
      </c>
      <c r="D1106" s="90" t="s">
        <v>1749</v>
      </c>
      <c r="E1106" s="119" t="s">
        <v>170</v>
      </c>
      <c r="F1106" s="119"/>
      <c r="G1106" s="92" t="s">
        <v>127</v>
      </c>
      <c r="H1106" s="93">
        <v>8.8099999999999998E-2</v>
      </c>
      <c r="I1106" s="94">
        <v>92.75</v>
      </c>
      <c r="J1106" s="94">
        <v>8.17</v>
      </c>
    </row>
    <row r="1107" spans="1:10" ht="22.5">
      <c r="A1107" s="96"/>
      <c r="B1107" s="96"/>
      <c r="C1107" s="96"/>
      <c r="D1107" s="96"/>
      <c r="E1107" s="96" t="s">
        <v>96</v>
      </c>
      <c r="F1107" s="97">
        <v>3.1868297840205408</v>
      </c>
      <c r="G1107" s="96" t="s">
        <v>98</v>
      </c>
      <c r="H1107" s="97">
        <v>3.14</v>
      </c>
      <c r="I1107" s="96" t="s">
        <v>99</v>
      </c>
      <c r="J1107" s="97">
        <v>6.33</v>
      </c>
    </row>
    <row r="1108" spans="1:10" ht="23.25" thickBot="1">
      <c r="A1108" s="96"/>
      <c r="B1108" s="96"/>
      <c r="C1108" s="96"/>
      <c r="D1108" s="96"/>
      <c r="E1108" s="96" t="s">
        <v>159</v>
      </c>
      <c r="F1108" s="97">
        <v>70.86</v>
      </c>
      <c r="G1108" s="96"/>
      <c r="H1108" s="122" t="s">
        <v>160</v>
      </c>
      <c r="I1108" s="122"/>
      <c r="J1108" s="97">
        <v>323.95</v>
      </c>
    </row>
    <row r="1109" spans="1:10" ht="12" thickTop="1">
      <c r="A1109" s="83"/>
      <c r="B1109" s="83"/>
      <c r="C1109" s="83"/>
      <c r="D1109" s="83"/>
      <c r="E1109" s="83"/>
      <c r="F1109" s="83"/>
      <c r="G1109" s="83"/>
      <c r="H1109" s="83"/>
      <c r="I1109" s="83"/>
      <c r="J1109" s="83"/>
    </row>
    <row r="1110" spans="1:10">
      <c r="A1110" s="80" t="s">
        <v>1050</v>
      </c>
      <c r="B1110" s="81" t="s">
        <v>93</v>
      </c>
      <c r="C1110" s="80" t="s">
        <v>94</v>
      </c>
      <c r="D1110" s="80" t="s">
        <v>1</v>
      </c>
      <c r="E1110" s="120" t="s">
        <v>95</v>
      </c>
      <c r="F1110" s="120"/>
      <c r="G1110" s="82" t="s">
        <v>2</v>
      </c>
      <c r="H1110" s="81" t="s">
        <v>3</v>
      </c>
      <c r="I1110" s="81" t="s">
        <v>4</v>
      </c>
      <c r="J1110" s="81" t="s">
        <v>5</v>
      </c>
    </row>
    <row r="1111" spans="1:10">
      <c r="A1111" s="85" t="s">
        <v>157</v>
      </c>
      <c r="B1111" s="86" t="s">
        <v>1775</v>
      </c>
      <c r="C1111" s="85" t="s">
        <v>107</v>
      </c>
      <c r="D1111" s="85" t="s">
        <v>1051</v>
      </c>
      <c r="E1111" s="121" t="s">
        <v>161</v>
      </c>
      <c r="F1111" s="121"/>
      <c r="G1111" s="87" t="s">
        <v>140</v>
      </c>
      <c r="H1111" s="88">
        <v>1</v>
      </c>
      <c r="I1111" s="89">
        <v>179.23</v>
      </c>
      <c r="J1111" s="89">
        <v>179.23</v>
      </c>
    </row>
    <row r="1112" spans="1:10" ht="22.5">
      <c r="A1112" s="90" t="s">
        <v>158</v>
      </c>
      <c r="B1112" s="91" t="s">
        <v>275</v>
      </c>
      <c r="C1112" s="90" t="s">
        <v>107</v>
      </c>
      <c r="D1112" s="90" t="s">
        <v>276</v>
      </c>
      <c r="E1112" s="119" t="s">
        <v>161</v>
      </c>
      <c r="F1112" s="119"/>
      <c r="G1112" s="92" t="s">
        <v>164</v>
      </c>
      <c r="H1112" s="93">
        <v>0.2</v>
      </c>
      <c r="I1112" s="94">
        <v>18.2</v>
      </c>
      <c r="J1112" s="94">
        <v>3.64</v>
      </c>
    </row>
    <row r="1113" spans="1:10" ht="22.5">
      <c r="A1113" s="90" t="s">
        <v>158</v>
      </c>
      <c r="B1113" s="91" t="s">
        <v>274</v>
      </c>
      <c r="C1113" s="90" t="s">
        <v>107</v>
      </c>
      <c r="D1113" s="90" t="s">
        <v>197</v>
      </c>
      <c r="E1113" s="119" t="s">
        <v>161</v>
      </c>
      <c r="F1113" s="119"/>
      <c r="G1113" s="92" t="s">
        <v>164</v>
      </c>
      <c r="H1113" s="93">
        <v>0.8</v>
      </c>
      <c r="I1113" s="94">
        <v>22.19</v>
      </c>
      <c r="J1113" s="94">
        <v>17.75</v>
      </c>
    </row>
    <row r="1114" spans="1:10">
      <c r="A1114" s="90" t="s">
        <v>167</v>
      </c>
      <c r="B1114" s="91" t="s">
        <v>1776</v>
      </c>
      <c r="C1114" s="90" t="s">
        <v>107</v>
      </c>
      <c r="D1114" s="90" t="s">
        <v>1777</v>
      </c>
      <c r="E1114" s="119" t="s">
        <v>170</v>
      </c>
      <c r="F1114" s="119"/>
      <c r="G1114" s="92" t="s">
        <v>140</v>
      </c>
      <c r="H1114" s="93">
        <v>4</v>
      </c>
      <c r="I1114" s="94">
        <v>3.94</v>
      </c>
      <c r="J1114" s="94">
        <v>15.76</v>
      </c>
    </row>
    <row r="1115" spans="1:10">
      <c r="A1115" s="90" t="s">
        <v>167</v>
      </c>
      <c r="B1115" s="91" t="s">
        <v>1778</v>
      </c>
      <c r="C1115" s="90" t="s">
        <v>107</v>
      </c>
      <c r="D1115" s="90" t="s">
        <v>1051</v>
      </c>
      <c r="E1115" s="119" t="s">
        <v>170</v>
      </c>
      <c r="F1115" s="119"/>
      <c r="G1115" s="92" t="s">
        <v>108</v>
      </c>
      <c r="H1115" s="93">
        <v>0.24</v>
      </c>
      <c r="I1115" s="94">
        <v>592</v>
      </c>
      <c r="J1115" s="94">
        <v>142.08000000000001</v>
      </c>
    </row>
    <row r="1116" spans="1:10" ht="22.5">
      <c r="A1116" s="96"/>
      <c r="B1116" s="96"/>
      <c r="C1116" s="96"/>
      <c r="D1116" s="96"/>
      <c r="E1116" s="96" t="s">
        <v>96</v>
      </c>
      <c r="F1116" s="97">
        <v>7.5265569148668376</v>
      </c>
      <c r="G1116" s="96" t="s">
        <v>98</v>
      </c>
      <c r="H1116" s="97">
        <v>7.42</v>
      </c>
      <c r="I1116" s="96" t="s">
        <v>99</v>
      </c>
      <c r="J1116" s="97">
        <v>14.95</v>
      </c>
    </row>
    <row r="1117" spans="1:10" ht="23.25" thickBot="1">
      <c r="A1117" s="96"/>
      <c r="B1117" s="96"/>
      <c r="C1117" s="96"/>
      <c r="D1117" s="96"/>
      <c r="E1117" s="96" t="s">
        <v>159</v>
      </c>
      <c r="F1117" s="97">
        <v>50.18</v>
      </c>
      <c r="G1117" s="96"/>
      <c r="H1117" s="122" t="s">
        <v>160</v>
      </c>
      <c r="I1117" s="122"/>
      <c r="J1117" s="97">
        <v>229.41</v>
      </c>
    </row>
    <row r="1118" spans="1:10" ht="12" thickTop="1">
      <c r="A1118" s="83"/>
      <c r="B1118" s="83"/>
      <c r="C1118" s="83"/>
      <c r="D1118" s="83"/>
      <c r="E1118" s="83"/>
      <c r="F1118" s="83"/>
      <c r="G1118" s="83"/>
      <c r="H1118" s="83"/>
      <c r="I1118" s="83"/>
      <c r="J1118" s="83"/>
    </row>
    <row r="1119" spans="1:10">
      <c r="A1119" s="80" t="s">
        <v>1052</v>
      </c>
      <c r="B1119" s="81" t="s">
        <v>93</v>
      </c>
      <c r="C1119" s="80" t="s">
        <v>94</v>
      </c>
      <c r="D1119" s="80" t="s">
        <v>1</v>
      </c>
      <c r="E1119" s="120" t="s">
        <v>95</v>
      </c>
      <c r="F1119" s="120"/>
      <c r="G1119" s="82" t="s">
        <v>2</v>
      </c>
      <c r="H1119" s="81" t="s">
        <v>3</v>
      </c>
      <c r="I1119" s="81" t="s">
        <v>4</v>
      </c>
      <c r="J1119" s="81" t="s">
        <v>5</v>
      </c>
    </row>
    <row r="1120" spans="1:10" ht="22.5">
      <c r="A1120" s="85" t="s">
        <v>157</v>
      </c>
      <c r="B1120" s="86" t="s">
        <v>1779</v>
      </c>
      <c r="C1120" s="85" t="s">
        <v>104</v>
      </c>
      <c r="D1120" s="85" t="s">
        <v>1053</v>
      </c>
      <c r="E1120" s="121" t="s">
        <v>312</v>
      </c>
      <c r="F1120" s="121"/>
      <c r="G1120" s="87" t="s">
        <v>140</v>
      </c>
      <c r="H1120" s="88">
        <v>1</v>
      </c>
      <c r="I1120" s="89">
        <v>39.39</v>
      </c>
      <c r="J1120" s="89">
        <v>39.39</v>
      </c>
    </row>
    <row r="1121" spans="1:10" ht="22.5">
      <c r="A1121" s="90" t="s">
        <v>158</v>
      </c>
      <c r="B1121" s="91" t="s">
        <v>310</v>
      </c>
      <c r="C1121" s="90" t="s">
        <v>104</v>
      </c>
      <c r="D1121" s="90" t="s">
        <v>311</v>
      </c>
      <c r="E1121" s="119" t="s">
        <v>177</v>
      </c>
      <c r="F1121" s="119"/>
      <c r="G1121" s="92" t="s">
        <v>164</v>
      </c>
      <c r="H1121" s="93">
        <v>0.31619999999999998</v>
      </c>
      <c r="I1121" s="94">
        <v>21.58</v>
      </c>
      <c r="J1121" s="94">
        <v>6.82</v>
      </c>
    </row>
    <row r="1122" spans="1:10" ht="22.5">
      <c r="A1122" s="90" t="s">
        <v>158</v>
      </c>
      <c r="B1122" s="91" t="s">
        <v>178</v>
      </c>
      <c r="C1122" s="90" t="s">
        <v>104</v>
      </c>
      <c r="D1122" s="90" t="s">
        <v>163</v>
      </c>
      <c r="E1122" s="119" t="s">
        <v>177</v>
      </c>
      <c r="F1122" s="119"/>
      <c r="G1122" s="92" t="s">
        <v>164</v>
      </c>
      <c r="H1122" s="93">
        <v>9.9599999999999994E-2</v>
      </c>
      <c r="I1122" s="94">
        <v>18.149999999999999</v>
      </c>
      <c r="J1122" s="94">
        <v>1.8</v>
      </c>
    </row>
    <row r="1123" spans="1:10">
      <c r="A1123" s="90" t="s">
        <v>167</v>
      </c>
      <c r="B1123" s="91" t="s">
        <v>1780</v>
      </c>
      <c r="C1123" s="90" t="s">
        <v>104</v>
      </c>
      <c r="D1123" s="90" t="s">
        <v>1781</v>
      </c>
      <c r="E1123" s="119" t="s">
        <v>170</v>
      </c>
      <c r="F1123" s="119"/>
      <c r="G1123" s="92" t="s">
        <v>140</v>
      </c>
      <c r="H1123" s="93">
        <v>1</v>
      </c>
      <c r="I1123" s="94">
        <v>30.77</v>
      </c>
      <c r="J1123" s="94">
        <v>30.77</v>
      </c>
    </row>
    <row r="1124" spans="1:10" ht="22.5">
      <c r="A1124" s="96"/>
      <c r="B1124" s="96"/>
      <c r="C1124" s="96"/>
      <c r="D1124" s="96"/>
      <c r="E1124" s="96" t="s">
        <v>96</v>
      </c>
      <c r="F1124" s="97">
        <v>3.0861400594069375</v>
      </c>
      <c r="G1124" s="96" t="s">
        <v>98</v>
      </c>
      <c r="H1124" s="97">
        <v>3.04</v>
      </c>
      <c r="I1124" s="96" t="s">
        <v>99</v>
      </c>
      <c r="J1124" s="97">
        <v>6.13</v>
      </c>
    </row>
    <row r="1125" spans="1:10" ht="23.25" thickBot="1">
      <c r="A1125" s="96"/>
      <c r="B1125" s="96"/>
      <c r="C1125" s="96"/>
      <c r="D1125" s="96"/>
      <c r="E1125" s="96" t="s">
        <v>159</v>
      </c>
      <c r="F1125" s="97">
        <v>11.02</v>
      </c>
      <c r="G1125" s="96"/>
      <c r="H1125" s="122" t="s">
        <v>160</v>
      </c>
      <c r="I1125" s="122"/>
      <c r="J1125" s="97">
        <v>50.41</v>
      </c>
    </row>
    <row r="1126" spans="1:10" ht="12" thickTop="1">
      <c r="A1126" s="83"/>
      <c r="B1126" s="83"/>
      <c r="C1126" s="83"/>
      <c r="D1126" s="83"/>
      <c r="E1126" s="83"/>
      <c r="F1126" s="83"/>
      <c r="G1126" s="83"/>
      <c r="H1126" s="83"/>
      <c r="I1126" s="83"/>
      <c r="J1126" s="83"/>
    </row>
    <row r="1127" spans="1:10">
      <c r="A1127" s="80" t="s">
        <v>1054</v>
      </c>
      <c r="B1127" s="81" t="s">
        <v>93</v>
      </c>
      <c r="C1127" s="80" t="s">
        <v>94</v>
      </c>
      <c r="D1127" s="80" t="s">
        <v>1</v>
      </c>
      <c r="E1127" s="120" t="s">
        <v>95</v>
      </c>
      <c r="F1127" s="120"/>
      <c r="G1127" s="82" t="s">
        <v>2</v>
      </c>
      <c r="H1127" s="81" t="s">
        <v>3</v>
      </c>
      <c r="I1127" s="81" t="s">
        <v>4</v>
      </c>
      <c r="J1127" s="81" t="s">
        <v>5</v>
      </c>
    </row>
    <row r="1128" spans="1:10" ht="22.5">
      <c r="A1128" s="85" t="s">
        <v>157</v>
      </c>
      <c r="B1128" s="86" t="s">
        <v>1782</v>
      </c>
      <c r="C1128" s="85" t="s">
        <v>104</v>
      </c>
      <c r="D1128" s="85" t="s">
        <v>1055</v>
      </c>
      <c r="E1128" s="121" t="s">
        <v>312</v>
      </c>
      <c r="F1128" s="121"/>
      <c r="G1128" s="87" t="s">
        <v>140</v>
      </c>
      <c r="H1128" s="88">
        <v>1</v>
      </c>
      <c r="I1128" s="89">
        <v>78.52</v>
      </c>
      <c r="J1128" s="89">
        <v>78.52</v>
      </c>
    </row>
    <row r="1129" spans="1:10" ht="22.5">
      <c r="A1129" s="90" t="s">
        <v>158</v>
      </c>
      <c r="B1129" s="91" t="s">
        <v>310</v>
      </c>
      <c r="C1129" s="90" t="s">
        <v>104</v>
      </c>
      <c r="D1129" s="90" t="s">
        <v>311</v>
      </c>
      <c r="E1129" s="119" t="s">
        <v>177</v>
      </c>
      <c r="F1129" s="119"/>
      <c r="G1129" s="92" t="s">
        <v>164</v>
      </c>
      <c r="H1129" s="93">
        <v>0.31619999999999998</v>
      </c>
      <c r="I1129" s="94">
        <v>21.58</v>
      </c>
      <c r="J1129" s="94">
        <v>6.82</v>
      </c>
    </row>
    <row r="1130" spans="1:10" ht="22.5">
      <c r="A1130" s="90" t="s">
        <v>158</v>
      </c>
      <c r="B1130" s="91" t="s">
        <v>178</v>
      </c>
      <c r="C1130" s="90" t="s">
        <v>104</v>
      </c>
      <c r="D1130" s="90" t="s">
        <v>163</v>
      </c>
      <c r="E1130" s="119" t="s">
        <v>177</v>
      </c>
      <c r="F1130" s="119"/>
      <c r="G1130" s="92" t="s">
        <v>164</v>
      </c>
      <c r="H1130" s="93">
        <v>9.9599999999999994E-2</v>
      </c>
      <c r="I1130" s="94">
        <v>18.149999999999999</v>
      </c>
      <c r="J1130" s="94">
        <v>1.8</v>
      </c>
    </row>
    <row r="1131" spans="1:10" ht="22.5">
      <c r="A1131" s="90" t="s">
        <v>167</v>
      </c>
      <c r="B1131" s="91" t="s">
        <v>1783</v>
      </c>
      <c r="C1131" s="90" t="s">
        <v>104</v>
      </c>
      <c r="D1131" s="90" t="s">
        <v>1784</v>
      </c>
      <c r="E1131" s="119" t="s">
        <v>170</v>
      </c>
      <c r="F1131" s="119"/>
      <c r="G1131" s="92" t="s">
        <v>140</v>
      </c>
      <c r="H1131" s="93">
        <v>1</v>
      </c>
      <c r="I1131" s="94">
        <v>69.900000000000006</v>
      </c>
      <c r="J1131" s="94">
        <v>69.900000000000006</v>
      </c>
    </row>
    <row r="1132" spans="1:10" ht="22.5">
      <c r="A1132" s="96"/>
      <c r="B1132" s="96"/>
      <c r="C1132" s="96"/>
      <c r="D1132" s="96"/>
      <c r="E1132" s="96" t="s">
        <v>96</v>
      </c>
      <c r="F1132" s="97">
        <v>3.0861400594069375</v>
      </c>
      <c r="G1132" s="96" t="s">
        <v>98</v>
      </c>
      <c r="H1132" s="97">
        <v>3.04</v>
      </c>
      <c r="I1132" s="96" t="s">
        <v>99</v>
      </c>
      <c r="J1132" s="97">
        <v>6.13</v>
      </c>
    </row>
    <row r="1133" spans="1:10" ht="23.25" thickBot="1">
      <c r="A1133" s="96"/>
      <c r="B1133" s="96"/>
      <c r="C1133" s="96"/>
      <c r="D1133" s="96"/>
      <c r="E1133" s="96" t="s">
        <v>159</v>
      </c>
      <c r="F1133" s="97">
        <v>21.98</v>
      </c>
      <c r="G1133" s="96"/>
      <c r="H1133" s="122" t="s">
        <v>160</v>
      </c>
      <c r="I1133" s="122"/>
      <c r="J1133" s="97">
        <v>100.5</v>
      </c>
    </row>
    <row r="1134" spans="1:10" ht="12" thickTop="1">
      <c r="A1134" s="83"/>
      <c r="B1134" s="83"/>
      <c r="C1134" s="83"/>
      <c r="D1134" s="83"/>
      <c r="E1134" s="83"/>
      <c r="F1134" s="83"/>
      <c r="G1134" s="83"/>
      <c r="H1134" s="83"/>
      <c r="I1134" s="83"/>
      <c r="J1134" s="83"/>
    </row>
    <row r="1135" spans="1:10">
      <c r="A1135" s="80" t="s">
        <v>1056</v>
      </c>
      <c r="B1135" s="81" t="s">
        <v>93</v>
      </c>
      <c r="C1135" s="80" t="s">
        <v>94</v>
      </c>
      <c r="D1135" s="80" t="s">
        <v>1</v>
      </c>
      <c r="E1135" s="120" t="s">
        <v>95</v>
      </c>
      <c r="F1135" s="120"/>
      <c r="G1135" s="82" t="s">
        <v>2</v>
      </c>
      <c r="H1135" s="81" t="s">
        <v>3</v>
      </c>
      <c r="I1135" s="81" t="s">
        <v>4</v>
      </c>
      <c r="J1135" s="81" t="s">
        <v>5</v>
      </c>
    </row>
    <row r="1136" spans="1:10">
      <c r="A1136" s="85" t="s">
        <v>157</v>
      </c>
      <c r="B1136" s="86" t="s">
        <v>1785</v>
      </c>
      <c r="C1136" s="85" t="s">
        <v>107</v>
      </c>
      <c r="D1136" s="85" t="s">
        <v>1057</v>
      </c>
      <c r="E1136" s="121" t="s">
        <v>161</v>
      </c>
      <c r="F1136" s="121"/>
      <c r="G1136" s="87" t="s">
        <v>140</v>
      </c>
      <c r="H1136" s="88">
        <v>1</v>
      </c>
      <c r="I1136" s="89">
        <v>150.85</v>
      </c>
      <c r="J1136" s="89">
        <v>150.85</v>
      </c>
    </row>
    <row r="1137" spans="1:10" ht="22.5">
      <c r="A1137" s="90" t="s">
        <v>158</v>
      </c>
      <c r="B1137" s="91" t="s">
        <v>437</v>
      </c>
      <c r="C1137" s="90" t="s">
        <v>107</v>
      </c>
      <c r="D1137" s="90" t="s">
        <v>446</v>
      </c>
      <c r="E1137" s="119" t="s">
        <v>161</v>
      </c>
      <c r="F1137" s="119"/>
      <c r="G1137" s="92" t="s">
        <v>164</v>
      </c>
      <c r="H1137" s="93">
        <v>0.35</v>
      </c>
      <c r="I1137" s="94">
        <v>17.66</v>
      </c>
      <c r="J1137" s="94">
        <v>6.18</v>
      </c>
    </row>
    <row r="1138" spans="1:10" ht="22.5">
      <c r="A1138" s="90" t="s">
        <v>158</v>
      </c>
      <c r="B1138" s="91" t="s">
        <v>483</v>
      </c>
      <c r="C1138" s="90" t="s">
        <v>107</v>
      </c>
      <c r="D1138" s="90" t="s">
        <v>311</v>
      </c>
      <c r="E1138" s="119" t="s">
        <v>161</v>
      </c>
      <c r="F1138" s="119"/>
      <c r="G1138" s="92" t="s">
        <v>164</v>
      </c>
      <c r="H1138" s="93">
        <v>0.35</v>
      </c>
      <c r="I1138" s="94">
        <v>21.58</v>
      </c>
      <c r="J1138" s="94">
        <v>7.55</v>
      </c>
    </row>
    <row r="1139" spans="1:10">
      <c r="A1139" s="90" t="s">
        <v>167</v>
      </c>
      <c r="B1139" s="91" t="s">
        <v>577</v>
      </c>
      <c r="C1139" s="90" t="s">
        <v>107</v>
      </c>
      <c r="D1139" s="90" t="s">
        <v>578</v>
      </c>
      <c r="E1139" s="119" t="s">
        <v>170</v>
      </c>
      <c r="F1139" s="119"/>
      <c r="G1139" s="92" t="s">
        <v>105</v>
      </c>
      <c r="H1139" s="93">
        <v>0.6</v>
      </c>
      <c r="I1139" s="94">
        <v>0.21</v>
      </c>
      <c r="J1139" s="94">
        <v>0.12</v>
      </c>
    </row>
    <row r="1140" spans="1:10">
      <c r="A1140" s="90" t="s">
        <v>167</v>
      </c>
      <c r="B1140" s="91" t="s">
        <v>1786</v>
      </c>
      <c r="C1140" s="90" t="s">
        <v>107</v>
      </c>
      <c r="D1140" s="90" t="s">
        <v>1057</v>
      </c>
      <c r="E1140" s="119" t="s">
        <v>170</v>
      </c>
      <c r="F1140" s="119"/>
      <c r="G1140" s="92" t="s">
        <v>140</v>
      </c>
      <c r="H1140" s="93">
        <v>1</v>
      </c>
      <c r="I1140" s="94">
        <v>137</v>
      </c>
      <c r="J1140" s="94">
        <v>137</v>
      </c>
    </row>
    <row r="1141" spans="1:10" ht="22.5">
      <c r="A1141" s="96"/>
      <c r="B1141" s="96"/>
      <c r="C1141" s="96"/>
      <c r="D1141" s="96"/>
      <c r="E1141" s="96" t="s">
        <v>96</v>
      </c>
      <c r="F1141" s="97">
        <v>4.8381412676836328</v>
      </c>
      <c r="G1141" s="96" t="s">
        <v>98</v>
      </c>
      <c r="H1141" s="97">
        <v>4.7699999999999996</v>
      </c>
      <c r="I1141" s="96" t="s">
        <v>99</v>
      </c>
      <c r="J1141" s="97">
        <v>9.61</v>
      </c>
    </row>
    <row r="1142" spans="1:10" ht="23.25" thickBot="1">
      <c r="A1142" s="96"/>
      <c r="B1142" s="96"/>
      <c r="C1142" s="96"/>
      <c r="D1142" s="96"/>
      <c r="E1142" s="96" t="s">
        <v>159</v>
      </c>
      <c r="F1142" s="97">
        <v>42.23</v>
      </c>
      <c r="G1142" s="96"/>
      <c r="H1142" s="122" t="s">
        <v>160</v>
      </c>
      <c r="I1142" s="122"/>
      <c r="J1142" s="97">
        <v>193.08</v>
      </c>
    </row>
    <row r="1143" spans="1:10" ht="12" thickTop="1">
      <c r="A1143" s="83"/>
      <c r="B1143" s="83"/>
      <c r="C1143" s="83"/>
      <c r="D1143" s="83"/>
      <c r="E1143" s="83"/>
      <c r="F1143" s="83"/>
      <c r="G1143" s="83"/>
      <c r="H1143" s="83"/>
      <c r="I1143" s="83"/>
      <c r="J1143" s="83"/>
    </row>
    <row r="1144" spans="1:10">
      <c r="A1144" s="80" t="s">
        <v>1058</v>
      </c>
      <c r="B1144" s="81" t="s">
        <v>93</v>
      </c>
      <c r="C1144" s="80" t="s">
        <v>94</v>
      </c>
      <c r="D1144" s="80" t="s">
        <v>1</v>
      </c>
      <c r="E1144" s="120" t="s">
        <v>95</v>
      </c>
      <c r="F1144" s="120"/>
      <c r="G1144" s="82" t="s">
        <v>2</v>
      </c>
      <c r="H1144" s="81" t="s">
        <v>3</v>
      </c>
      <c r="I1144" s="81" t="s">
        <v>4</v>
      </c>
      <c r="J1144" s="81" t="s">
        <v>5</v>
      </c>
    </row>
    <row r="1145" spans="1:10">
      <c r="A1145" s="85" t="s">
        <v>157</v>
      </c>
      <c r="B1145" s="86" t="s">
        <v>222</v>
      </c>
      <c r="C1145" s="85" t="s">
        <v>107</v>
      </c>
      <c r="D1145" s="85" t="s">
        <v>223</v>
      </c>
      <c r="E1145" s="121" t="s">
        <v>161</v>
      </c>
      <c r="F1145" s="121"/>
      <c r="G1145" s="87" t="s">
        <v>140</v>
      </c>
      <c r="H1145" s="88">
        <v>1</v>
      </c>
      <c r="I1145" s="89">
        <v>150.01</v>
      </c>
      <c r="J1145" s="89">
        <v>150.01</v>
      </c>
    </row>
    <row r="1146" spans="1:10" ht="22.5">
      <c r="A1146" s="90" t="s">
        <v>158</v>
      </c>
      <c r="B1146" s="91" t="s">
        <v>437</v>
      </c>
      <c r="C1146" s="90" t="s">
        <v>107</v>
      </c>
      <c r="D1146" s="90" t="s">
        <v>446</v>
      </c>
      <c r="E1146" s="119" t="s">
        <v>161</v>
      </c>
      <c r="F1146" s="119"/>
      <c r="G1146" s="92" t="s">
        <v>164</v>
      </c>
      <c r="H1146" s="93">
        <v>2.2999999999999998</v>
      </c>
      <c r="I1146" s="94">
        <v>17.66</v>
      </c>
      <c r="J1146" s="94">
        <v>40.61</v>
      </c>
    </row>
    <row r="1147" spans="1:10" ht="22.5">
      <c r="A1147" s="90" t="s">
        <v>158</v>
      </c>
      <c r="B1147" s="91" t="s">
        <v>483</v>
      </c>
      <c r="C1147" s="90" t="s">
        <v>107</v>
      </c>
      <c r="D1147" s="90" t="s">
        <v>311</v>
      </c>
      <c r="E1147" s="119" t="s">
        <v>161</v>
      </c>
      <c r="F1147" s="119"/>
      <c r="G1147" s="92" t="s">
        <v>164</v>
      </c>
      <c r="H1147" s="93">
        <v>2.2999999999999998</v>
      </c>
      <c r="I1147" s="94">
        <v>21.58</v>
      </c>
      <c r="J1147" s="94">
        <v>49.63</v>
      </c>
    </row>
    <row r="1148" spans="1:10">
      <c r="A1148" s="90" t="s">
        <v>167</v>
      </c>
      <c r="B1148" s="91" t="s">
        <v>577</v>
      </c>
      <c r="C1148" s="90" t="s">
        <v>107</v>
      </c>
      <c r="D1148" s="90" t="s">
        <v>578</v>
      </c>
      <c r="E1148" s="119" t="s">
        <v>170</v>
      </c>
      <c r="F1148" s="119"/>
      <c r="G1148" s="92" t="s">
        <v>105</v>
      </c>
      <c r="H1148" s="93">
        <v>0.5</v>
      </c>
      <c r="I1148" s="94">
        <v>0.21</v>
      </c>
      <c r="J1148" s="94">
        <v>0.1</v>
      </c>
    </row>
    <row r="1149" spans="1:10">
      <c r="A1149" s="90" t="s">
        <v>167</v>
      </c>
      <c r="B1149" s="91" t="s">
        <v>573</v>
      </c>
      <c r="C1149" s="90" t="s">
        <v>107</v>
      </c>
      <c r="D1149" s="90" t="s">
        <v>574</v>
      </c>
      <c r="E1149" s="119" t="s">
        <v>170</v>
      </c>
      <c r="F1149" s="119"/>
      <c r="G1149" s="92" t="s">
        <v>140</v>
      </c>
      <c r="H1149" s="93">
        <v>1</v>
      </c>
      <c r="I1149" s="94">
        <v>9.77</v>
      </c>
      <c r="J1149" s="94">
        <v>9.77</v>
      </c>
    </row>
    <row r="1150" spans="1:10">
      <c r="A1150" s="90" t="s">
        <v>167</v>
      </c>
      <c r="B1150" s="91" t="s">
        <v>575</v>
      </c>
      <c r="C1150" s="90" t="s">
        <v>107</v>
      </c>
      <c r="D1150" s="90" t="s">
        <v>576</v>
      </c>
      <c r="E1150" s="119" t="s">
        <v>170</v>
      </c>
      <c r="F1150" s="119"/>
      <c r="G1150" s="92" t="s">
        <v>140</v>
      </c>
      <c r="H1150" s="93">
        <v>1</v>
      </c>
      <c r="I1150" s="94">
        <v>44.95</v>
      </c>
      <c r="J1150" s="94">
        <v>44.95</v>
      </c>
    </row>
    <row r="1151" spans="1:10">
      <c r="A1151" s="90" t="s">
        <v>167</v>
      </c>
      <c r="B1151" s="91" t="s">
        <v>571</v>
      </c>
      <c r="C1151" s="90" t="s">
        <v>107</v>
      </c>
      <c r="D1151" s="90" t="s">
        <v>572</v>
      </c>
      <c r="E1151" s="119" t="s">
        <v>170</v>
      </c>
      <c r="F1151" s="119"/>
      <c r="G1151" s="92" t="s">
        <v>140</v>
      </c>
      <c r="H1151" s="93">
        <v>1</v>
      </c>
      <c r="I1151" s="94">
        <v>4.95</v>
      </c>
      <c r="J1151" s="94">
        <v>4.95</v>
      </c>
    </row>
    <row r="1152" spans="1:10" ht="22.5">
      <c r="A1152" s="96"/>
      <c r="B1152" s="96"/>
      <c r="C1152" s="96"/>
      <c r="D1152" s="96"/>
      <c r="E1152" s="96" t="s">
        <v>96</v>
      </c>
      <c r="F1152" s="97">
        <v>31.838090922821326</v>
      </c>
      <c r="G1152" s="96" t="s">
        <v>98</v>
      </c>
      <c r="H1152" s="97">
        <v>31.4</v>
      </c>
      <c r="I1152" s="96" t="s">
        <v>99</v>
      </c>
      <c r="J1152" s="97">
        <v>63.24</v>
      </c>
    </row>
    <row r="1153" spans="1:10" ht="23.25" thickBot="1">
      <c r="A1153" s="96"/>
      <c r="B1153" s="96"/>
      <c r="C1153" s="96"/>
      <c r="D1153" s="96"/>
      <c r="E1153" s="96" t="s">
        <v>159</v>
      </c>
      <c r="F1153" s="97">
        <v>42</v>
      </c>
      <c r="G1153" s="96"/>
      <c r="H1153" s="122" t="s">
        <v>160</v>
      </c>
      <c r="I1153" s="122"/>
      <c r="J1153" s="97">
        <v>192.01</v>
      </c>
    </row>
    <row r="1154" spans="1:10" ht="12" thickTop="1">
      <c r="A1154" s="83"/>
      <c r="B1154" s="83"/>
      <c r="C1154" s="83"/>
      <c r="D1154" s="83"/>
      <c r="E1154" s="83"/>
      <c r="F1154" s="83"/>
      <c r="G1154" s="83"/>
      <c r="H1154" s="83"/>
      <c r="I1154" s="83"/>
      <c r="J1154" s="83"/>
    </row>
    <row r="1155" spans="1:10">
      <c r="A1155" s="80" t="s">
        <v>1059</v>
      </c>
      <c r="B1155" s="81" t="s">
        <v>93</v>
      </c>
      <c r="C1155" s="80" t="s">
        <v>94</v>
      </c>
      <c r="D1155" s="80" t="s">
        <v>1</v>
      </c>
      <c r="E1155" s="120" t="s">
        <v>95</v>
      </c>
      <c r="F1155" s="120"/>
      <c r="G1155" s="82" t="s">
        <v>2</v>
      </c>
      <c r="H1155" s="81" t="s">
        <v>3</v>
      </c>
      <c r="I1155" s="81" t="s">
        <v>4</v>
      </c>
      <c r="J1155" s="81" t="s">
        <v>5</v>
      </c>
    </row>
    <row r="1156" spans="1:10">
      <c r="A1156" s="85" t="s">
        <v>157</v>
      </c>
      <c r="B1156" s="86" t="s">
        <v>1787</v>
      </c>
      <c r="C1156" s="85" t="s">
        <v>107</v>
      </c>
      <c r="D1156" s="85" t="s">
        <v>1060</v>
      </c>
      <c r="E1156" s="121" t="s">
        <v>161</v>
      </c>
      <c r="F1156" s="121"/>
      <c r="G1156" s="87" t="s">
        <v>140</v>
      </c>
      <c r="H1156" s="88">
        <v>1</v>
      </c>
      <c r="I1156" s="89">
        <v>605.82000000000005</v>
      </c>
      <c r="J1156" s="89">
        <v>605.82000000000005</v>
      </c>
    </row>
    <row r="1157" spans="1:10" ht="22.5">
      <c r="A1157" s="90" t="s">
        <v>158</v>
      </c>
      <c r="B1157" s="91" t="s">
        <v>437</v>
      </c>
      <c r="C1157" s="90" t="s">
        <v>107</v>
      </c>
      <c r="D1157" s="90" t="s">
        <v>446</v>
      </c>
      <c r="E1157" s="119" t="s">
        <v>161</v>
      </c>
      <c r="F1157" s="119"/>
      <c r="G1157" s="92" t="s">
        <v>164</v>
      </c>
      <c r="H1157" s="93">
        <v>3.8</v>
      </c>
      <c r="I1157" s="94">
        <v>17.66</v>
      </c>
      <c r="J1157" s="94">
        <v>67.099999999999994</v>
      </c>
    </row>
    <row r="1158" spans="1:10" ht="22.5">
      <c r="A1158" s="90" t="s">
        <v>158</v>
      </c>
      <c r="B1158" s="91" t="s">
        <v>483</v>
      </c>
      <c r="C1158" s="90" t="s">
        <v>107</v>
      </c>
      <c r="D1158" s="90" t="s">
        <v>311</v>
      </c>
      <c r="E1158" s="119" t="s">
        <v>161</v>
      </c>
      <c r="F1158" s="119"/>
      <c r="G1158" s="92" t="s">
        <v>164</v>
      </c>
      <c r="H1158" s="93">
        <v>3.8</v>
      </c>
      <c r="I1158" s="94">
        <v>21.58</v>
      </c>
      <c r="J1158" s="94">
        <v>82</v>
      </c>
    </row>
    <row r="1159" spans="1:10">
      <c r="A1159" s="90" t="s">
        <v>167</v>
      </c>
      <c r="B1159" s="91" t="s">
        <v>577</v>
      </c>
      <c r="C1159" s="90" t="s">
        <v>107</v>
      </c>
      <c r="D1159" s="90" t="s">
        <v>578</v>
      </c>
      <c r="E1159" s="119" t="s">
        <v>170</v>
      </c>
      <c r="F1159" s="119"/>
      <c r="G1159" s="92" t="s">
        <v>105</v>
      </c>
      <c r="H1159" s="93">
        <v>2.88</v>
      </c>
      <c r="I1159" s="94">
        <v>0.21</v>
      </c>
      <c r="J1159" s="94">
        <v>0.6</v>
      </c>
    </row>
    <row r="1160" spans="1:10">
      <c r="A1160" s="90" t="s">
        <v>167</v>
      </c>
      <c r="B1160" s="91" t="s">
        <v>1788</v>
      </c>
      <c r="C1160" s="90" t="s">
        <v>107</v>
      </c>
      <c r="D1160" s="90" t="s">
        <v>1789</v>
      </c>
      <c r="E1160" s="119" t="s">
        <v>170</v>
      </c>
      <c r="F1160" s="119"/>
      <c r="G1160" s="92" t="s">
        <v>140</v>
      </c>
      <c r="H1160" s="93">
        <v>1</v>
      </c>
      <c r="I1160" s="94">
        <v>144.99</v>
      </c>
      <c r="J1160" s="94">
        <v>144.99</v>
      </c>
    </row>
    <row r="1161" spans="1:10">
      <c r="A1161" s="90" t="s">
        <v>167</v>
      </c>
      <c r="B1161" s="91" t="s">
        <v>645</v>
      </c>
      <c r="C1161" s="90" t="s">
        <v>107</v>
      </c>
      <c r="D1161" s="90" t="s">
        <v>646</v>
      </c>
      <c r="E1161" s="119" t="s">
        <v>170</v>
      </c>
      <c r="F1161" s="119"/>
      <c r="G1161" s="92" t="s">
        <v>140</v>
      </c>
      <c r="H1161" s="93">
        <v>1</v>
      </c>
      <c r="I1161" s="94">
        <v>173</v>
      </c>
      <c r="J1161" s="94">
        <v>173</v>
      </c>
    </row>
    <row r="1162" spans="1:10">
      <c r="A1162" s="90" t="s">
        <v>167</v>
      </c>
      <c r="B1162" s="91" t="s">
        <v>649</v>
      </c>
      <c r="C1162" s="90" t="s">
        <v>107</v>
      </c>
      <c r="D1162" s="90" t="s">
        <v>650</v>
      </c>
      <c r="E1162" s="119" t="s">
        <v>170</v>
      </c>
      <c r="F1162" s="119"/>
      <c r="G1162" s="92" t="s">
        <v>140</v>
      </c>
      <c r="H1162" s="93">
        <v>1</v>
      </c>
      <c r="I1162" s="94">
        <v>53.7</v>
      </c>
      <c r="J1162" s="94">
        <v>53.7</v>
      </c>
    </row>
    <row r="1163" spans="1:10">
      <c r="A1163" s="90" t="s">
        <v>167</v>
      </c>
      <c r="B1163" s="91" t="s">
        <v>647</v>
      </c>
      <c r="C1163" s="90" t="s">
        <v>107</v>
      </c>
      <c r="D1163" s="90" t="s">
        <v>648</v>
      </c>
      <c r="E1163" s="119" t="s">
        <v>170</v>
      </c>
      <c r="F1163" s="119"/>
      <c r="G1163" s="92" t="s">
        <v>140</v>
      </c>
      <c r="H1163" s="93">
        <v>1</v>
      </c>
      <c r="I1163" s="94">
        <v>84.43</v>
      </c>
      <c r="J1163" s="94">
        <v>84.43</v>
      </c>
    </row>
    <row r="1164" spans="1:10" ht="22.5">
      <c r="A1164" s="96"/>
      <c r="B1164" s="96"/>
      <c r="C1164" s="96"/>
      <c r="D1164" s="96"/>
      <c r="E1164" s="96" t="s">
        <v>96</v>
      </c>
      <c r="F1164" s="97">
        <v>52.605346624376985</v>
      </c>
      <c r="G1164" s="96" t="s">
        <v>98</v>
      </c>
      <c r="H1164" s="97">
        <v>51.88</v>
      </c>
      <c r="I1164" s="96" t="s">
        <v>99</v>
      </c>
      <c r="J1164" s="97">
        <v>104.49</v>
      </c>
    </row>
    <row r="1165" spans="1:10" ht="23.25" thickBot="1">
      <c r="A1165" s="96"/>
      <c r="B1165" s="96"/>
      <c r="C1165" s="96"/>
      <c r="D1165" s="96"/>
      <c r="E1165" s="96" t="s">
        <v>159</v>
      </c>
      <c r="F1165" s="97">
        <v>169.62</v>
      </c>
      <c r="G1165" s="96"/>
      <c r="H1165" s="122" t="s">
        <v>160</v>
      </c>
      <c r="I1165" s="122"/>
      <c r="J1165" s="97">
        <v>775.44</v>
      </c>
    </row>
    <row r="1166" spans="1:10" ht="12" thickTop="1">
      <c r="A1166" s="83"/>
      <c r="B1166" s="83"/>
      <c r="C1166" s="83"/>
      <c r="D1166" s="83"/>
      <c r="E1166" s="83"/>
      <c r="F1166" s="83"/>
      <c r="G1166" s="83"/>
      <c r="H1166" s="83"/>
      <c r="I1166" s="83"/>
      <c r="J1166" s="83"/>
    </row>
    <row r="1167" spans="1:10">
      <c r="A1167" s="80" t="s">
        <v>1061</v>
      </c>
      <c r="B1167" s="81" t="s">
        <v>93</v>
      </c>
      <c r="C1167" s="80" t="s">
        <v>94</v>
      </c>
      <c r="D1167" s="80" t="s">
        <v>1</v>
      </c>
      <c r="E1167" s="120" t="s">
        <v>95</v>
      </c>
      <c r="F1167" s="120"/>
      <c r="G1167" s="82" t="s">
        <v>2</v>
      </c>
      <c r="H1167" s="81" t="s">
        <v>3</v>
      </c>
      <c r="I1167" s="81" t="s">
        <v>4</v>
      </c>
      <c r="J1167" s="81" t="s">
        <v>5</v>
      </c>
    </row>
    <row r="1168" spans="1:10">
      <c r="A1168" s="85" t="s">
        <v>157</v>
      </c>
      <c r="B1168" s="86" t="s">
        <v>1790</v>
      </c>
      <c r="C1168" s="85" t="s">
        <v>113</v>
      </c>
      <c r="D1168" s="85" t="s">
        <v>1062</v>
      </c>
      <c r="E1168" s="121" t="s">
        <v>194</v>
      </c>
      <c r="F1168" s="121"/>
      <c r="G1168" s="87" t="s">
        <v>133</v>
      </c>
      <c r="H1168" s="88">
        <v>1</v>
      </c>
      <c r="I1168" s="89">
        <v>23.99</v>
      </c>
      <c r="J1168" s="89">
        <v>23.99</v>
      </c>
    </row>
    <row r="1169" spans="1:10" ht="22.5">
      <c r="A1169" s="90" t="s">
        <v>158</v>
      </c>
      <c r="B1169" s="91" t="s">
        <v>310</v>
      </c>
      <c r="C1169" s="90" t="s">
        <v>104</v>
      </c>
      <c r="D1169" s="90" t="s">
        <v>311</v>
      </c>
      <c r="E1169" s="119" t="s">
        <v>177</v>
      </c>
      <c r="F1169" s="119"/>
      <c r="G1169" s="92" t="s">
        <v>164</v>
      </c>
      <c r="H1169" s="93">
        <v>0.433</v>
      </c>
      <c r="I1169" s="94">
        <v>21.58</v>
      </c>
      <c r="J1169" s="94">
        <v>9.34</v>
      </c>
    </row>
    <row r="1170" spans="1:10" ht="22.5">
      <c r="A1170" s="90" t="s">
        <v>158</v>
      </c>
      <c r="B1170" s="91" t="s">
        <v>1791</v>
      </c>
      <c r="C1170" s="90" t="s">
        <v>104</v>
      </c>
      <c r="D1170" s="90" t="s">
        <v>1792</v>
      </c>
      <c r="E1170" s="119" t="s">
        <v>177</v>
      </c>
      <c r="F1170" s="119"/>
      <c r="G1170" s="92" t="s">
        <v>164</v>
      </c>
      <c r="H1170" s="93">
        <v>0.433</v>
      </c>
      <c r="I1170" s="94">
        <v>13.28</v>
      </c>
      <c r="J1170" s="94">
        <v>5.75</v>
      </c>
    </row>
    <row r="1171" spans="1:10">
      <c r="A1171" s="90" t="s">
        <v>167</v>
      </c>
      <c r="B1171" s="91" t="s">
        <v>1729</v>
      </c>
      <c r="C1171" s="90" t="s">
        <v>104</v>
      </c>
      <c r="D1171" s="90" t="s">
        <v>1730</v>
      </c>
      <c r="E1171" s="119" t="s">
        <v>170</v>
      </c>
      <c r="F1171" s="119"/>
      <c r="G1171" s="92" t="s">
        <v>140</v>
      </c>
      <c r="H1171" s="93">
        <v>0.1</v>
      </c>
      <c r="I1171" s="94">
        <v>3.1</v>
      </c>
      <c r="J1171" s="94">
        <v>0.31</v>
      </c>
    </row>
    <row r="1172" spans="1:10" ht="22.5">
      <c r="A1172" s="90" t="s">
        <v>167</v>
      </c>
      <c r="B1172" s="91" t="s">
        <v>1793</v>
      </c>
      <c r="C1172" s="90" t="s">
        <v>104</v>
      </c>
      <c r="D1172" s="90" t="s">
        <v>1794</v>
      </c>
      <c r="E1172" s="119" t="s">
        <v>170</v>
      </c>
      <c r="F1172" s="119"/>
      <c r="G1172" s="92" t="s">
        <v>140</v>
      </c>
      <c r="H1172" s="93">
        <v>1</v>
      </c>
      <c r="I1172" s="94">
        <v>8.59</v>
      </c>
      <c r="J1172" s="94">
        <v>8.59</v>
      </c>
    </row>
    <row r="1173" spans="1:10" ht="22.5">
      <c r="A1173" s="96"/>
      <c r="B1173" s="96"/>
      <c r="C1173" s="96"/>
      <c r="D1173" s="96"/>
      <c r="E1173" s="96" t="s">
        <v>96</v>
      </c>
      <c r="F1173" s="97">
        <v>5.9658661833559883</v>
      </c>
      <c r="G1173" s="96" t="s">
        <v>98</v>
      </c>
      <c r="H1173" s="97">
        <v>5.88</v>
      </c>
      <c r="I1173" s="96" t="s">
        <v>99</v>
      </c>
      <c r="J1173" s="97">
        <v>11.85</v>
      </c>
    </row>
    <row r="1174" spans="1:10" ht="23.25" thickBot="1">
      <c r="A1174" s="96"/>
      <c r="B1174" s="96"/>
      <c r="C1174" s="96"/>
      <c r="D1174" s="96"/>
      <c r="E1174" s="96" t="s">
        <v>159</v>
      </c>
      <c r="F1174" s="97">
        <v>6.71</v>
      </c>
      <c r="G1174" s="96"/>
      <c r="H1174" s="122" t="s">
        <v>160</v>
      </c>
      <c r="I1174" s="122"/>
      <c r="J1174" s="97">
        <v>30.7</v>
      </c>
    </row>
    <row r="1175" spans="1:10" ht="12" thickTop="1">
      <c r="A1175" s="83"/>
      <c r="B1175" s="83"/>
      <c r="C1175" s="83"/>
      <c r="D1175" s="83"/>
      <c r="E1175" s="83"/>
      <c r="F1175" s="83"/>
      <c r="G1175" s="83"/>
      <c r="H1175" s="83"/>
      <c r="I1175" s="83"/>
      <c r="J1175" s="83"/>
    </row>
    <row r="1176" spans="1:10">
      <c r="A1176" s="80" t="s">
        <v>1063</v>
      </c>
      <c r="B1176" s="81" t="s">
        <v>93</v>
      </c>
      <c r="C1176" s="80" t="s">
        <v>94</v>
      </c>
      <c r="D1176" s="80" t="s">
        <v>1</v>
      </c>
      <c r="E1176" s="120" t="s">
        <v>95</v>
      </c>
      <c r="F1176" s="120"/>
      <c r="G1176" s="82" t="s">
        <v>2</v>
      </c>
      <c r="H1176" s="81" t="s">
        <v>3</v>
      </c>
      <c r="I1176" s="81" t="s">
        <v>4</v>
      </c>
      <c r="J1176" s="81" t="s">
        <v>5</v>
      </c>
    </row>
    <row r="1177" spans="1:10">
      <c r="A1177" s="85" t="s">
        <v>157</v>
      </c>
      <c r="B1177" s="86" t="s">
        <v>1795</v>
      </c>
      <c r="C1177" s="85" t="s">
        <v>107</v>
      </c>
      <c r="D1177" s="85" t="s">
        <v>1064</v>
      </c>
      <c r="E1177" s="121" t="s">
        <v>161</v>
      </c>
      <c r="F1177" s="121"/>
      <c r="G1177" s="87" t="s">
        <v>140</v>
      </c>
      <c r="H1177" s="88">
        <v>1</v>
      </c>
      <c r="I1177" s="89">
        <v>74.849999999999994</v>
      </c>
      <c r="J1177" s="89">
        <v>74.849999999999994</v>
      </c>
    </row>
    <row r="1178" spans="1:10" ht="22.5">
      <c r="A1178" s="90" t="s">
        <v>158</v>
      </c>
      <c r="B1178" s="91" t="s">
        <v>437</v>
      </c>
      <c r="C1178" s="90" t="s">
        <v>107</v>
      </c>
      <c r="D1178" s="90" t="s">
        <v>446</v>
      </c>
      <c r="E1178" s="119" t="s">
        <v>161</v>
      </c>
      <c r="F1178" s="119"/>
      <c r="G1178" s="92" t="s">
        <v>164</v>
      </c>
      <c r="H1178" s="93">
        <v>0.5</v>
      </c>
      <c r="I1178" s="94">
        <v>17.66</v>
      </c>
      <c r="J1178" s="94">
        <v>8.83</v>
      </c>
    </row>
    <row r="1179" spans="1:10" ht="22.5">
      <c r="A1179" s="90" t="s">
        <v>158</v>
      </c>
      <c r="B1179" s="91" t="s">
        <v>483</v>
      </c>
      <c r="C1179" s="90" t="s">
        <v>107</v>
      </c>
      <c r="D1179" s="90" t="s">
        <v>311</v>
      </c>
      <c r="E1179" s="119" t="s">
        <v>161</v>
      </c>
      <c r="F1179" s="119"/>
      <c r="G1179" s="92" t="s">
        <v>164</v>
      </c>
      <c r="H1179" s="93">
        <v>0.5</v>
      </c>
      <c r="I1179" s="94">
        <v>21.58</v>
      </c>
      <c r="J1179" s="94">
        <v>10.79</v>
      </c>
    </row>
    <row r="1180" spans="1:10">
      <c r="A1180" s="90" t="s">
        <v>167</v>
      </c>
      <c r="B1180" s="91" t="s">
        <v>577</v>
      </c>
      <c r="C1180" s="90" t="s">
        <v>107</v>
      </c>
      <c r="D1180" s="90" t="s">
        <v>578</v>
      </c>
      <c r="E1180" s="119" t="s">
        <v>170</v>
      </c>
      <c r="F1180" s="119"/>
      <c r="G1180" s="92" t="s">
        <v>105</v>
      </c>
      <c r="H1180" s="93">
        <v>1.1200000000000001</v>
      </c>
      <c r="I1180" s="94">
        <v>0.21</v>
      </c>
      <c r="J1180" s="94">
        <v>0.23</v>
      </c>
    </row>
    <row r="1181" spans="1:10">
      <c r="A1181" s="90" t="s">
        <v>167</v>
      </c>
      <c r="B1181" s="91" t="s">
        <v>1796</v>
      </c>
      <c r="C1181" s="90" t="s">
        <v>107</v>
      </c>
      <c r="D1181" s="90" t="s">
        <v>1064</v>
      </c>
      <c r="E1181" s="119" t="s">
        <v>170</v>
      </c>
      <c r="F1181" s="119"/>
      <c r="G1181" s="92" t="s">
        <v>140</v>
      </c>
      <c r="H1181" s="93">
        <v>1</v>
      </c>
      <c r="I1181" s="94">
        <v>55</v>
      </c>
      <c r="J1181" s="94">
        <v>55</v>
      </c>
    </row>
    <row r="1182" spans="1:10" ht="22.5">
      <c r="A1182" s="96"/>
      <c r="B1182" s="96"/>
      <c r="C1182" s="96"/>
      <c r="D1182" s="96"/>
      <c r="E1182" s="96" t="s">
        <v>96</v>
      </c>
      <c r="F1182" s="97">
        <v>6.9173840809545384</v>
      </c>
      <c r="G1182" s="96" t="s">
        <v>98</v>
      </c>
      <c r="H1182" s="97">
        <v>6.82</v>
      </c>
      <c r="I1182" s="96" t="s">
        <v>99</v>
      </c>
      <c r="J1182" s="97">
        <v>13.74</v>
      </c>
    </row>
    <row r="1183" spans="1:10" ht="23.25" thickBot="1">
      <c r="A1183" s="96"/>
      <c r="B1183" s="96"/>
      <c r="C1183" s="96"/>
      <c r="D1183" s="96"/>
      <c r="E1183" s="96" t="s">
        <v>159</v>
      </c>
      <c r="F1183" s="97">
        <v>20.95</v>
      </c>
      <c r="G1183" s="96"/>
      <c r="H1183" s="122" t="s">
        <v>160</v>
      </c>
      <c r="I1183" s="122"/>
      <c r="J1183" s="97">
        <v>95.8</v>
      </c>
    </row>
    <row r="1184" spans="1:10" ht="12" thickTop="1">
      <c r="A1184" s="83"/>
      <c r="B1184" s="83"/>
      <c r="C1184" s="83"/>
      <c r="D1184" s="83"/>
      <c r="E1184" s="83"/>
      <c r="F1184" s="83"/>
      <c r="G1184" s="83"/>
      <c r="H1184" s="83"/>
      <c r="I1184" s="83"/>
      <c r="J1184" s="83"/>
    </row>
    <row r="1185" spans="1:10">
      <c r="A1185" s="80" t="s">
        <v>1065</v>
      </c>
      <c r="B1185" s="81" t="s">
        <v>93</v>
      </c>
      <c r="C1185" s="80" t="s">
        <v>94</v>
      </c>
      <c r="D1185" s="80" t="s">
        <v>1</v>
      </c>
      <c r="E1185" s="120" t="s">
        <v>95</v>
      </c>
      <c r="F1185" s="120"/>
      <c r="G1185" s="82" t="s">
        <v>2</v>
      </c>
      <c r="H1185" s="81" t="s">
        <v>3</v>
      </c>
      <c r="I1185" s="81" t="s">
        <v>4</v>
      </c>
      <c r="J1185" s="81" t="s">
        <v>5</v>
      </c>
    </row>
    <row r="1186" spans="1:10">
      <c r="A1186" s="85" t="s">
        <v>157</v>
      </c>
      <c r="B1186" s="86" t="s">
        <v>1797</v>
      </c>
      <c r="C1186" s="85" t="s">
        <v>107</v>
      </c>
      <c r="D1186" s="85" t="s">
        <v>1066</v>
      </c>
      <c r="E1186" s="121" t="s">
        <v>161</v>
      </c>
      <c r="F1186" s="121"/>
      <c r="G1186" s="87" t="s">
        <v>140</v>
      </c>
      <c r="H1186" s="88">
        <v>1</v>
      </c>
      <c r="I1186" s="89">
        <v>27.95</v>
      </c>
      <c r="J1186" s="89">
        <v>27.95</v>
      </c>
    </row>
    <row r="1187" spans="1:10" ht="22.5">
      <c r="A1187" s="90" t="s">
        <v>158</v>
      </c>
      <c r="B1187" s="91" t="s">
        <v>437</v>
      </c>
      <c r="C1187" s="90" t="s">
        <v>107</v>
      </c>
      <c r="D1187" s="90" t="s">
        <v>446</v>
      </c>
      <c r="E1187" s="119" t="s">
        <v>161</v>
      </c>
      <c r="F1187" s="119"/>
      <c r="G1187" s="92" t="s">
        <v>164</v>
      </c>
      <c r="H1187" s="93">
        <v>0.05</v>
      </c>
      <c r="I1187" s="94">
        <v>17.66</v>
      </c>
      <c r="J1187" s="94">
        <v>0.88</v>
      </c>
    </row>
    <row r="1188" spans="1:10" ht="22.5">
      <c r="A1188" s="90" t="s">
        <v>158</v>
      </c>
      <c r="B1188" s="91" t="s">
        <v>483</v>
      </c>
      <c r="C1188" s="90" t="s">
        <v>107</v>
      </c>
      <c r="D1188" s="90" t="s">
        <v>311</v>
      </c>
      <c r="E1188" s="119" t="s">
        <v>161</v>
      </c>
      <c r="F1188" s="119"/>
      <c r="G1188" s="92" t="s">
        <v>164</v>
      </c>
      <c r="H1188" s="93">
        <v>0.05</v>
      </c>
      <c r="I1188" s="94">
        <v>21.58</v>
      </c>
      <c r="J1188" s="94">
        <v>1.07</v>
      </c>
    </row>
    <row r="1189" spans="1:10">
      <c r="A1189" s="90" t="s">
        <v>167</v>
      </c>
      <c r="B1189" s="91" t="s">
        <v>1798</v>
      </c>
      <c r="C1189" s="90" t="s">
        <v>107</v>
      </c>
      <c r="D1189" s="90" t="s">
        <v>1066</v>
      </c>
      <c r="E1189" s="119" t="s">
        <v>170</v>
      </c>
      <c r="F1189" s="119"/>
      <c r="G1189" s="92" t="s">
        <v>140</v>
      </c>
      <c r="H1189" s="93">
        <v>1</v>
      </c>
      <c r="I1189" s="94">
        <v>26</v>
      </c>
      <c r="J1189" s="94">
        <v>26</v>
      </c>
    </row>
    <row r="1190" spans="1:10" ht="22.5">
      <c r="A1190" s="96"/>
      <c r="B1190" s="96"/>
      <c r="C1190" s="96"/>
      <c r="D1190" s="96"/>
      <c r="E1190" s="96" t="s">
        <v>96</v>
      </c>
      <c r="F1190" s="97">
        <v>0.68469012737250168</v>
      </c>
      <c r="G1190" s="96" t="s">
        <v>98</v>
      </c>
      <c r="H1190" s="97">
        <v>0.68</v>
      </c>
      <c r="I1190" s="96" t="s">
        <v>99</v>
      </c>
      <c r="J1190" s="97">
        <v>1.36</v>
      </c>
    </row>
    <row r="1191" spans="1:10" ht="23.25" thickBot="1">
      <c r="A1191" s="96"/>
      <c r="B1191" s="96"/>
      <c r="C1191" s="96"/>
      <c r="D1191" s="96"/>
      <c r="E1191" s="96" t="s">
        <v>159</v>
      </c>
      <c r="F1191" s="97">
        <v>7.82</v>
      </c>
      <c r="G1191" s="96"/>
      <c r="H1191" s="122" t="s">
        <v>160</v>
      </c>
      <c r="I1191" s="122"/>
      <c r="J1191" s="97">
        <v>35.770000000000003</v>
      </c>
    </row>
    <row r="1192" spans="1:10" ht="12" thickTop="1">
      <c r="A1192" s="83"/>
      <c r="B1192" s="83"/>
      <c r="C1192" s="83"/>
      <c r="D1192" s="83"/>
      <c r="E1192" s="83"/>
      <c r="F1192" s="83"/>
      <c r="G1192" s="83"/>
      <c r="H1192" s="83"/>
      <c r="I1192" s="83"/>
      <c r="J1192" s="83"/>
    </row>
    <row r="1193" spans="1:10">
      <c r="A1193" s="80" t="s">
        <v>1067</v>
      </c>
      <c r="B1193" s="81" t="s">
        <v>93</v>
      </c>
      <c r="C1193" s="80" t="s">
        <v>94</v>
      </c>
      <c r="D1193" s="80" t="s">
        <v>1</v>
      </c>
      <c r="E1193" s="120" t="s">
        <v>95</v>
      </c>
      <c r="F1193" s="120"/>
      <c r="G1193" s="82" t="s">
        <v>2</v>
      </c>
      <c r="H1193" s="81" t="s">
        <v>3</v>
      </c>
      <c r="I1193" s="81" t="s">
        <v>4</v>
      </c>
      <c r="J1193" s="81" t="s">
        <v>5</v>
      </c>
    </row>
    <row r="1194" spans="1:10">
      <c r="A1194" s="85" t="s">
        <v>157</v>
      </c>
      <c r="B1194" s="86" t="s">
        <v>1799</v>
      </c>
      <c r="C1194" s="85" t="s">
        <v>1800</v>
      </c>
      <c r="D1194" s="85" t="s">
        <v>1068</v>
      </c>
      <c r="E1194" s="121" t="s">
        <v>1801</v>
      </c>
      <c r="F1194" s="121"/>
      <c r="G1194" s="87" t="s">
        <v>108</v>
      </c>
      <c r="H1194" s="88">
        <v>1</v>
      </c>
      <c r="I1194" s="89">
        <v>312.89</v>
      </c>
      <c r="J1194" s="89">
        <v>312.89</v>
      </c>
    </row>
    <row r="1195" spans="1:10" ht="22.5">
      <c r="A1195" s="90" t="s">
        <v>158</v>
      </c>
      <c r="B1195" s="91" t="s">
        <v>1802</v>
      </c>
      <c r="C1195" s="90" t="s">
        <v>104</v>
      </c>
      <c r="D1195" s="90" t="s">
        <v>1803</v>
      </c>
      <c r="E1195" s="119" t="s">
        <v>177</v>
      </c>
      <c r="F1195" s="119"/>
      <c r="G1195" s="92" t="s">
        <v>164</v>
      </c>
      <c r="H1195" s="93">
        <v>0.2748794</v>
      </c>
      <c r="I1195" s="94">
        <v>18.05</v>
      </c>
      <c r="J1195" s="94">
        <v>4.96</v>
      </c>
    </row>
    <row r="1196" spans="1:10" ht="22.5">
      <c r="A1196" s="90" t="s">
        <v>158</v>
      </c>
      <c r="B1196" s="91" t="s">
        <v>315</v>
      </c>
      <c r="C1196" s="90" t="s">
        <v>104</v>
      </c>
      <c r="D1196" s="90" t="s">
        <v>316</v>
      </c>
      <c r="E1196" s="119" t="s">
        <v>177</v>
      </c>
      <c r="F1196" s="119"/>
      <c r="G1196" s="92" t="s">
        <v>164</v>
      </c>
      <c r="H1196" s="93">
        <v>0.2748794</v>
      </c>
      <c r="I1196" s="94">
        <v>22.11</v>
      </c>
      <c r="J1196" s="94">
        <v>6.07</v>
      </c>
    </row>
    <row r="1197" spans="1:10">
      <c r="A1197" s="90" t="s">
        <v>167</v>
      </c>
      <c r="B1197" s="91" t="s">
        <v>1804</v>
      </c>
      <c r="C1197" s="90" t="s">
        <v>1800</v>
      </c>
      <c r="D1197" s="90" t="s">
        <v>1805</v>
      </c>
      <c r="E1197" s="119" t="s">
        <v>170</v>
      </c>
      <c r="F1197" s="119"/>
      <c r="G1197" s="92" t="s">
        <v>140</v>
      </c>
      <c r="H1197" s="93">
        <v>2</v>
      </c>
      <c r="I1197" s="94">
        <v>80</v>
      </c>
      <c r="J1197" s="94">
        <v>160</v>
      </c>
    </row>
    <row r="1198" spans="1:10">
      <c r="A1198" s="90" t="s">
        <v>167</v>
      </c>
      <c r="B1198" s="91" t="s">
        <v>1806</v>
      </c>
      <c r="C1198" s="90" t="s">
        <v>1800</v>
      </c>
      <c r="D1198" s="90" t="s">
        <v>1807</v>
      </c>
      <c r="E1198" s="119" t="s">
        <v>170</v>
      </c>
      <c r="F1198" s="119"/>
      <c r="G1198" s="92" t="s">
        <v>116</v>
      </c>
      <c r="H1198" s="93">
        <v>1E-3</v>
      </c>
      <c r="I1198" s="94">
        <v>83.57</v>
      </c>
      <c r="J1198" s="94">
        <v>0.08</v>
      </c>
    </row>
    <row r="1199" spans="1:10">
      <c r="A1199" s="90" t="s">
        <v>167</v>
      </c>
      <c r="B1199" s="91" t="s">
        <v>1808</v>
      </c>
      <c r="C1199" s="90" t="s">
        <v>1800</v>
      </c>
      <c r="D1199" s="90" t="s">
        <v>1809</v>
      </c>
      <c r="E1199" s="119" t="s">
        <v>170</v>
      </c>
      <c r="F1199" s="119"/>
      <c r="G1199" s="92" t="s">
        <v>127</v>
      </c>
      <c r="H1199" s="93">
        <v>1.82</v>
      </c>
      <c r="I1199" s="94">
        <v>2.89</v>
      </c>
      <c r="J1199" s="94">
        <v>5.25</v>
      </c>
    </row>
    <row r="1200" spans="1:10">
      <c r="A1200" s="90" t="s">
        <v>167</v>
      </c>
      <c r="B1200" s="91" t="s">
        <v>1810</v>
      </c>
      <c r="C1200" s="90" t="s">
        <v>1800</v>
      </c>
      <c r="D1200" s="90" t="s">
        <v>1811</v>
      </c>
      <c r="E1200" s="119" t="s">
        <v>170</v>
      </c>
      <c r="F1200" s="119"/>
      <c r="G1200" s="92" t="s">
        <v>127</v>
      </c>
      <c r="H1200" s="93">
        <v>4.5999999999999996</v>
      </c>
      <c r="I1200" s="94">
        <v>0.92</v>
      </c>
      <c r="J1200" s="94">
        <v>4.2300000000000004</v>
      </c>
    </row>
    <row r="1201" spans="1:10">
      <c r="A1201" s="90" t="s">
        <v>167</v>
      </c>
      <c r="B1201" s="91" t="s">
        <v>1812</v>
      </c>
      <c r="C1201" s="90" t="s">
        <v>1800</v>
      </c>
      <c r="D1201" s="90" t="s">
        <v>1813</v>
      </c>
      <c r="E1201" s="119" t="s">
        <v>170</v>
      </c>
      <c r="F1201" s="119"/>
      <c r="G1201" s="92" t="s">
        <v>108</v>
      </c>
      <c r="H1201" s="93">
        <v>1.05</v>
      </c>
      <c r="I1201" s="94">
        <v>126</v>
      </c>
      <c r="J1201" s="94">
        <v>132.30000000000001</v>
      </c>
    </row>
    <row r="1202" spans="1:10" ht="22.5">
      <c r="A1202" s="96"/>
      <c r="B1202" s="96"/>
      <c r="C1202" s="96"/>
      <c r="D1202" s="96"/>
      <c r="E1202" s="96" t="s">
        <v>96</v>
      </c>
      <c r="F1202" s="97">
        <v>3.7859336454714798</v>
      </c>
      <c r="G1202" s="96" t="s">
        <v>98</v>
      </c>
      <c r="H1202" s="97">
        <v>3.73</v>
      </c>
      <c r="I1202" s="96" t="s">
        <v>99</v>
      </c>
      <c r="J1202" s="97">
        <v>7.52</v>
      </c>
    </row>
    <row r="1203" spans="1:10" ht="23.25" thickBot="1">
      <c r="A1203" s="96"/>
      <c r="B1203" s="96"/>
      <c r="C1203" s="96"/>
      <c r="D1203" s="96"/>
      <c r="E1203" s="96" t="s">
        <v>159</v>
      </c>
      <c r="F1203" s="97">
        <v>87.6</v>
      </c>
      <c r="G1203" s="96"/>
      <c r="H1203" s="122" t="s">
        <v>160</v>
      </c>
      <c r="I1203" s="122"/>
      <c r="J1203" s="97">
        <v>400.49</v>
      </c>
    </row>
    <row r="1204" spans="1:10" ht="12" thickTop="1">
      <c r="A1204" s="83"/>
      <c r="B1204" s="83"/>
      <c r="C1204" s="83"/>
      <c r="D1204" s="83"/>
      <c r="E1204" s="83"/>
      <c r="F1204" s="83"/>
      <c r="G1204" s="83"/>
      <c r="H1204" s="83"/>
      <c r="I1204" s="83"/>
      <c r="J1204" s="83"/>
    </row>
    <row r="1205" spans="1:10">
      <c r="A1205" s="80" t="s">
        <v>1069</v>
      </c>
      <c r="B1205" s="81" t="s">
        <v>93</v>
      </c>
      <c r="C1205" s="80" t="s">
        <v>94</v>
      </c>
      <c r="D1205" s="80" t="s">
        <v>1</v>
      </c>
      <c r="E1205" s="120" t="s">
        <v>95</v>
      </c>
      <c r="F1205" s="120"/>
      <c r="G1205" s="82" t="s">
        <v>2</v>
      </c>
      <c r="H1205" s="81" t="s">
        <v>3</v>
      </c>
      <c r="I1205" s="81" t="s">
        <v>4</v>
      </c>
      <c r="J1205" s="81" t="s">
        <v>5</v>
      </c>
    </row>
    <row r="1206" spans="1:10">
      <c r="A1206" s="85" t="s">
        <v>157</v>
      </c>
      <c r="B1206" s="86" t="s">
        <v>1814</v>
      </c>
      <c r="C1206" s="85" t="s">
        <v>107</v>
      </c>
      <c r="D1206" s="85" t="s">
        <v>1070</v>
      </c>
      <c r="E1206" s="121" t="s">
        <v>161</v>
      </c>
      <c r="F1206" s="121"/>
      <c r="G1206" s="87" t="s">
        <v>140</v>
      </c>
      <c r="H1206" s="88">
        <v>1</v>
      </c>
      <c r="I1206" s="89">
        <v>105.65</v>
      </c>
      <c r="J1206" s="89">
        <v>105.65</v>
      </c>
    </row>
    <row r="1207" spans="1:10" ht="22.5">
      <c r="A1207" s="90" t="s">
        <v>158</v>
      </c>
      <c r="B1207" s="91" t="s">
        <v>483</v>
      </c>
      <c r="C1207" s="90" t="s">
        <v>107</v>
      </c>
      <c r="D1207" s="90" t="s">
        <v>311</v>
      </c>
      <c r="E1207" s="119" t="s">
        <v>161</v>
      </c>
      <c r="F1207" s="119"/>
      <c r="G1207" s="92" t="s">
        <v>164</v>
      </c>
      <c r="H1207" s="93">
        <v>0.3</v>
      </c>
      <c r="I1207" s="94">
        <v>21.58</v>
      </c>
      <c r="J1207" s="94">
        <v>6.47</v>
      </c>
    </row>
    <row r="1208" spans="1:10" ht="22.5">
      <c r="A1208" s="90" t="s">
        <v>158</v>
      </c>
      <c r="B1208" s="91" t="s">
        <v>437</v>
      </c>
      <c r="C1208" s="90" t="s">
        <v>107</v>
      </c>
      <c r="D1208" s="90" t="s">
        <v>446</v>
      </c>
      <c r="E1208" s="119" t="s">
        <v>161</v>
      </c>
      <c r="F1208" s="119"/>
      <c r="G1208" s="92" t="s">
        <v>164</v>
      </c>
      <c r="H1208" s="93">
        <v>0.3</v>
      </c>
      <c r="I1208" s="94">
        <v>17.66</v>
      </c>
      <c r="J1208" s="94">
        <v>5.29</v>
      </c>
    </row>
    <row r="1209" spans="1:10">
      <c r="A1209" s="90" t="s">
        <v>167</v>
      </c>
      <c r="B1209" s="91" t="s">
        <v>498</v>
      </c>
      <c r="C1209" s="90" t="s">
        <v>107</v>
      </c>
      <c r="D1209" s="90" t="s">
        <v>499</v>
      </c>
      <c r="E1209" s="119" t="s">
        <v>170</v>
      </c>
      <c r="F1209" s="119"/>
      <c r="G1209" s="92" t="s">
        <v>500</v>
      </c>
      <c r="H1209" s="93">
        <v>0.01</v>
      </c>
      <c r="I1209" s="94">
        <v>9</v>
      </c>
      <c r="J1209" s="94">
        <v>0.09</v>
      </c>
    </row>
    <row r="1210" spans="1:10">
      <c r="A1210" s="90" t="s">
        <v>167</v>
      </c>
      <c r="B1210" s="91" t="s">
        <v>1815</v>
      </c>
      <c r="C1210" s="90" t="s">
        <v>107</v>
      </c>
      <c r="D1210" s="90" t="s">
        <v>1070</v>
      </c>
      <c r="E1210" s="119" t="s">
        <v>170</v>
      </c>
      <c r="F1210" s="119"/>
      <c r="G1210" s="92" t="s">
        <v>140</v>
      </c>
      <c r="H1210" s="93">
        <v>1</v>
      </c>
      <c r="I1210" s="94">
        <v>93.8</v>
      </c>
      <c r="J1210" s="94">
        <v>93.8</v>
      </c>
    </row>
    <row r="1211" spans="1:10" ht="22.5">
      <c r="A1211" s="96"/>
      <c r="B1211" s="96"/>
      <c r="C1211" s="96"/>
      <c r="D1211" s="96"/>
      <c r="E1211" s="96" t="s">
        <v>96</v>
      </c>
      <c r="F1211" s="97">
        <v>4.1484166540804512</v>
      </c>
      <c r="G1211" s="96" t="s">
        <v>98</v>
      </c>
      <c r="H1211" s="97">
        <v>4.09</v>
      </c>
      <c r="I1211" s="96" t="s">
        <v>99</v>
      </c>
      <c r="J1211" s="97">
        <v>8.24</v>
      </c>
    </row>
    <row r="1212" spans="1:10" ht="23.25" thickBot="1">
      <c r="A1212" s="96"/>
      <c r="B1212" s="96"/>
      <c r="C1212" s="96"/>
      <c r="D1212" s="96"/>
      <c r="E1212" s="96" t="s">
        <v>159</v>
      </c>
      <c r="F1212" s="97">
        <v>29.58</v>
      </c>
      <c r="G1212" s="96"/>
      <c r="H1212" s="122" t="s">
        <v>160</v>
      </c>
      <c r="I1212" s="122"/>
      <c r="J1212" s="97">
        <v>135.22999999999999</v>
      </c>
    </row>
    <row r="1213" spans="1:10" ht="12" thickTop="1">
      <c r="A1213" s="83"/>
      <c r="B1213" s="83"/>
      <c r="C1213" s="83"/>
      <c r="D1213" s="83"/>
      <c r="E1213" s="83"/>
      <c r="F1213" s="83"/>
      <c r="G1213" s="83"/>
      <c r="H1213" s="83"/>
      <c r="I1213" s="83"/>
      <c r="J1213" s="83"/>
    </row>
    <row r="1214" spans="1:10">
      <c r="A1214" s="80" t="s">
        <v>1071</v>
      </c>
      <c r="B1214" s="81" t="s">
        <v>93</v>
      </c>
      <c r="C1214" s="80" t="s">
        <v>94</v>
      </c>
      <c r="D1214" s="80" t="s">
        <v>1</v>
      </c>
      <c r="E1214" s="120" t="s">
        <v>95</v>
      </c>
      <c r="F1214" s="120"/>
      <c r="G1214" s="82" t="s">
        <v>2</v>
      </c>
      <c r="H1214" s="81" t="s">
        <v>3</v>
      </c>
      <c r="I1214" s="81" t="s">
        <v>4</v>
      </c>
      <c r="J1214" s="81" t="s">
        <v>5</v>
      </c>
    </row>
    <row r="1215" spans="1:10">
      <c r="A1215" s="85" t="s">
        <v>157</v>
      </c>
      <c r="B1215" s="86" t="s">
        <v>1816</v>
      </c>
      <c r="C1215" s="85" t="s">
        <v>107</v>
      </c>
      <c r="D1215" s="85" t="s">
        <v>1072</v>
      </c>
      <c r="E1215" s="121" t="s">
        <v>161</v>
      </c>
      <c r="F1215" s="121"/>
      <c r="G1215" s="87" t="s">
        <v>140</v>
      </c>
      <c r="H1215" s="88">
        <v>1</v>
      </c>
      <c r="I1215" s="89">
        <v>3787.51</v>
      </c>
      <c r="J1215" s="89">
        <v>3787.51</v>
      </c>
    </row>
    <row r="1216" spans="1:10" ht="22.5">
      <c r="A1216" s="90" t="s">
        <v>158</v>
      </c>
      <c r="B1216" s="91" t="s">
        <v>483</v>
      </c>
      <c r="C1216" s="90" t="s">
        <v>107</v>
      </c>
      <c r="D1216" s="90" t="s">
        <v>311</v>
      </c>
      <c r="E1216" s="119" t="s">
        <v>161</v>
      </c>
      <c r="F1216" s="119"/>
      <c r="G1216" s="92" t="s">
        <v>164</v>
      </c>
      <c r="H1216" s="93">
        <v>1.5</v>
      </c>
      <c r="I1216" s="94">
        <v>21.58</v>
      </c>
      <c r="J1216" s="94">
        <v>32.369999999999997</v>
      </c>
    </row>
    <row r="1217" spans="1:10" ht="22.5">
      <c r="A1217" s="90" t="s">
        <v>158</v>
      </c>
      <c r="B1217" s="91" t="s">
        <v>437</v>
      </c>
      <c r="C1217" s="90" t="s">
        <v>107</v>
      </c>
      <c r="D1217" s="90" t="s">
        <v>446</v>
      </c>
      <c r="E1217" s="119" t="s">
        <v>161</v>
      </c>
      <c r="F1217" s="119"/>
      <c r="G1217" s="92" t="s">
        <v>164</v>
      </c>
      <c r="H1217" s="93">
        <v>2</v>
      </c>
      <c r="I1217" s="94">
        <v>17.66</v>
      </c>
      <c r="J1217" s="94">
        <v>35.32</v>
      </c>
    </row>
    <row r="1218" spans="1:10" ht="22.5">
      <c r="A1218" s="90" t="s">
        <v>158</v>
      </c>
      <c r="B1218" s="91" t="s">
        <v>274</v>
      </c>
      <c r="C1218" s="90" t="s">
        <v>107</v>
      </c>
      <c r="D1218" s="90" t="s">
        <v>197</v>
      </c>
      <c r="E1218" s="119" t="s">
        <v>161</v>
      </c>
      <c r="F1218" s="119"/>
      <c r="G1218" s="92" t="s">
        <v>164</v>
      </c>
      <c r="H1218" s="93">
        <v>1.5</v>
      </c>
      <c r="I1218" s="94">
        <v>22.19</v>
      </c>
      <c r="J1218" s="94">
        <v>33.28</v>
      </c>
    </row>
    <row r="1219" spans="1:10">
      <c r="A1219" s="90" t="s">
        <v>167</v>
      </c>
      <c r="B1219" s="91" t="s">
        <v>577</v>
      </c>
      <c r="C1219" s="90" t="s">
        <v>107</v>
      </c>
      <c r="D1219" s="90" t="s">
        <v>578</v>
      </c>
      <c r="E1219" s="119" t="s">
        <v>170</v>
      </c>
      <c r="F1219" s="119"/>
      <c r="G1219" s="92" t="s">
        <v>105</v>
      </c>
      <c r="H1219" s="93">
        <v>3</v>
      </c>
      <c r="I1219" s="94">
        <v>0.21</v>
      </c>
      <c r="J1219" s="94">
        <v>0.63</v>
      </c>
    </row>
    <row r="1220" spans="1:10">
      <c r="A1220" s="90" t="s">
        <v>167</v>
      </c>
      <c r="B1220" s="91" t="s">
        <v>1817</v>
      </c>
      <c r="C1220" s="90" t="s">
        <v>107</v>
      </c>
      <c r="D1220" s="90" t="s">
        <v>1818</v>
      </c>
      <c r="E1220" s="119" t="s">
        <v>170</v>
      </c>
      <c r="F1220" s="119"/>
      <c r="G1220" s="92" t="s">
        <v>140</v>
      </c>
      <c r="H1220" s="93">
        <v>4</v>
      </c>
      <c r="I1220" s="94">
        <v>72.239999999999995</v>
      </c>
      <c r="J1220" s="94">
        <v>288.95999999999998</v>
      </c>
    </row>
    <row r="1221" spans="1:10">
      <c r="A1221" s="90" t="s">
        <v>167</v>
      </c>
      <c r="B1221" s="91" t="s">
        <v>1819</v>
      </c>
      <c r="C1221" s="90" t="s">
        <v>107</v>
      </c>
      <c r="D1221" s="90" t="s">
        <v>1820</v>
      </c>
      <c r="E1221" s="119" t="s">
        <v>170</v>
      </c>
      <c r="F1221" s="119"/>
      <c r="G1221" s="92" t="s">
        <v>140</v>
      </c>
      <c r="H1221" s="93">
        <v>1</v>
      </c>
      <c r="I1221" s="94">
        <v>174.95</v>
      </c>
      <c r="J1221" s="94">
        <v>174.95</v>
      </c>
    </row>
    <row r="1222" spans="1:10">
      <c r="A1222" s="90" t="s">
        <v>167</v>
      </c>
      <c r="B1222" s="91" t="s">
        <v>1821</v>
      </c>
      <c r="C1222" s="90" t="s">
        <v>107</v>
      </c>
      <c r="D1222" s="90" t="s">
        <v>1822</v>
      </c>
      <c r="E1222" s="119" t="s">
        <v>170</v>
      </c>
      <c r="F1222" s="119"/>
      <c r="G1222" s="92" t="s">
        <v>140</v>
      </c>
      <c r="H1222" s="93">
        <v>1</v>
      </c>
      <c r="I1222" s="94">
        <v>3222</v>
      </c>
      <c r="J1222" s="94">
        <v>3222</v>
      </c>
    </row>
    <row r="1223" spans="1:10" ht="22.5">
      <c r="A1223" s="96"/>
      <c r="B1223" s="96"/>
      <c r="C1223" s="96"/>
      <c r="D1223" s="96"/>
      <c r="E1223" s="96" t="s">
        <v>96</v>
      </c>
      <c r="F1223" s="97">
        <v>35.624024568292803</v>
      </c>
      <c r="G1223" s="96" t="s">
        <v>98</v>
      </c>
      <c r="H1223" s="97">
        <v>35.14</v>
      </c>
      <c r="I1223" s="96" t="s">
        <v>99</v>
      </c>
      <c r="J1223" s="97">
        <v>70.760000000000005</v>
      </c>
    </row>
    <row r="1224" spans="1:10" ht="23.25" thickBot="1">
      <c r="A1224" s="96"/>
      <c r="B1224" s="96"/>
      <c r="C1224" s="96"/>
      <c r="D1224" s="96"/>
      <c r="E1224" s="96" t="s">
        <v>159</v>
      </c>
      <c r="F1224" s="97">
        <v>1060.5</v>
      </c>
      <c r="G1224" s="96"/>
      <c r="H1224" s="122" t="s">
        <v>160</v>
      </c>
      <c r="I1224" s="122"/>
      <c r="J1224" s="97">
        <v>4848.01</v>
      </c>
    </row>
    <row r="1225" spans="1:10" ht="12" thickTop="1">
      <c r="A1225" s="83"/>
      <c r="B1225" s="83"/>
      <c r="C1225" s="83"/>
      <c r="D1225" s="83"/>
      <c r="E1225" s="83"/>
      <c r="F1225" s="83"/>
      <c r="G1225" s="83"/>
      <c r="H1225" s="83"/>
      <c r="I1225" s="83"/>
      <c r="J1225" s="83"/>
    </row>
    <row r="1226" spans="1:10">
      <c r="A1226" s="80" t="s">
        <v>1073</v>
      </c>
      <c r="B1226" s="81" t="s">
        <v>93</v>
      </c>
      <c r="C1226" s="80" t="s">
        <v>94</v>
      </c>
      <c r="D1226" s="80" t="s">
        <v>1</v>
      </c>
      <c r="E1226" s="120" t="s">
        <v>95</v>
      </c>
      <c r="F1226" s="120"/>
      <c r="G1226" s="82" t="s">
        <v>2</v>
      </c>
      <c r="H1226" s="81" t="s">
        <v>3</v>
      </c>
      <c r="I1226" s="81" t="s">
        <v>4</v>
      </c>
      <c r="J1226" s="81" t="s">
        <v>5</v>
      </c>
    </row>
    <row r="1227" spans="1:10" ht="22.5">
      <c r="A1227" s="85" t="s">
        <v>157</v>
      </c>
      <c r="B1227" s="86" t="s">
        <v>1823</v>
      </c>
      <c r="C1227" s="85" t="s">
        <v>104</v>
      </c>
      <c r="D1227" s="85" t="s">
        <v>1074</v>
      </c>
      <c r="E1227" s="121" t="s">
        <v>312</v>
      </c>
      <c r="F1227" s="121"/>
      <c r="G1227" s="87" t="s">
        <v>140</v>
      </c>
      <c r="H1227" s="88">
        <v>1</v>
      </c>
      <c r="I1227" s="89">
        <v>3299.49</v>
      </c>
      <c r="J1227" s="89">
        <v>3299.49</v>
      </c>
    </row>
    <row r="1228" spans="1:10" ht="33.75">
      <c r="A1228" s="90" t="s">
        <v>158</v>
      </c>
      <c r="B1228" s="91" t="s">
        <v>366</v>
      </c>
      <c r="C1228" s="90" t="s">
        <v>104</v>
      </c>
      <c r="D1228" s="90" t="s">
        <v>367</v>
      </c>
      <c r="E1228" s="119" t="s">
        <v>251</v>
      </c>
      <c r="F1228" s="119"/>
      <c r="G1228" s="92" t="s">
        <v>252</v>
      </c>
      <c r="H1228" s="93">
        <v>0.26340000000000002</v>
      </c>
      <c r="I1228" s="94">
        <v>321.13</v>
      </c>
      <c r="J1228" s="94">
        <v>84.58</v>
      </c>
    </row>
    <row r="1229" spans="1:10" ht="33.75">
      <c r="A1229" s="90" t="s">
        <v>158</v>
      </c>
      <c r="B1229" s="91" t="s">
        <v>364</v>
      </c>
      <c r="C1229" s="90" t="s">
        <v>104</v>
      </c>
      <c r="D1229" s="90" t="s">
        <v>365</v>
      </c>
      <c r="E1229" s="119" t="s">
        <v>251</v>
      </c>
      <c r="F1229" s="119"/>
      <c r="G1229" s="92" t="s">
        <v>253</v>
      </c>
      <c r="H1229" s="93">
        <v>2.3611</v>
      </c>
      <c r="I1229" s="94">
        <v>151.1</v>
      </c>
      <c r="J1229" s="94">
        <v>356.76</v>
      </c>
    </row>
    <row r="1230" spans="1:10" ht="22.5">
      <c r="A1230" s="90" t="s">
        <v>158</v>
      </c>
      <c r="B1230" s="91" t="s">
        <v>445</v>
      </c>
      <c r="C1230" s="90" t="s">
        <v>104</v>
      </c>
      <c r="D1230" s="90" t="s">
        <v>446</v>
      </c>
      <c r="E1230" s="119" t="s">
        <v>177</v>
      </c>
      <c r="F1230" s="119"/>
      <c r="G1230" s="92" t="s">
        <v>164</v>
      </c>
      <c r="H1230" s="93">
        <v>1.4821</v>
      </c>
      <c r="I1230" s="94">
        <v>17.66</v>
      </c>
      <c r="J1230" s="94">
        <v>26.17</v>
      </c>
    </row>
    <row r="1231" spans="1:10" ht="22.5">
      <c r="A1231" s="90" t="s">
        <v>158</v>
      </c>
      <c r="B1231" s="91" t="s">
        <v>310</v>
      </c>
      <c r="C1231" s="90" t="s">
        <v>104</v>
      </c>
      <c r="D1231" s="90" t="s">
        <v>311</v>
      </c>
      <c r="E1231" s="119" t="s">
        <v>177</v>
      </c>
      <c r="F1231" s="119"/>
      <c r="G1231" s="92" t="s">
        <v>164</v>
      </c>
      <c r="H1231" s="93">
        <v>1.4821</v>
      </c>
      <c r="I1231" s="94">
        <v>21.58</v>
      </c>
      <c r="J1231" s="94">
        <v>31.98</v>
      </c>
    </row>
    <row r="1232" spans="1:10">
      <c r="A1232" s="90" t="s">
        <v>167</v>
      </c>
      <c r="B1232" s="91" t="s">
        <v>1824</v>
      </c>
      <c r="C1232" s="90" t="s">
        <v>104</v>
      </c>
      <c r="D1232" s="90" t="s">
        <v>1825</v>
      </c>
      <c r="E1232" s="119" t="s">
        <v>170</v>
      </c>
      <c r="F1232" s="119"/>
      <c r="G1232" s="92" t="s">
        <v>140</v>
      </c>
      <c r="H1232" s="93">
        <v>1</v>
      </c>
      <c r="I1232" s="94">
        <v>2800</v>
      </c>
      <c r="J1232" s="94">
        <v>2800</v>
      </c>
    </row>
    <row r="1233" spans="1:10" ht="22.5">
      <c r="A1233" s="96"/>
      <c r="B1233" s="96"/>
      <c r="C1233" s="96"/>
      <c r="D1233" s="96"/>
      <c r="E1233" s="96" t="s">
        <v>96</v>
      </c>
      <c r="F1233" s="97">
        <v>43.502995519307255</v>
      </c>
      <c r="G1233" s="96" t="s">
        <v>98</v>
      </c>
      <c r="H1233" s="97">
        <v>42.91</v>
      </c>
      <c r="I1233" s="96" t="s">
        <v>99</v>
      </c>
      <c r="J1233" s="97">
        <v>86.41</v>
      </c>
    </row>
    <row r="1234" spans="1:10" ht="23.25" thickBot="1">
      <c r="A1234" s="96"/>
      <c r="B1234" s="96"/>
      <c r="C1234" s="96"/>
      <c r="D1234" s="96"/>
      <c r="E1234" s="96" t="s">
        <v>159</v>
      </c>
      <c r="F1234" s="97">
        <v>923.85</v>
      </c>
      <c r="G1234" s="96"/>
      <c r="H1234" s="122" t="s">
        <v>160</v>
      </c>
      <c r="I1234" s="122"/>
      <c r="J1234" s="97">
        <v>4223.34</v>
      </c>
    </row>
    <row r="1235" spans="1:10" ht="12" thickTop="1">
      <c r="A1235" s="83"/>
      <c r="B1235" s="83"/>
      <c r="C1235" s="83"/>
      <c r="D1235" s="83"/>
      <c r="E1235" s="83"/>
      <c r="F1235" s="83"/>
      <c r="G1235" s="83"/>
      <c r="H1235" s="83"/>
      <c r="I1235" s="83"/>
      <c r="J1235" s="83"/>
    </row>
    <row r="1236" spans="1:10">
      <c r="A1236" s="80" t="s">
        <v>1075</v>
      </c>
      <c r="B1236" s="81" t="s">
        <v>93</v>
      </c>
      <c r="C1236" s="80" t="s">
        <v>94</v>
      </c>
      <c r="D1236" s="80" t="s">
        <v>1</v>
      </c>
      <c r="E1236" s="120" t="s">
        <v>95</v>
      </c>
      <c r="F1236" s="120"/>
      <c r="G1236" s="82" t="s">
        <v>2</v>
      </c>
      <c r="H1236" s="81" t="s">
        <v>3</v>
      </c>
      <c r="I1236" s="81" t="s">
        <v>4</v>
      </c>
      <c r="J1236" s="81" t="s">
        <v>5</v>
      </c>
    </row>
    <row r="1237" spans="1:10" ht="22.5">
      <c r="A1237" s="85" t="s">
        <v>157</v>
      </c>
      <c r="B1237" s="86" t="s">
        <v>1826</v>
      </c>
      <c r="C1237" s="85" t="s">
        <v>104</v>
      </c>
      <c r="D1237" s="85" t="s">
        <v>1076</v>
      </c>
      <c r="E1237" s="121" t="s">
        <v>312</v>
      </c>
      <c r="F1237" s="121"/>
      <c r="G1237" s="87" t="s">
        <v>140</v>
      </c>
      <c r="H1237" s="88">
        <v>1</v>
      </c>
      <c r="I1237" s="89">
        <v>77.56</v>
      </c>
      <c r="J1237" s="89">
        <v>77.56</v>
      </c>
    </row>
    <row r="1238" spans="1:10" ht="22.5">
      <c r="A1238" s="90" t="s">
        <v>158</v>
      </c>
      <c r="B1238" s="91" t="s">
        <v>334</v>
      </c>
      <c r="C1238" s="90" t="s">
        <v>104</v>
      </c>
      <c r="D1238" s="90" t="s">
        <v>335</v>
      </c>
      <c r="E1238" s="119" t="s">
        <v>177</v>
      </c>
      <c r="F1238" s="119"/>
      <c r="G1238" s="92" t="s">
        <v>164</v>
      </c>
      <c r="H1238" s="93">
        <v>0.52798860000000003</v>
      </c>
      <c r="I1238" s="94">
        <v>22.41</v>
      </c>
      <c r="J1238" s="94">
        <v>11.83</v>
      </c>
    </row>
    <row r="1239" spans="1:10" ht="22.5">
      <c r="A1239" s="90" t="s">
        <v>158</v>
      </c>
      <c r="B1239" s="91" t="s">
        <v>336</v>
      </c>
      <c r="C1239" s="90" t="s">
        <v>104</v>
      </c>
      <c r="D1239" s="90" t="s">
        <v>337</v>
      </c>
      <c r="E1239" s="119" t="s">
        <v>177</v>
      </c>
      <c r="F1239" s="119"/>
      <c r="G1239" s="92" t="s">
        <v>164</v>
      </c>
      <c r="H1239" s="93">
        <v>0.52798860000000003</v>
      </c>
      <c r="I1239" s="94">
        <v>18.440000000000001</v>
      </c>
      <c r="J1239" s="94">
        <v>9.73</v>
      </c>
    </row>
    <row r="1240" spans="1:10">
      <c r="A1240" s="90" t="s">
        <v>167</v>
      </c>
      <c r="B1240" s="91" t="s">
        <v>1827</v>
      </c>
      <c r="C1240" s="90" t="s">
        <v>104</v>
      </c>
      <c r="D1240" s="90" t="s">
        <v>1828</v>
      </c>
      <c r="E1240" s="119" t="s">
        <v>170</v>
      </c>
      <c r="F1240" s="119"/>
      <c r="G1240" s="92" t="s">
        <v>140</v>
      </c>
      <c r="H1240" s="93">
        <v>1</v>
      </c>
      <c r="I1240" s="94">
        <v>56</v>
      </c>
      <c r="J1240" s="94">
        <v>56</v>
      </c>
    </row>
    <row r="1241" spans="1:10" ht="22.5">
      <c r="A1241" s="96"/>
      <c r="B1241" s="96"/>
      <c r="C1241" s="96"/>
      <c r="D1241" s="96"/>
      <c r="E1241" s="96" t="s">
        <v>96</v>
      </c>
      <c r="F1241" s="97">
        <v>7.4208327040225548</v>
      </c>
      <c r="G1241" s="96" t="s">
        <v>98</v>
      </c>
      <c r="H1241" s="97">
        <v>7.32</v>
      </c>
      <c r="I1241" s="96" t="s">
        <v>99</v>
      </c>
      <c r="J1241" s="97">
        <v>14.74</v>
      </c>
    </row>
    <row r="1242" spans="1:10" ht="23.25" thickBot="1">
      <c r="A1242" s="96"/>
      <c r="B1242" s="96"/>
      <c r="C1242" s="96"/>
      <c r="D1242" s="96"/>
      <c r="E1242" s="96" t="s">
        <v>159</v>
      </c>
      <c r="F1242" s="97">
        <v>21.71</v>
      </c>
      <c r="G1242" s="96"/>
      <c r="H1242" s="122" t="s">
        <v>160</v>
      </c>
      <c r="I1242" s="122"/>
      <c r="J1242" s="97">
        <v>99.27</v>
      </c>
    </row>
    <row r="1243" spans="1:10" ht="12" thickTop="1">
      <c r="A1243" s="83"/>
      <c r="B1243" s="83"/>
      <c r="C1243" s="83"/>
      <c r="D1243" s="83"/>
      <c r="E1243" s="83"/>
      <c r="F1243" s="83"/>
      <c r="G1243" s="83"/>
      <c r="H1243" s="83"/>
      <c r="I1243" s="83"/>
      <c r="J1243" s="83"/>
    </row>
    <row r="1244" spans="1:10">
      <c r="A1244" s="80" t="s">
        <v>1077</v>
      </c>
      <c r="B1244" s="81" t="s">
        <v>93</v>
      </c>
      <c r="C1244" s="80" t="s">
        <v>94</v>
      </c>
      <c r="D1244" s="80" t="s">
        <v>1</v>
      </c>
      <c r="E1244" s="120" t="s">
        <v>95</v>
      </c>
      <c r="F1244" s="120"/>
      <c r="G1244" s="82" t="s">
        <v>2</v>
      </c>
      <c r="H1244" s="81" t="s">
        <v>3</v>
      </c>
      <c r="I1244" s="81" t="s">
        <v>4</v>
      </c>
      <c r="J1244" s="81" t="s">
        <v>5</v>
      </c>
    </row>
    <row r="1245" spans="1:10" ht="22.5">
      <c r="A1245" s="85" t="s">
        <v>157</v>
      </c>
      <c r="B1245" s="86" t="s">
        <v>1829</v>
      </c>
      <c r="C1245" s="85" t="s">
        <v>104</v>
      </c>
      <c r="D1245" s="85" t="s">
        <v>1078</v>
      </c>
      <c r="E1245" s="121" t="s">
        <v>312</v>
      </c>
      <c r="F1245" s="121"/>
      <c r="G1245" s="87" t="s">
        <v>140</v>
      </c>
      <c r="H1245" s="88">
        <v>1</v>
      </c>
      <c r="I1245" s="89">
        <v>53.86</v>
      </c>
      <c r="J1245" s="89">
        <v>53.86</v>
      </c>
    </row>
    <row r="1246" spans="1:10" ht="22.5">
      <c r="A1246" s="90" t="s">
        <v>158</v>
      </c>
      <c r="B1246" s="91" t="s">
        <v>310</v>
      </c>
      <c r="C1246" s="90" t="s">
        <v>104</v>
      </c>
      <c r="D1246" s="90" t="s">
        <v>311</v>
      </c>
      <c r="E1246" s="119" t="s">
        <v>177</v>
      </c>
      <c r="F1246" s="119"/>
      <c r="G1246" s="92" t="s">
        <v>164</v>
      </c>
      <c r="H1246" s="93">
        <v>0.63229999999999997</v>
      </c>
      <c r="I1246" s="94">
        <v>21.58</v>
      </c>
      <c r="J1246" s="94">
        <v>13.64</v>
      </c>
    </row>
    <row r="1247" spans="1:10" ht="22.5">
      <c r="A1247" s="90" t="s">
        <v>158</v>
      </c>
      <c r="B1247" s="91" t="s">
        <v>178</v>
      </c>
      <c r="C1247" s="90" t="s">
        <v>104</v>
      </c>
      <c r="D1247" s="90" t="s">
        <v>163</v>
      </c>
      <c r="E1247" s="119" t="s">
        <v>177</v>
      </c>
      <c r="F1247" s="119"/>
      <c r="G1247" s="92" t="s">
        <v>164</v>
      </c>
      <c r="H1247" s="93">
        <v>0.19919999999999999</v>
      </c>
      <c r="I1247" s="94">
        <v>18.149999999999999</v>
      </c>
      <c r="J1247" s="94">
        <v>3.61</v>
      </c>
    </row>
    <row r="1248" spans="1:10">
      <c r="A1248" s="90" t="s">
        <v>167</v>
      </c>
      <c r="B1248" s="91" t="s">
        <v>1830</v>
      </c>
      <c r="C1248" s="90" t="s">
        <v>104</v>
      </c>
      <c r="D1248" s="90" t="s">
        <v>1831</v>
      </c>
      <c r="E1248" s="119" t="s">
        <v>170</v>
      </c>
      <c r="F1248" s="119"/>
      <c r="G1248" s="92" t="s">
        <v>140</v>
      </c>
      <c r="H1248" s="93">
        <v>1</v>
      </c>
      <c r="I1248" s="94">
        <v>36.61</v>
      </c>
      <c r="J1248" s="94">
        <v>36.61</v>
      </c>
    </row>
    <row r="1249" spans="1:10" ht="22.5">
      <c r="A1249" s="96"/>
      <c r="B1249" s="96"/>
      <c r="C1249" s="96"/>
      <c r="D1249" s="96"/>
      <c r="E1249" s="96" t="s">
        <v>96</v>
      </c>
      <c r="F1249" s="97">
        <v>6.1823490912752357</v>
      </c>
      <c r="G1249" s="96" t="s">
        <v>98</v>
      </c>
      <c r="H1249" s="97">
        <v>6.1</v>
      </c>
      <c r="I1249" s="96" t="s">
        <v>99</v>
      </c>
      <c r="J1249" s="97">
        <v>12.28</v>
      </c>
    </row>
    <row r="1250" spans="1:10" ht="23.25" thickBot="1">
      <c r="A1250" s="96"/>
      <c r="B1250" s="96"/>
      <c r="C1250" s="96"/>
      <c r="D1250" s="96"/>
      <c r="E1250" s="96" t="s">
        <v>159</v>
      </c>
      <c r="F1250" s="97">
        <v>15.08</v>
      </c>
      <c r="G1250" s="96"/>
      <c r="H1250" s="122" t="s">
        <v>160</v>
      </c>
      <c r="I1250" s="122"/>
      <c r="J1250" s="97">
        <v>68.94</v>
      </c>
    </row>
    <row r="1251" spans="1:10" ht="12" thickTop="1">
      <c r="A1251" s="83"/>
      <c r="B1251" s="83"/>
      <c r="C1251" s="83"/>
      <c r="D1251" s="83"/>
      <c r="E1251" s="83"/>
      <c r="F1251" s="83"/>
      <c r="G1251" s="83"/>
      <c r="H1251" s="83"/>
      <c r="I1251" s="83"/>
      <c r="J1251" s="83"/>
    </row>
    <row r="1252" spans="1:10">
      <c r="A1252" s="80" t="s">
        <v>1081</v>
      </c>
      <c r="B1252" s="81" t="s">
        <v>93</v>
      </c>
      <c r="C1252" s="80" t="s">
        <v>94</v>
      </c>
      <c r="D1252" s="80" t="s">
        <v>1</v>
      </c>
      <c r="E1252" s="120" t="s">
        <v>95</v>
      </c>
      <c r="F1252" s="120"/>
      <c r="G1252" s="82" t="s">
        <v>2</v>
      </c>
      <c r="H1252" s="81" t="s">
        <v>3</v>
      </c>
      <c r="I1252" s="81" t="s">
        <v>4</v>
      </c>
      <c r="J1252" s="81" t="s">
        <v>5</v>
      </c>
    </row>
    <row r="1253" spans="1:10" ht="45">
      <c r="A1253" s="85" t="s">
        <v>157</v>
      </c>
      <c r="B1253" s="86" t="s">
        <v>1832</v>
      </c>
      <c r="C1253" s="85" t="s">
        <v>104</v>
      </c>
      <c r="D1253" s="85" t="s">
        <v>1082</v>
      </c>
      <c r="E1253" s="121" t="s">
        <v>312</v>
      </c>
      <c r="F1253" s="121"/>
      <c r="G1253" s="87" t="s">
        <v>140</v>
      </c>
      <c r="H1253" s="88">
        <v>1</v>
      </c>
      <c r="I1253" s="89">
        <v>108.88</v>
      </c>
      <c r="J1253" s="89">
        <v>108.88</v>
      </c>
    </row>
    <row r="1254" spans="1:10" ht="22.5">
      <c r="A1254" s="90" t="s">
        <v>158</v>
      </c>
      <c r="B1254" s="91" t="s">
        <v>445</v>
      </c>
      <c r="C1254" s="90" t="s">
        <v>104</v>
      </c>
      <c r="D1254" s="90" t="s">
        <v>446</v>
      </c>
      <c r="E1254" s="119" t="s">
        <v>177</v>
      </c>
      <c r="F1254" s="119"/>
      <c r="G1254" s="92" t="s">
        <v>164</v>
      </c>
      <c r="H1254" s="93">
        <v>0.52200000000000002</v>
      </c>
      <c r="I1254" s="94">
        <v>17.66</v>
      </c>
      <c r="J1254" s="94">
        <v>9.2100000000000009</v>
      </c>
    </row>
    <row r="1255" spans="1:10" ht="22.5">
      <c r="A1255" s="90" t="s">
        <v>158</v>
      </c>
      <c r="B1255" s="91" t="s">
        <v>310</v>
      </c>
      <c r="C1255" s="90" t="s">
        <v>104</v>
      </c>
      <c r="D1255" s="90" t="s">
        <v>311</v>
      </c>
      <c r="E1255" s="119" t="s">
        <v>177</v>
      </c>
      <c r="F1255" s="119"/>
      <c r="G1255" s="92" t="s">
        <v>164</v>
      </c>
      <c r="H1255" s="93">
        <v>0.52200000000000002</v>
      </c>
      <c r="I1255" s="94">
        <v>21.58</v>
      </c>
      <c r="J1255" s="94">
        <v>11.26</v>
      </c>
    </row>
    <row r="1256" spans="1:10" ht="22.5">
      <c r="A1256" s="90" t="s">
        <v>167</v>
      </c>
      <c r="B1256" s="91" t="s">
        <v>1833</v>
      </c>
      <c r="C1256" s="90" t="s">
        <v>104</v>
      </c>
      <c r="D1256" s="90" t="s">
        <v>1834</v>
      </c>
      <c r="E1256" s="119" t="s">
        <v>170</v>
      </c>
      <c r="F1256" s="119"/>
      <c r="G1256" s="92" t="s">
        <v>140</v>
      </c>
      <c r="H1256" s="93">
        <v>1</v>
      </c>
      <c r="I1256" s="94">
        <v>88.03</v>
      </c>
      <c r="J1256" s="94">
        <v>88.03</v>
      </c>
    </row>
    <row r="1257" spans="1:10">
      <c r="A1257" s="90" t="s">
        <v>167</v>
      </c>
      <c r="B1257" s="91" t="s">
        <v>1835</v>
      </c>
      <c r="C1257" s="90" t="s">
        <v>104</v>
      </c>
      <c r="D1257" s="90" t="s">
        <v>1836</v>
      </c>
      <c r="E1257" s="119" t="s">
        <v>170</v>
      </c>
      <c r="F1257" s="119"/>
      <c r="G1257" s="92" t="s">
        <v>191</v>
      </c>
      <c r="H1257" s="93">
        <v>3.0000000000000001E-3</v>
      </c>
      <c r="I1257" s="94">
        <v>29.96</v>
      </c>
      <c r="J1257" s="94">
        <v>0.08</v>
      </c>
    </row>
    <row r="1258" spans="1:10">
      <c r="A1258" s="90" t="s">
        <v>167</v>
      </c>
      <c r="B1258" s="91" t="s">
        <v>1623</v>
      </c>
      <c r="C1258" s="90" t="s">
        <v>104</v>
      </c>
      <c r="D1258" s="90" t="s">
        <v>1624</v>
      </c>
      <c r="E1258" s="119" t="s">
        <v>170</v>
      </c>
      <c r="F1258" s="119"/>
      <c r="G1258" s="92" t="s">
        <v>140</v>
      </c>
      <c r="H1258" s="93">
        <v>2.7E-2</v>
      </c>
      <c r="I1258" s="94">
        <v>11.43</v>
      </c>
      <c r="J1258" s="94">
        <v>0.3</v>
      </c>
    </row>
    <row r="1259" spans="1:10" ht="22.5">
      <c r="A1259" s="96"/>
      <c r="B1259" s="96"/>
      <c r="C1259" s="96"/>
      <c r="D1259" s="96"/>
      <c r="E1259" s="96" t="s">
        <v>96</v>
      </c>
      <c r="F1259" s="97">
        <v>7.224487741026028</v>
      </c>
      <c r="G1259" s="96" t="s">
        <v>98</v>
      </c>
      <c r="H1259" s="97">
        <v>7.13</v>
      </c>
      <c r="I1259" s="96" t="s">
        <v>99</v>
      </c>
      <c r="J1259" s="97">
        <v>14.35</v>
      </c>
    </row>
    <row r="1260" spans="1:10" ht="23.25" thickBot="1">
      <c r="A1260" s="96"/>
      <c r="B1260" s="96"/>
      <c r="C1260" s="96"/>
      <c r="D1260" s="96"/>
      <c r="E1260" s="96" t="s">
        <v>159</v>
      </c>
      <c r="F1260" s="97">
        <v>30.48</v>
      </c>
      <c r="G1260" s="96"/>
      <c r="H1260" s="122" t="s">
        <v>160</v>
      </c>
      <c r="I1260" s="122"/>
      <c r="J1260" s="97">
        <v>139.36000000000001</v>
      </c>
    </row>
    <row r="1261" spans="1:10" ht="12" thickTop="1">
      <c r="A1261" s="83"/>
      <c r="B1261" s="83"/>
      <c r="C1261" s="83"/>
      <c r="D1261" s="83"/>
      <c r="E1261" s="83"/>
      <c r="F1261" s="83"/>
      <c r="G1261" s="83"/>
      <c r="H1261" s="83"/>
      <c r="I1261" s="83"/>
      <c r="J1261" s="83"/>
    </row>
    <row r="1262" spans="1:10">
      <c r="A1262" s="80" t="s">
        <v>1083</v>
      </c>
      <c r="B1262" s="81" t="s">
        <v>93</v>
      </c>
      <c r="C1262" s="80" t="s">
        <v>94</v>
      </c>
      <c r="D1262" s="80" t="s">
        <v>1</v>
      </c>
      <c r="E1262" s="120" t="s">
        <v>95</v>
      </c>
      <c r="F1262" s="120"/>
      <c r="G1262" s="82" t="s">
        <v>2</v>
      </c>
      <c r="H1262" s="81" t="s">
        <v>3</v>
      </c>
      <c r="I1262" s="81" t="s">
        <v>4</v>
      </c>
      <c r="J1262" s="81" t="s">
        <v>5</v>
      </c>
    </row>
    <row r="1263" spans="1:10" ht="33.75">
      <c r="A1263" s="85" t="s">
        <v>157</v>
      </c>
      <c r="B1263" s="86" t="s">
        <v>1837</v>
      </c>
      <c r="C1263" s="85" t="s">
        <v>104</v>
      </c>
      <c r="D1263" s="85" t="s">
        <v>1084</v>
      </c>
      <c r="E1263" s="121" t="s">
        <v>312</v>
      </c>
      <c r="F1263" s="121"/>
      <c r="G1263" s="87" t="s">
        <v>140</v>
      </c>
      <c r="H1263" s="88">
        <v>1</v>
      </c>
      <c r="I1263" s="89">
        <v>180.65</v>
      </c>
      <c r="J1263" s="89">
        <v>180.65</v>
      </c>
    </row>
    <row r="1264" spans="1:10" ht="22.5">
      <c r="A1264" s="90" t="s">
        <v>158</v>
      </c>
      <c r="B1264" s="91" t="s">
        <v>310</v>
      </c>
      <c r="C1264" s="90" t="s">
        <v>104</v>
      </c>
      <c r="D1264" s="90" t="s">
        <v>311</v>
      </c>
      <c r="E1264" s="119" t="s">
        <v>177</v>
      </c>
      <c r="F1264" s="119"/>
      <c r="G1264" s="92" t="s">
        <v>164</v>
      </c>
      <c r="H1264" s="93">
        <v>1.4710000000000001</v>
      </c>
      <c r="I1264" s="94">
        <v>21.58</v>
      </c>
      <c r="J1264" s="94">
        <v>31.74</v>
      </c>
    </row>
    <row r="1265" spans="1:10" ht="22.5">
      <c r="A1265" s="90" t="s">
        <v>158</v>
      </c>
      <c r="B1265" s="91" t="s">
        <v>445</v>
      </c>
      <c r="C1265" s="90" t="s">
        <v>104</v>
      </c>
      <c r="D1265" s="90" t="s">
        <v>446</v>
      </c>
      <c r="E1265" s="119" t="s">
        <v>177</v>
      </c>
      <c r="F1265" s="119"/>
      <c r="G1265" s="92" t="s">
        <v>164</v>
      </c>
      <c r="H1265" s="93">
        <v>1.4710000000000001</v>
      </c>
      <c r="I1265" s="94">
        <v>17.66</v>
      </c>
      <c r="J1265" s="94">
        <v>25.97</v>
      </c>
    </row>
    <row r="1266" spans="1:10">
      <c r="A1266" s="90" t="s">
        <v>167</v>
      </c>
      <c r="B1266" s="91" t="s">
        <v>1623</v>
      </c>
      <c r="C1266" s="90" t="s">
        <v>104</v>
      </c>
      <c r="D1266" s="90" t="s">
        <v>1624</v>
      </c>
      <c r="E1266" s="119" t="s">
        <v>170</v>
      </c>
      <c r="F1266" s="119"/>
      <c r="G1266" s="92" t="s">
        <v>140</v>
      </c>
      <c r="H1266" s="93">
        <v>4.4999999999999998E-2</v>
      </c>
      <c r="I1266" s="94">
        <v>11.43</v>
      </c>
      <c r="J1266" s="94">
        <v>0.51</v>
      </c>
    </row>
    <row r="1267" spans="1:10">
      <c r="A1267" s="90" t="s">
        <v>167</v>
      </c>
      <c r="B1267" s="91" t="s">
        <v>1835</v>
      </c>
      <c r="C1267" s="90" t="s">
        <v>104</v>
      </c>
      <c r="D1267" s="90" t="s">
        <v>1836</v>
      </c>
      <c r="E1267" s="119" t="s">
        <v>170</v>
      </c>
      <c r="F1267" s="119"/>
      <c r="G1267" s="92" t="s">
        <v>191</v>
      </c>
      <c r="H1267" s="93">
        <v>1.0999999999999999E-2</v>
      </c>
      <c r="I1267" s="94">
        <v>29.96</v>
      </c>
      <c r="J1267" s="94">
        <v>0.32</v>
      </c>
    </row>
    <row r="1268" spans="1:10">
      <c r="A1268" s="90" t="s">
        <v>167</v>
      </c>
      <c r="B1268" s="91" t="s">
        <v>1838</v>
      </c>
      <c r="C1268" s="90" t="s">
        <v>104</v>
      </c>
      <c r="D1268" s="90" t="s">
        <v>1839</v>
      </c>
      <c r="E1268" s="119" t="s">
        <v>170</v>
      </c>
      <c r="F1268" s="119"/>
      <c r="G1268" s="92" t="s">
        <v>140</v>
      </c>
      <c r="H1268" s="93">
        <v>1</v>
      </c>
      <c r="I1268" s="94">
        <v>122.11</v>
      </c>
      <c r="J1268" s="94">
        <v>122.11</v>
      </c>
    </row>
    <row r="1269" spans="1:10" ht="22.5">
      <c r="A1269" s="96"/>
      <c r="B1269" s="96"/>
      <c r="C1269" s="96"/>
      <c r="D1269" s="96"/>
      <c r="E1269" s="96" t="s">
        <v>96</v>
      </c>
      <c r="F1269" s="97">
        <v>20.359462316870562</v>
      </c>
      <c r="G1269" s="96" t="s">
        <v>98</v>
      </c>
      <c r="H1269" s="97">
        <v>20.079999999999998</v>
      </c>
      <c r="I1269" s="96" t="s">
        <v>99</v>
      </c>
      <c r="J1269" s="97">
        <v>40.44</v>
      </c>
    </row>
    <row r="1270" spans="1:10" ht="23.25" thickBot="1">
      <c r="A1270" s="96"/>
      <c r="B1270" s="96"/>
      <c r="C1270" s="96"/>
      <c r="D1270" s="96"/>
      <c r="E1270" s="96" t="s">
        <v>159</v>
      </c>
      <c r="F1270" s="97">
        <v>50.58</v>
      </c>
      <c r="G1270" s="96"/>
      <c r="H1270" s="122" t="s">
        <v>160</v>
      </c>
      <c r="I1270" s="122"/>
      <c r="J1270" s="97">
        <v>231.23</v>
      </c>
    </row>
    <row r="1271" spans="1:10" ht="12" thickTop="1">
      <c r="A1271" s="83"/>
      <c r="B1271" s="83"/>
      <c r="C1271" s="83"/>
      <c r="D1271" s="83"/>
      <c r="E1271" s="83"/>
      <c r="F1271" s="83"/>
      <c r="G1271" s="83"/>
      <c r="H1271" s="83"/>
      <c r="I1271" s="83"/>
      <c r="J1271" s="83"/>
    </row>
    <row r="1272" spans="1:10">
      <c r="A1272" s="80" t="s">
        <v>1085</v>
      </c>
      <c r="B1272" s="81" t="s">
        <v>93</v>
      </c>
      <c r="C1272" s="80" t="s">
        <v>94</v>
      </c>
      <c r="D1272" s="80" t="s">
        <v>1</v>
      </c>
      <c r="E1272" s="120" t="s">
        <v>95</v>
      </c>
      <c r="F1272" s="120"/>
      <c r="G1272" s="82" t="s">
        <v>2</v>
      </c>
      <c r="H1272" s="81" t="s">
        <v>3</v>
      </c>
      <c r="I1272" s="81" t="s">
        <v>4</v>
      </c>
      <c r="J1272" s="81" t="s">
        <v>5</v>
      </c>
    </row>
    <row r="1273" spans="1:10">
      <c r="A1273" s="85" t="s">
        <v>157</v>
      </c>
      <c r="B1273" s="86" t="s">
        <v>1840</v>
      </c>
      <c r="C1273" s="85" t="s">
        <v>1800</v>
      </c>
      <c r="D1273" s="85" t="s">
        <v>1086</v>
      </c>
      <c r="E1273" s="121" t="s">
        <v>1841</v>
      </c>
      <c r="F1273" s="121"/>
      <c r="G1273" s="87" t="s">
        <v>140</v>
      </c>
      <c r="H1273" s="88">
        <v>1</v>
      </c>
      <c r="I1273" s="89">
        <v>148.99</v>
      </c>
      <c r="J1273" s="89">
        <v>148.99</v>
      </c>
    </row>
    <row r="1274" spans="1:10" ht="22.5">
      <c r="A1274" s="90" t="s">
        <v>158</v>
      </c>
      <c r="B1274" s="91" t="s">
        <v>445</v>
      </c>
      <c r="C1274" s="90" t="s">
        <v>104</v>
      </c>
      <c r="D1274" s="90" t="s">
        <v>446</v>
      </c>
      <c r="E1274" s="119" t="s">
        <v>177</v>
      </c>
      <c r="F1274" s="119"/>
      <c r="G1274" s="92" t="s">
        <v>164</v>
      </c>
      <c r="H1274" s="93">
        <v>7.4032700000000007E-2</v>
      </c>
      <c r="I1274" s="94">
        <v>17.66</v>
      </c>
      <c r="J1274" s="94">
        <v>1.3</v>
      </c>
    </row>
    <row r="1275" spans="1:10" ht="22.5">
      <c r="A1275" s="90" t="s">
        <v>158</v>
      </c>
      <c r="B1275" s="91" t="s">
        <v>310</v>
      </c>
      <c r="C1275" s="90" t="s">
        <v>104</v>
      </c>
      <c r="D1275" s="90" t="s">
        <v>311</v>
      </c>
      <c r="E1275" s="119" t="s">
        <v>177</v>
      </c>
      <c r="F1275" s="119"/>
      <c r="G1275" s="92" t="s">
        <v>164</v>
      </c>
      <c r="H1275" s="93">
        <v>7.4032700000000007E-2</v>
      </c>
      <c r="I1275" s="94">
        <v>21.58</v>
      </c>
      <c r="J1275" s="94">
        <v>1.59</v>
      </c>
    </row>
    <row r="1276" spans="1:10">
      <c r="A1276" s="90" t="s">
        <v>167</v>
      </c>
      <c r="B1276" s="91" t="s">
        <v>1842</v>
      </c>
      <c r="C1276" s="90" t="s">
        <v>1800</v>
      </c>
      <c r="D1276" s="90" t="s">
        <v>1843</v>
      </c>
      <c r="E1276" s="119" t="s">
        <v>170</v>
      </c>
      <c r="F1276" s="119"/>
      <c r="G1276" s="92" t="s">
        <v>105</v>
      </c>
      <c r="H1276" s="93">
        <v>0.82</v>
      </c>
      <c r="I1276" s="94">
        <v>0.15</v>
      </c>
      <c r="J1276" s="94">
        <v>0.12</v>
      </c>
    </row>
    <row r="1277" spans="1:10">
      <c r="A1277" s="90" t="s">
        <v>167</v>
      </c>
      <c r="B1277" s="91" t="s">
        <v>1844</v>
      </c>
      <c r="C1277" s="90" t="s">
        <v>1800</v>
      </c>
      <c r="D1277" s="90" t="s">
        <v>1845</v>
      </c>
      <c r="E1277" s="119" t="s">
        <v>170</v>
      </c>
      <c r="F1277" s="119"/>
      <c r="G1277" s="92" t="s">
        <v>140</v>
      </c>
      <c r="H1277" s="93">
        <v>1</v>
      </c>
      <c r="I1277" s="94">
        <v>145.97999999999999</v>
      </c>
      <c r="J1277" s="94">
        <v>145.97999999999999</v>
      </c>
    </row>
    <row r="1278" spans="1:10" ht="22.5">
      <c r="A1278" s="96"/>
      <c r="B1278" s="96"/>
      <c r="C1278" s="96"/>
      <c r="D1278" s="96"/>
      <c r="E1278" s="96" t="s">
        <v>96</v>
      </c>
      <c r="F1278" s="97">
        <v>1.0220007048280724</v>
      </c>
      <c r="G1278" s="96" t="s">
        <v>98</v>
      </c>
      <c r="H1278" s="97">
        <v>1.01</v>
      </c>
      <c r="I1278" s="96" t="s">
        <v>99</v>
      </c>
      <c r="J1278" s="97">
        <v>2.0299999999999998</v>
      </c>
    </row>
    <row r="1279" spans="1:10" ht="23.25" thickBot="1">
      <c r="A1279" s="96"/>
      <c r="B1279" s="96"/>
      <c r="C1279" s="96"/>
      <c r="D1279" s="96"/>
      <c r="E1279" s="96" t="s">
        <v>159</v>
      </c>
      <c r="F1279" s="97">
        <v>41.71</v>
      </c>
      <c r="G1279" s="96"/>
      <c r="H1279" s="122" t="s">
        <v>160</v>
      </c>
      <c r="I1279" s="122"/>
      <c r="J1279" s="97">
        <v>190.7</v>
      </c>
    </row>
    <row r="1280" spans="1:10" ht="12" thickTop="1">
      <c r="A1280" s="83"/>
      <c r="B1280" s="83"/>
      <c r="C1280" s="83"/>
      <c r="D1280" s="83"/>
      <c r="E1280" s="83"/>
      <c r="F1280" s="83"/>
      <c r="G1280" s="83"/>
      <c r="H1280" s="83"/>
      <c r="I1280" s="83"/>
      <c r="J1280" s="83"/>
    </row>
    <row r="1281" spans="1:10">
      <c r="A1281" s="80" t="s">
        <v>1087</v>
      </c>
      <c r="B1281" s="81" t="s">
        <v>93</v>
      </c>
      <c r="C1281" s="80" t="s">
        <v>94</v>
      </c>
      <c r="D1281" s="80" t="s">
        <v>1</v>
      </c>
      <c r="E1281" s="120" t="s">
        <v>95</v>
      </c>
      <c r="F1281" s="120"/>
      <c r="G1281" s="82" t="s">
        <v>2</v>
      </c>
      <c r="H1281" s="81" t="s">
        <v>3</v>
      </c>
      <c r="I1281" s="81" t="s">
        <v>4</v>
      </c>
      <c r="J1281" s="81" t="s">
        <v>5</v>
      </c>
    </row>
    <row r="1282" spans="1:10" ht="33.75">
      <c r="A1282" s="85" t="s">
        <v>157</v>
      </c>
      <c r="B1282" s="86" t="s">
        <v>1846</v>
      </c>
      <c r="C1282" s="85" t="s">
        <v>104</v>
      </c>
      <c r="D1282" s="85" t="s">
        <v>1088</v>
      </c>
      <c r="E1282" s="121" t="s">
        <v>312</v>
      </c>
      <c r="F1282" s="121"/>
      <c r="G1282" s="87" t="s">
        <v>140</v>
      </c>
      <c r="H1282" s="88">
        <v>1</v>
      </c>
      <c r="I1282" s="89">
        <v>95.74</v>
      </c>
      <c r="J1282" s="89">
        <v>95.74</v>
      </c>
    </row>
    <row r="1283" spans="1:10" ht="22.5">
      <c r="A1283" s="90" t="s">
        <v>158</v>
      </c>
      <c r="B1283" s="91" t="s">
        <v>445</v>
      </c>
      <c r="C1283" s="90" t="s">
        <v>104</v>
      </c>
      <c r="D1283" s="90" t="s">
        <v>446</v>
      </c>
      <c r="E1283" s="119" t="s">
        <v>177</v>
      </c>
      <c r="F1283" s="119"/>
      <c r="G1283" s="92" t="s">
        <v>164</v>
      </c>
      <c r="H1283" s="93">
        <v>0.73599999999999999</v>
      </c>
      <c r="I1283" s="94">
        <v>17.66</v>
      </c>
      <c r="J1283" s="94">
        <v>12.99</v>
      </c>
    </row>
    <row r="1284" spans="1:10" ht="22.5">
      <c r="A1284" s="90" t="s">
        <v>158</v>
      </c>
      <c r="B1284" s="91" t="s">
        <v>310</v>
      </c>
      <c r="C1284" s="90" t="s">
        <v>104</v>
      </c>
      <c r="D1284" s="90" t="s">
        <v>311</v>
      </c>
      <c r="E1284" s="119" t="s">
        <v>177</v>
      </c>
      <c r="F1284" s="119"/>
      <c r="G1284" s="92" t="s">
        <v>164</v>
      </c>
      <c r="H1284" s="93">
        <v>0.73599999999999999</v>
      </c>
      <c r="I1284" s="94">
        <v>21.58</v>
      </c>
      <c r="J1284" s="94">
        <v>15.88</v>
      </c>
    </row>
    <row r="1285" spans="1:10">
      <c r="A1285" s="90" t="s">
        <v>167</v>
      </c>
      <c r="B1285" s="91" t="s">
        <v>1835</v>
      </c>
      <c r="C1285" s="90" t="s">
        <v>104</v>
      </c>
      <c r="D1285" s="90" t="s">
        <v>1836</v>
      </c>
      <c r="E1285" s="119" t="s">
        <v>170</v>
      </c>
      <c r="F1285" s="119"/>
      <c r="G1285" s="92" t="s">
        <v>191</v>
      </c>
      <c r="H1285" s="93">
        <v>7.0000000000000001E-3</v>
      </c>
      <c r="I1285" s="94">
        <v>29.96</v>
      </c>
      <c r="J1285" s="94">
        <v>0.2</v>
      </c>
    </row>
    <row r="1286" spans="1:10">
      <c r="A1286" s="90" t="s">
        <v>167</v>
      </c>
      <c r="B1286" s="91" t="s">
        <v>1623</v>
      </c>
      <c r="C1286" s="90" t="s">
        <v>104</v>
      </c>
      <c r="D1286" s="90" t="s">
        <v>1624</v>
      </c>
      <c r="E1286" s="119" t="s">
        <v>170</v>
      </c>
      <c r="F1286" s="119"/>
      <c r="G1286" s="92" t="s">
        <v>140</v>
      </c>
      <c r="H1286" s="93">
        <v>0.03</v>
      </c>
      <c r="I1286" s="94">
        <v>11.43</v>
      </c>
      <c r="J1286" s="94">
        <v>0.34</v>
      </c>
    </row>
    <row r="1287" spans="1:10" ht="22.5">
      <c r="A1287" s="90" t="s">
        <v>167</v>
      </c>
      <c r="B1287" s="91" t="s">
        <v>1847</v>
      </c>
      <c r="C1287" s="90" t="s">
        <v>104</v>
      </c>
      <c r="D1287" s="90" t="s">
        <v>1848</v>
      </c>
      <c r="E1287" s="119" t="s">
        <v>170</v>
      </c>
      <c r="F1287" s="119"/>
      <c r="G1287" s="92" t="s">
        <v>140</v>
      </c>
      <c r="H1287" s="93">
        <v>1</v>
      </c>
      <c r="I1287" s="94">
        <v>66.33</v>
      </c>
      <c r="J1287" s="94">
        <v>66.33</v>
      </c>
    </row>
    <row r="1288" spans="1:10" ht="22.5">
      <c r="A1288" s="96"/>
      <c r="B1288" s="96"/>
      <c r="C1288" s="96"/>
      <c r="D1288" s="96"/>
      <c r="E1288" s="96" t="s">
        <v>96</v>
      </c>
      <c r="F1288" s="97">
        <v>10.184765644665962</v>
      </c>
      <c r="G1288" s="96" t="s">
        <v>98</v>
      </c>
      <c r="H1288" s="97">
        <v>10.050000000000001</v>
      </c>
      <c r="I1288" s="96" t="s">
        <v>99</v>
      </c>
      <c r="J1288" s="97">
        <v>20.23</v>
      </c>
    </row>
    <row r="1289" spans="1:10" ht="23.25" thickBot="1">
      <c r="A1289" s="96"/>
      <c r="B1289" s="96"/>
      <c r="C1289" s="96"/>
      <c r="D1289" s="96"/>
      <c r="E1289" s="96" t="s">
        <v>159</v>
      </c>
      <c r="F1289" s="97">
        <v>26.8</v>
      </c>
      <c r="G1289" s="96"/>
      <c r="H1289" s="122" t="s">
        <v>160</v>
      </c>
      <c r="I1289" s="122"/>
      <c r="J1289" s="97">
        <v>122.54</v>
      </c>
    </row>
    <row r="1290" spans="1:10" ht="12" thickTop="1">
      <c r="A1290" s="83"/>
      <c r="B1290" s="83"/>
      <c r="C1290" s="83"/>
      <c r="D1290" s="83"/>
      <c r="E1290" s="83"/>
      <c r="F1290" s="83"/>
      <c r="G1290" s="83"/>
      <c r="H1290" s="83"/>
      <c r="I1290" s="83"/>
      <c r="J1290" s="83"/>
    </row>
    <row r="1291" spans="1:10">
      <c r="A1291" s="80" t="s">
        <v>1089</v>
      </c>
      <c r="B1291" s="81" t="s">
        <v>93</v>
      </c>
      <c r="C1291" s="80" t="s">
        <v>94</v>
      </c>
      <c r="D1291" s="80" t="s">
        <v>1</v>
      </c>
      <c r="E1291" s="120" t="s">
        <v>95</v>
      </c>
      <c r="F1291" s="120"/>
      <c r="G1291" s="82" t="s">
        <v>2</v>
      </c>
      <c r="H1291" s="81" t="s">
        <v>3</v>
      </c>
      <c r="I1291" s="81" t="s">
        <v>4</v>
      </c>
      <c r="J1291" s="81" t="s">
        <v>5</v>
      </c>
    </row>
    <row r="1292" spans="1:10" ht="33.75">
      <c r="A1292" s="85" t="s">
        <v>157</v>
      </c>
      <c r="B1292" s="86" t="s">
        <v>1849</v>
      </c>
      <c r="C1292" s="85" t="s">
        <v>104</v>
      </c>
      <c r="D1292" s="85" t="s">
        <v>1090</v>
      </c>
      <c r="E1292" s="121" t="s">
        <v>312</v>
      </c>
      <c r="F1292" s="121"/>
      <c r="G1292" s="87" t="s">
        <v>140</v>
      </c>
      <c r="H1292" s="88">
        <v>1</v>
      </c>
      <c r="I1292" s="89">
        <v>81.569999999999993</v>
      </c>
      <c r="J1292" s="89">
        <v>81.569999999999993</v>
      </c>
    </row>
    <row r="1293" spans="1:10" ht="22.5">
      <c r="A1293" s="90" t="s">
        <v>158</v>
      </c>
      <c r="B1293" s="91" t="s">
        <v>445</v>
      </c>
      <c r="C1293" s="90" t="s">
        <v>104</v>
      </c>
      <c r="D1293" s="90" t="s">
        <v>446</v>
      </c>
      <c r="E1293" s="119" t="s">
        <v>177</v>
      </c>
      <c r="F1293" s="119"/>
      <c r="G1293" s="92" t="s">
        <v>164</v>
      </c>
      <c r="H1293" s="93">
        <v>0.73599999999999999</v>
      </c>
      <c r="I1293" s="94">
        <v>17.66</v>
      </c>
      <c r="J1293" s="94">
        <v>12.99</v>
      </c>
    </row>
    <row r="1294" spans="1:10" ht="22.5">
      <c r="A1294" s="90" t="s">
        <v>158</v>
      </c>
      <c r="B1294" s="91" t="s">
        <v>310</v>
      </c>
      <c r="C1294" s="90" t="s">
        <v>104</v>
      </c>
      <c r="D1294" s="90" t="s">
        <v>311</v>
      </c>
      <c r="E1294" s="119" t="s">
        <v>177</v>
      </c>
      <c r="F1294" s="119"/>
      <c r="G1294" s="92" t="s">
        <v>164</v>
      </c>
      <c r="H1294" s="93">
        <v>0.73599999999999999</v>
      </c>
      <c r="I1294" s="94">
        <v>21.58</v>
      </c>
      <c r="J1294" s="94">
        <v>15.88</v>
      </c>
    </row>
    <row r="1295" spans="1:10">
      <c r="A1295" s="90" t="s">
        <v>167</v>
      </c>
      <c r="B1295" s="91" t="s">
        <v>1835</v>
      </c>
      <c r="C1295" s="90" t="s">
        <v>104</v>
      </c>
      <c r="D1295" s="90" t="s">
        <v>1836</v>
      </c>
      <c r="E1295" s="119" t="s">
        <v>170</v>
      </c>
      <c r="F1295" s="119"/>
      <c r="G1295" s="92" t="s">
        <v>191</v>
      </c>
      <c r="H1295" s="93">
        <v>7.0000000000000001E-3</v>
      </c>
      <c r="I1295" s="94">
        <v>29.96</v>
      </c>
      <c r="J1295" s="94">
        <v>0.2</v>
      </c>
    </row>
    <row r="1296" spans="1:10">
      <c r="A1296" s="90" t="s">
        <v>167</v>
      </c>
      <c r="B1296" s="91" t="s">
        <v>1623</v>
      </c>
      <c r="C1296" s="90" t="s">
        <v>104</v>
      </c>
      <c r="D1296" s="90" t="s">
        <v>1624</v>
      </c>
      <c r="E1296" s="119" t="s">
        <v>170</v>
      </c>
      <c r="F1296" s="119"/>
      <c r="G1296" s="92" t="s">
        <v>140</v>
      </c>
      <c r="H1296" s="93">
        <v>0.03</v>
      </c>
      <c r="I1296" s="94">
        <v>11.43</v>
      </c>
      <c r="J1296" s="94">
        <v>0.34</v>
      </c>
    </row>
    <row r="1297" spans="1:10">
      <c r="A1297" s="90" t="s">
        <v>167</v>
      </c>
      <c r="B1297" s="91" t="s">
        <v>1850</v>
      </c>
      <c r="C1297" s="90" t="s">
        <v>104</v>
      </c>
      <c r="D1297" s="90" t="s">
        <v>1851</v>
      </c>
      <c r="E1297" s="119" t="s">
        <v>170</v>
      </c>
      <c r="F1297" s="119"/>
      <c r="G1297" s="92" t="s">
        <v>140</v>
      </c>
      <c r="H1297" s="93">
        <v>1</v>
      </c>
      <c r="I1297" s="94">
        <v>52.16</v>
      </c>
      <c r="J1297" s="94">
        <v>52.16</v>
      </c>
    </row>
    <row r="1298" spans="1:10" ht="22.5">
      <c r="A1298" s="96"/>
      <c r="B1298" s="96"/>
      <c r="C1298" s="96"/>
      <c r="D1298" s="96"/>
      <c r="E1298" s="96" t="s">
        <v>96</v>
      </c>
      <c r="F1298" s="97">
        <v>10.184765644665962</v>
      </c>
      <c r="G1298" s="96" t="s">
        <v>98</v>
      </c>
      <c r="H1298" s="97">
        <v>10.050000000000001</v>
      </c>
      <c r="I1298" s="96" t="s">
        <v>99</v>
      </c>
      <c r="J1298" s="97">
        <v>20.23</v>
      </c>
    </row>
    <row r="1299" spans="1:10" ht="23.25" thickBot="1">
      <c r="A1299" s="96"/>
      <c r="B1299" s="96"/>
      <c r="C1299" s="96"/>
      <c r="D1299" s="96"/>
      <c r="E1299" s="96" t="s">
        <v>159</v>
      </c>
      <c r="F1299" s="97">
        <v>22.83</v>
      </c>
      <c r="G1299" s="96"/>
      <c r="H1299" s="122" t="s">
        <v>160</v>
      </c>
      <c r="I1299" s="122"/>
      <c r="J1299" s="97">
        <v>104.4</v>
      </c>
    </row>
    <row r="1300" spans="1:10" ht="12" thickTop="1">
      <c r="A1300" s="83"/>
      <c r="B1300" s="83"/>
      <c r="C1300" s="83"/>
      <c r="D1300" s="83"/>
      <c r="E1300" s="83"/>
      <c r="F1300" s="83"/>
      <c r="G1300" s="83"/>
      <c r="H1300" s="83"/>
      <c r="I1300" s="83"/>
      <c r="J1300" s="83"/>
    </row>
    <row r="1301" spans="1:10">
      <c r="A1301" s="80" t="s">
        <v>1091</v>
      </c>
      <c r="B1301" s="81" t="s">
        <v>93</v>
      </c>
      <c r="C1301" s="80" t="s">
        <v>94</v>
      </c>
      <c r="D1301" s="80" t="s">
        <v>1</v>
      </c>
      <c r="E1301" s="120" t="s">
        <v>95</v>
      </c>
      <c r="F1301" s="120"/>
      <c r="G1301" s="82" t="s">
        <v>2</v>
      </c>
      <c r="H1301" s="81" t="s">
        <v>3</v>
      </c>
      <c r="I1301" s="81" t="s">
        <v>4</v>
      </c>
      <c r="J1301" s="81" t="s">
        <v>5</v>
      </c>
    </row>
    <row r="1302" spans="1:10" ht="33.75">
      <c r="A1302" s="85" t="s">
        <v>157</v>
      </c>
      <c r="B1302" s="86" t="s">
        <v>1852</v>
      </c>
      <c r="C1302" s="85" t="s">
        <v>104</v>
      </c>
      <c r="D1302" s="85" t="s">
        <v>1092</v>
      </c>
      <c r="E1302" s="121" t="s">
        <v>312</v>
      </c>
      <c r="F1302" s="121"/>
      <c r="G1302" s="87" t="s">
        <v>140</v>
      </c>
      <c r="H1302" s="88">
        <v>1</v>
      </c>
      <c r="I1302" s="89">
        <v>192.77</v>
      </c>
      <c r="J1302" s="89">
        <v>192.77</v>
      </c>
    </row>
    <row r="1303" spans="1:10" ht="22.5">
      <c r="A1303" s="90" t="s">
        <v>158</v>
      </c>
      <c r="B1303" s="91" t="s">
        <v>445</v>
      </c>
      <c r="C1303" s="90" t="s">
        <v>104</v>
      </c>
      <c r="D1303" s="90" t="s">
        <v>446</v>
      </c>
      <c r="E1303" s="119" t="s">
        <v>177</v>
      </c>
      <c r="F1303" s="119"/>
      <c r="G1303" s="92" t="s">
        <v>164</v>
      </c>
      <c r="H1303" s="93">
        <v>0.73599999999999999</v>
      </c>
      <c r="I1303" s="94">
        <v>17.66</v>
      </c>
      <c r="J1303" s="94">
        <v>12.99</v>
      </c>
    </row>
    <row r="1304" spans="1:10" ht="22.5">
      <c r="A1304" s="90" t="s">
        <v>158</v>
      </c>
      <c r="B1304" s="91" t="s">
        <v>310</v>
      </c>
      <c r="C1304" s="90" t="s">
        <v>104</v>
      </c>
      <c r="D1304" s="90" t="s">
        <v>311</v>
      </c>
      <c r="E1304" s="119" t="s">
        <v>177</v>
      </c>
      <c r="F1304" s="119"/>
      <c r="G1304" s="92" t="s">
        <v>164</v>
      </c>
      <c r="H1304" s="93">
        <v>0.73599999999999999</v>
      </c>
      <c r="I1304" s="94">
        <v>21.58</v>
      </c>
      <c r="J1304" s="94">
        <v>15.88</v>
      </c>
    </row>
    <row r="1305" spans="1:10">
      <c r="A1305" s="90" t="s">
        <v>167</v>
      </c>
      <c r="B1305" s="91" t="s">
        <v>1835</v>
      </c>
      <c r="C1305" s="90" t="s">
        <v>104</v>
      </c>
      <c r="D1305" s="90" t="s">
        <v>1836</v>
      </c>
      <c r="E1305" s="119" t="s">
        <v>170</v>
      </c>
      <c r="F1305" s="119"/>
      <c r="G1305" s="92" t="s">
        <v>191</v>
      </c>
      <c r="H1305" s="93">
        <v>7.0000000000000001E-3</v>
      </c>
      <c r="I1305" s="94">
        <v>29.96</v>
      </c>
      <c r="J1305" s="94">
        <v>0.2</v>
      </c>
    </row>
    <row r="1306" spans="1:10">
      <c r="A1306" s="90" t="s">
        <v>167</v>
      </c>
      <c r="B1306" s="91" t="s">
        <v>1623</v>
      </c>
      <c r="C1306" s="90" t="s">
        <v>104</v>
      </c>
      <c r="D1306" s="90" t="s">
        <v>1624</v>
      </c>
      <c r="E1306" s="119" t="s">
        <v>170</v>
      </c>
      <c r="F1306" s="119"/>
      <c r="G1306" s="92" t="s">
        <v>140</v>
      </c>
      <c r="H1306" s="93">
        <v>0.03</v>
      </c>
      <c r="I1306" s="94">
        <v>11.43</v>
      </c>
      <c r="J1306" s="94">
        <v>0.34</v>
      </c>
    </row>
    <row r="1307" spans="1:10" ht="22.5">
      <c r="A1307" s="90" t="s">
        <v>167</v>
      </c>
      <c r="B1307" s="91" t="s">
        <v>1853</v>
      </c>
      <c r="C1307" s="90" t="s">
        <v>104</v>
      </c>
      <c r="D1307" s="90" t="s">
        <v>1854</v>
      </c>
      <c r="E1307" s="119" t="s">
        <v>170</v>
      </c>
      <c r="F1307" s="119"/>
      <c r="G1307" s="92" t="s">
        <v>140</v>
      </c>
      <c r="H1307" s="93">
        <v>1</v>
      </c>
      <c r="I1307" s="94">
        <v>163.36000000000001</v>
      </c>
      <c r="J1307" s="94">
        <v>163.36000000000001</v>
      </c>
    </row>
    <row r="1308" spans="1:10" ht="22.5">
      <c r="A1308" s="96"/>
      <c r="B1308" s="96"/>
      <c r="C1308" s="96"/>
      <c r="D1308" s="96"/>
      <c r="E1308" s="96" t="s">
        <v>96</v>
      </c>
      <c r="F1308" s="97">
        <v>10.184765644665962</v>
      </c>
      <c r="G1308" s="96" t="s">
        <v>98</v>
      </c>
      <c r="H1308" s="97">
        <v>10.050000000000001</v>
      </c>
      <c r="I1308" s="96" t="s">
        <v>99</v>
      </c>
      <c r="J1308" s="97">
        <v>20.23</v>
      </c>
    </row>
    <row r="1309" spans="1:10" ht="23.25" thickBot="1">
      <c r="A1309" s="96"/>
      <c r="B1309" s="96"/>
      <c r="C1309" s="96"/>
      <c r="D1309" s="96"/>
      <c r="E1309" s="96" t="s">
        <v>159</v>
      </c>
      <c r="F1309" s="97">
        <v>53.97</v>
      </c>
      <c r="G1309" s="96"/>
      <c r="H1309" s="122" t="s">
        <v>160</v>
      </c>
      <c r="I1309" s="122"/>
      <c r="J1309" s="97">
        <v>246.74</v>
      </c>
    </row>
    <row r="1310" spans="1:10" ht="12" thickTop="1">
      <c r="A1310" s="83"/>
      <c r="B1310" s="83"/>
      <c r="C1310" s="83"/>
      <c r="D1310" s="83"/>
      <c r="E1310" s="83"/>
      <c r="F1310" s="83"/>
      <c r="G1310" s="83"/>
      <c r="H1310" s="83"/>
      <c r="I1310" s="83"/>
      <c r="J1310" s="83"/>
    </row>
    <row r="1311" spans="1:10">
      <c r="A1311" s="80" t="s">
        <v>1093</v>
      </c>
      <c r="B1311" s="81" t="s">
        <v>93</v>
      </c>
      <c r="C1311" s="80" t="s">
        <v>94</v>
      </c>
      <c r="D1311" s="80" t="s">
        <v>1</v>
      </c>
      <c r="E1311" s="120" t="s">
        <v>95</v>
      </c>
      <c r="F1311" s="120"/>
      <c r="G1311" s="82" t="s">
        <v>2</v>
      </c>
      <c r="H1311" s="81" t="s">
        <v>3</v>
      </c>
      <c r="I1311" s="81" t="s">
        <v>4</v>
      </c>
      <c r="J1311" s="81" t="s">
        <v>5</v>
      </c>
    </row>
    <row r="1312" spans="1:10" ht="22.5">
      <c r="A1312" s="85" t="s">
        <v>157</v>
      </c>
      <c r="B1312" s="86" t="s">
        <v>1855</v>
      </c>
      <c r="C1312" s="85" t="s">
        <v>104</v>
      </c>
      <c r="D1312" s="85" t="s">
        <v>1094</v>
      </c>
      <c r="E1312" s="121" t="s">
        <v>312</v>
      </c>
      <c r="F1312" s="121"/>
      <c r="G1312" s="87" t="s">
        <v>140</v>
      </c>
      <c r="H1312" s="88">
        <v>1</v>
      </c>
      <c r="I1312" s="89">
        <v>125.97</v>
      </c>
      <c r="J1312" s="89">
        <v>125.97</v>
      </c>
    </row>
    <row r="1313" spans="1:10" ht="22.5">
      <c r="A1313" s="90" t="s">
        <v>158</v>
      </c>
      <c r="B1313" s="91" t="s">
        <v>310</v>
      </c>
      <c r="C1313" s="90" t="s">
        <v>104</v>
      </c>
      <c r="D1313" s="90" t="s">
        <v>311</v>
      </c>
      <c r="E1313" s="119" t="s">
        <v>177</v>
      </c>
      <c r="F1313" s="119"/>
      <c r="G1313" s="92" t="s">
        <v>164</v>
      </c>
      <c r="H1313" s="93">
        <v>0.14849999999999999</v>
      </c>
      <c r="I1313" s="94">
        <v>21.58</v>
      </c>
      <c r="J1313" s="94">
        <v>3.2</v>
      </c>
    </row>
    <row r="1314" spans="1:10" ht="22.5">
      <c r="A1314" s="90" t="s">
        <v>158</v>
      </c>
      <c r="B1314" s="91" t="s">
        <v>445</v>
      </c>
      <c r="C1314" s="90" t="s">
        <v>104</v>
      </c>
      <c r="D1314" s="90" t="s">
        <v>446</v>
      </c>
      <c r="E1314" s="119" t="s">
        <v>177</v>
      </c>
      <c r="F1314" s="119"/>
      <c r="G1314" s="92" t="s">
        <v>164</v>
      </c>
      <c r="H1314" s="93">
        <v>0.14849999999999999</v>
      </c>
      <c r="I1314" s="94">
        <v>17.66</v>
      </c>
      <c r="J1314" s="94">
        <v>2.62</v>
      </c>
    </row>
    <row r="1315" spans="1:10">
      <c r="A1315" s="90" t="s">
        <v>167</v>
      </c>
      <c r="B1315" s="91" t="s">
        <v>1623</v>
      </c>
      <c r="C1315" s="90" t="s">
        <v>104</v>
      </c>
      <c r="D1315" s="90" t="s">
        <v>1624</v>
      </c>
      <c r="E1315" s="119" t="s">
        <v>170</v>
      </c>
      <c r="F1315" s="119"/>
      <c r="G1315" s="92" t="s">
        <v>140</v>
      </c>
      <c r="H1315" s="93">
        <v>1.32E-2</v>
      </c>
      <c r="I1315" s="94">
        <v>11.43</v>
      </c>
      <c r="J1315" s="94">
        <v>0.15</v>
      </c>
    </row>
    <row r="1316" spans="1:10" ht="22.5">
      <c r="A1316" s="90" t="s">
        <v>167</v>
      </c>
      <c r="B1316" s="91" t="s">
        <v>1856</v>
      </c>
      <c r="C1316" s="90" t="s">
        <v>104</v>
      </c>
      <c r="D1316" s="90" t="s">
        <v>1857</v>
      </c>
      <c r="E1316" s="119" t="s">
        <v>170</v>
      </c>
      <c r="F1316" s="119"/>
      <c r="G1316" s="92" t="s">
        <v>140</v>
      </c>
      <c r="H1316" s="93">
        <v>1</v>
      </c>
      <c r="I1316" s="94">
        <v>120</v>
      </c>
      <c r="J1316" s="94">
        <v>120</v>
      </c>
    </row>
    <row r="1317" spans="1:10" ht="22.5">
      <c r="A1317" s="96"/>
      <c r="B1317" s="96"/>
      <c r="C1317" s="96"/>
      <c r="D1317" s="96"/>
      <c r="E1317" s="96" t="s">
        <v>96</v>
      </c>
      <c r="F1317" s="97">
        <v>2.054070382117505</v>
      </c>
      <c r="G1317" s="96" t="s">
        <v>98</v>
      </c>
      <c r="H1317" s="97">
        <v>2.0299999999999998</v>
      </c>
      <c r="I1317" s="96" t="s">
        <v>99</v>
      </c>
      <c r="J1317" s="97">
        <v>4.08</v>
      </c>
    </row>
    <row r="1318" spans="1:10" ht="23.25" thickBot="1">
      <c r="A1318" s="96"/>
      <c r="B1318" s="96"/>
      <c r="C1318" s="96"/>
      <c r="D1318" s="96"/>
      <c r="E1318" s="96" t="s">
        <v>159</v>
      </c>
      <c r="F1318" s="97">
        <v>35.270000000000003</v>
      </c>
      <c r="G1318" s="96"/>
      <c r="H1318" s="122" t="s">
        <v>160</v>
      </c>
      <c r="I1318" s="122"/>
      <c r="J1318" s="97">
        <v>161.24</v>
      </c>
    </row>
    <row r="1319" spans="1:10" ht="12" thickTop="1">
      <c r="A1319" s="83"/>
      <c r="B1319" s="83"/>
      <c r="C1319" s="83"/>
      <c r="D1319" s="83"/>
      <c r="E1319" s="83"/>
      <c r="F1319" s="83"/>
      <c r="G1319" s="83"/>
      <c r="H1319" s="83"/>
      <c r="I1319" s="83"/>
      <c r="J1319" s="83"/>
    </row>
    <row r="1320" spans="1:10">
      <c r="A1320" s="80" t="s">
        <v>1095</v>
      </c>
      <c r="B1320" s="81" t="s">
        <v>93</v>
      </c>
      <c r="C1320" s="80" t="s">
        <v>94</v>
      </c>
      <c r="D1320" s="80" t="s">
        <v>1</v>
      </c>
      <c r="E1320" s="120" t="s">
        <v>95</v>
      </c>
      <c r="F1320" s="120"/>
      <c r="G1320" s="82" t="s">
        <v>2</v>
      </c>
      <c r="H1320" s="81" t="s">
        <v>3</v>
      </c>
      <c r="I1320" s="81" t="s">
        <v>4</v>
      </c>
      <c r="J1320" s="81" t="s">
        <v>5</v>
      </c>
    </row>
    <row r="1321" spans="1:10" ht="22.5">
      <c r="A1321" s="85" t="s">
        <v>157</v>
      </c>
      <c r="B1321" s="86" t="s">
        <v>1858</v>
      </c>
      <c r="C1321" s="85" t="s">
        <v>104</v>
      </c>
      <c r="D1321" s="85" t="s">
        <v>1096</v>
      </c>
      <c r="E1321" s="121" t="s">
        <v>312</v>
      </c>
      <c r="F1321" s="121"/>
      <c r="G1321" s="87" t="s">
        <v>140</v>
      </c>
      <c r="H1321" s="88">
        <v>1</v>
      </c>
      <c r="I1321" s="89">
        <v>418.17</v>
      </c>
      <c r="J1321" s="89">
        <v>418.17</v>
      </c>
    </row>
    <row r="1322" spans="1:10" ht="22.5">
      <c r="A1322" s="90" t="s">
        <v>158</v>
      </c>
      <c r="B1322" s="91" t="s">
        <v>310</v>
      </c>
      <c r="C1322" s="90" t="s">
        <v>104</v>
      </c>
      <c r="D1322" s="90" t="s">
        <v>311</v>
      </c>
      <c r="E1322" s="119" t="s">
        <v>177</v>
      </c>
      <c r="F1322" s="119"/>
      <c r="G1322" s="92" t="s">
        <v>164</v>
      </c>
      <c r="H1322" s="93">
        <v>0.4546</v>
      </c>
      <c r="I1322" s="94">
        <v>21.58</v>
      </c>
      <c r="J1322" s="94">
        <v>9.81</v>
      </c>
    </row>
    <row r="1323" spans="1:10" ht="22.5">
      <c r="A1323" s="90" t="s">
        <v>158</v>
      </c>
      <c r="B1323" s="91" t="s">
        <v>445</v>
      </c>
      <c r="C1323" s="90" t="s">
        <v>104</v>
      </c>
      <c r="D1323" s="90" t="s">
        <v>446</v>
      </c>
      <c r="E1323" s="119" t="s">
        <v>177</v>
      </c>
      <c r="F1323" s="119"/>
      <c r="G1323" s="92" t="s">
        <v>164</v>
      </c>
      <c r="H1323" s="93">
        <v>0.4546</v>
      </c>
      <c r="I1323" s="94">
        <v>17.66</v>
      </c>
      <c r="J1323" s="94">
        <v>8.02</v>
      </c>
    </row>
    <row r="1324" spans="1:10">
      <c r="A1324" s="90" t="s">
        <v>167</v>
      </c>
      <c r="B1324" s="91" t="s">
        <v>1623</v>
      </c>
      <c r="C1324" s="90" t="s">
        <v>104</v>
      </c>
      <c r="D1324" s="90" t="s">
        <v>1624</v>
      </c>
      <c r="E1324" s="119" t="s">
        <v>170</v>
      </c>
      <c r="F1324" s="119"/>
      <c r="G1324" s="92" t="s">
        <v>140</v>
      </c>
      <c r="H1324" s="93">
        <v>3.0200000000000001E-2</v>
      </c>
      <c r="I1324" s="94">
        <v>11.43</v>
      </c>
      <c r="J1324" s="94">
        <v>0.34</v>
      </c>
    </row>
    <row r="1325" spans="1:10" ht="22.5">
      <c r="A1325" s="90" t="s">
        <v>167</v>
      </c>
      <c r="B1325" s="91" t="s">
        <v>1859</v>
      </c>
      <c r="C1325" s="90" t="s">
        <v>104</v>
      </c>
      <c r="D1325" s="90" t="s">
        <v>1860</v>
      </c>
      <c r="E1325" s="119" t="s">
        <v>170</v>
      </c>
      <c r="F1325" s="119"/>
      <c r="G1325" s="92" t="s">
        <v>140</v>
      </c>
      <c r="H1325" s="93">
        <v>1</v>
      </c>
      <c r="I1325" s="94">
        <v>400</v>
      </c>
      <c r="J1325" s="94">
        <v>400</v>
      </c>
    </row>
    <row r="1326" spans="1:10" ht="22.5">
      <c r="A1326" s="96"/>
      <c r="B1326" s="96"/>
      <c r="C1326" s="96"/>
      <c r="D1326" s="96"/>
      <c r="E1326" s="96" t="s">
        <v>96</v>
      </c>
      <c r="F1326" s="97">
        <v>6.2880733021195185</v>
      </c>
      <c r="G1326" s="96" t="s">
        <v>98</v>
      </c>
      <c r="H1326" s="97">
        <v>6.2</v>
      </c>
      <c r="I1326" s="96" t="s">
        <v>99</v>
      </c>
      <c r="J1326" s="97">
        <v>12.49</v>
      </c>
    </row>
    <row r="1327" spans="1:10" ht="23.25" thickBot="1">
      <c r="A1327" s="96"/>
      <c r="B1327" s="96"/>
      <c r="C1327" s="96"/>
      <c r="D1327" s="96"/>
      <c r="E1327" s="96" t="s">
        <v>159</v>
      </c>
      <c r="F1327" s="97">
        <v>117.08</v>
      </c>
      <c r="G1327" s="96"/>
      <c r="H1327" s="122" t="s">
        <v>160</v>
      </c>
      <c r="I1327" s="122"/>
      <c r="J1327" s="97">
        <v>535.25</v>
      </c>
    </row>
    <row r="1328" spans="1:10" ht="12" thickTop="1">
      <c r="A1328" s="83"/>
      <c r="B1328" s="83"/>
      <c r="C1328" s="83"/>
      <c r="D1328" s="83"/>
      <c r="E1328" s="83"/>
      <c r="F1328" s="83"/>
      <c r="G1328" s="83"/>
      <c r="H1328" s="83"/>
      <c r="I1328" s="83"/>
      <c r="J1328" s="83"/>
    </row>
    <row r="1329" spans="1:10">
      <c r="A1329" s="80" t="s">
        <v>1097</v>
      </c>
      <c r="B1329" s="81" t="s">
        <v>93</v>
      </c>
      <c r="C1329" s="80" t="s">
        <v>94</v>
      </c>
      <c r="D1329" s="80" t="s">
        <v>1</v>
      </c>
      <c r="E1329" s="120" t="s">
        <v>95</v>
      </c>
      <c r="F1329" s="120"/>
      <c r="G1329" s="82" t="s">
        <v>2</v>
      </c>
      <c r="H1329" s="81" t="s">
        <v>3</v>
      </c>
      <c r="I1329" s="81" t="s">
        <v>4</v>
      </c>
      <c r="J1329" s="81" t="s">
        <v>5</v>
      </c>
    </row>
    <row r="1330" spans="1:10">
      <c r="A1330" s="85" t="s">
        <v>157</v>
      </c>
      <c r="B1330" s="86" t="s">
        <v>1861</v>
      </c>
      <c r="C1330" s="85" t="s">
        <v>107</v>
      </c>
      <c r="D1330" s="85" t="s">
        <v>1098</v>
      </c>
      <c r="E1330" s="121" t="s">
        <v>161</v>
      </c>
      <c r="F1330" s="121"/>
      <c r="G1330" s="87" t="s">
        <v>140</v>
      </c>
      <c r="H1330" s="88">
        <v>1</v>
      </c>
      <c r="I1330" s="89">
        <v>261.64</v>
      </c>
      <c r="J1330" s="89">
        <v>261.64</v>
      </c>
    </row>
    <row r="1331" spans="1:10" ht="22.5">
      <c r="A1331" s="90" t="s">
        <v>158</v>
      </c>
      <c r="B1331" s="91" t="s">
        <v>437</v>
      </c>
      <c r="C1331" s="90" t="s">
        <v>107</v>
      </c>
      <c r="D1331" s="90" t="s">
        <v>446</v>
      </c>
      <c r="E1331" s="119" t="s">
        <v>161</v>
      </c>
      <c r="F1331" s="119"/>
      <c r="G1331" s="92" t="s">
        <v>164</v>
      </c>
      <c r="H1331" s="93">
        <v>0.85</v>
      </c>
      <c r="I1331" s="94">
        <v>17.66</v>
      </c>
      <c r="J1331" s="94">
        <v>15.01</v>
      </c>
    </row>
    <row r="1332" spans="1:10" ht="22.5">
      <c r="A1332" s="90" t="s">
        <v>158</v>
      </c>
      <c r="B1332" s="91" t="s">
        <v>483</v>
      </c>
      <c r="C1332" s="90" t="s">
        <v>107</v>
      </c>
      <c r="D1332" s="90" t="s">
        <v>311</v>
      </c>
      <c r="E1332" s="119" t="s">
        <v>161</v>
      </c>
      <c r="F1332" s="119"/>
      <c r="G1332" s="92" t="s">
        <v>164</v>
      </c>
      <c r="H1332" s="93">
        <v>0.85</v>
      </c>
      <c r="I1332" s="94">
        <v>21.58</v>
      </c>
      <c r="J1332" s="94">
        <v>18.34</v>
      </c>
    </row>
    <row r="1333" spans="1:10">
      <c r="A1333" s="90" t="s">
        <v>167</v>
      </c>
      <c r="B1333" s="91" t="s">
        <v>577</v>
      </c>
      <c r="C1333" s="90" t="s">
        <v>107</v>
      </c>
      <c r="D1333" s="90" t="s">
        <v>578</v>
      </c>
      <c r="E1333" s="119" t="s">
        <v>170</v>
      </c>
      <c r="F1333" s="119"/>
      <c r="G1333" s="92" t="s">
        <v>105</v>
      </c>
      <c r="H1333" s="93">
        <v>1.1499999999999999</v>
      </c>
      <c r="I1333" s="94">
        <v>0.21</v>
      </c>
      <c r="J1333" s="94">
        <v>0.24</v>
      </c>
    </row>
    <row r="1334" spans="1:10">
      <c r="A1334" s="90" t="s">
        <v>167</v>
      </c>
      <c r="B1334" s="91" t="s">
        <v>1862</v>
      </c>
      <c r="C1334" s="90" t="s">
        <v>107</v>
      </c>
      <c r="D1334" s="90" t="s">
        <v>1863</v>
      </c>
      <c r="E1334" s="119" t="s">
        <v>170</v>
      </c>
      <c r="F1334" s="119"/>
      <c r="G1334" s="92" t="s">
        <v>140</v>
      </c>
      <c r="H1334" s="93">
        <v>1</v>
      </c>
      <c r="I1334" s="94">
        <v>228.05</v>
      </c>
      <c r="J1334" s="94">
        <v>228.05</v>
      </c>
    </row>
    <row r="1335" spans="1:10" ht="22.5">
      <c r="A1335" s="96"/>
      <c r="B1335" s="96"/>
      <c r="C1335" s="96"/>
      <c r="D1335" s="96"/>
      <c r="E1335" s="96" t="s">
        <v>96</v>
      </c>
      <c r="F1335" s="97">
        <v>11.765594321099531</v>
      </c>
      <c r="G1335" s="96" t="s">
        <v>98</v>
      </c>
      <c r="H1335" s="97">
        <v>11.6</v>
      </c>
      <c r="I1335" s="96" t="s">
        <v>99</v>
      </c>
      <c r="J1335" s="97">
        <v>23.37</v>
      </c>
    </row>
    <row r="1336" spans="1:10" ht="23.25" thickBot="1">
      <c r="A1336" s="96"/>
      <c r="B1336" s="96"/>
      <c r="C1336" s="96"/>
      <c r="D1336" s="96"/>
      <c r="E1336" s="96" t="s">
        <v>159</v>
      </c>
      <c r="F1336" s="97">
        <v>73.25</v>
      </c>
      <c r="G1336" s="96"/>
      <c r="H1336" s="122" t="s">
        <v>160</v>
      </c>
      <c r="I1336" s="122"/>
      <c r="J1336" s="97">
        <v>334.89</v>
      </c>
    </row>
    <row r="1337" spans="1:10" ht="12" thickTop="1">
      <c r="A1337" s="83"/>
      <c r="B1337" s="83"/>
      <c r="C1337" s="83"/>
      <c r="D1337" s="83"/>
      <c r="E1337" s="83"/>
      <c r="F1337" s="83"/>
      <c r="G1337" s="83"/>
      <c r="H1337" s="83"/>
      <c r="I1337" s="83"/>
      <c r="J1337" s="83"/>
    </row>
    <row r="1338" spans="1:10">
      <c r="A1338" s="80" t="s">
        <v>1099</v>
      </c>
      <c r="B1338" s="81" t="s">
        <v>93</v>
      </c>
      <c r="C1338" s="80" t="s">
        <v>94</v>
      </c>
      <c r="D1338" s="80" t="s">
        <v>1</v>
      </c>
      <c r="E1338" s="120" t="s">
        <v>95</v>
      </c>
      <c r="F1338" s="120"/>
      <c r="G1338" s="82" t="s">
        <v>2</v>
      </c>
      <c r="H1338" s="81" t="s">
        <v>3</v>
      </c>
      <c r="I1338" s="81" t="s">
        <v>4</v>
      </c>
      <c r="J1338" s="81" t="s">
        <v>5</v>
      </c>
    </row>
    <row r="1339" spans="1:10">
      <c r="A1339" s="85" t="s">
        <v>157</v>
      </c>
      <c r="B1339" s="86" t="s">
        <v>1864</v>
      </c>
      <c r="C1339" s="85" t="s">
        <v>107</v>
      </c>
      <c r="D1339" s="85" t="s">
        <v>1100</v>
      </c>
      <c r="E1339" s="121" t="s">
        <v>161</v>
      </c>
      <c r="F1339" s="121"/>
      <c r="G1339" s="87" t="s">
        <v>140</v>
      </c>
      <c r="H1339" s="88">
        <v>1</v>
      </c>
      <c r="I1339" s="89">
        <v>343.07</v>
      </c>
      <c r="J1339" s="89">
        <v>343.07</v>
      </c>
    </row>
    <row r="1340" spans="1:10" ht="22.5">
      <c r="A1340" s="90" t="s">
        <v>158</v>
      </c>
      <c r="B1340" s="91" t="s">
        <v>483</v>
      </c>
      <c r="C1340" s="90" t="s">
        <v>107</v>
      </c>
      <c r="D1340" s="90" t="s">
        <v>311</v>
      </c>
      <c r="E1340" s="119" t="s">
        <v>161</v>
      </c>
      <c r="F1340" s="119"/>
      <c r="G1340" s="92" t="s">
        <v>164</v>
      </c>
      <c r="H1340" s="93">
        <v>0.9</v>
      </c>
      <c r="I1340" s="94">
        <v>21.58</v>
      </c>
      <c r="J1340" s="94">
        <v>19.420000000000002</v>
      </c>
    </row>
    <row r="1341" spans="1:10" ht="22.5">
      <c r="A1341" s="90" t="s">
        <v>158</v>
      </c>
      <c r="B1341" s="91" t="s">
        <v>437</v>
      </c>
      <c r="C1341" s="90" t="s">
        <v>107</v>
      </c>
      <c r="D1341" s="90" t="s">
        <v>446</v>
      </c>
      <c r="E1341" s="119" t="s">
        <v>161</v>
      </c>
      <c r="F1341" s="119"/>
      <c r="G1341" s="92" t="s">
        <v>164</v>
      </c>
      <c r="H1341" s="93">
        <v>0.9</v>
      </c>
      <c r="I1341" s="94">
        <v>17.66</v>
      </c>
      <c r="J1341" s="94">
        <v>15.89</v>
      </c>
    </row>
    <row r="1342" spans="1:10">
      <c r="A1342" s="90" t="s">
        <v>167</v>
      </c>
      <c r="B1342" s="91" t="s">
        <v>577</v>
      </c>
      <c r="C1342" s="90" t="s">
        <v>107</v>
      </c>
      <c r="D1342" s="90" t="s">
        <v>578</v>
      </c>
      <c r="E1342" s="119" t="s">
        <v>170</v>
      </c>
      <c r="F1342" s="119"/>
      <c r="G1342" s="92" t="s">
        <v>105</v>
      </c>
      <c r="H1342" s="93">
        <v>1.25</v>
      </c>
      <c r="I1342" s="94">
        <v>0.21</v>
      </c>
      <c r="J1342" s="94">
        <v>0.26</v>
      </c>
    </row>
    <row r="1343" spans="1:10">
      <c r="A1343" s="90" t="s">
        <v>167</v>
      </c>
      <c r="B1343" s="91" t="s">
        <v>1865</v>
      </c>
      <c r="C1343" s="90" t="s">
        <v>107</v>
      </c>
      <c r="D1343" s="90" t="s">
        <v>1100</v>
      </c>
      <c r="E1343" s="119" t="s">
        <v>170</v>
      </c>
      <c r="F1343" s="119"/>
      <c r="G1343" s="92" t="s">
        <v>140</v>
      </c>
      <c r="H1343" s="93">
        <v>1</v>
      </c>
      <c r="I1343" s="94">
        <v>307.5</v>
      </c>
      <c r="J1343" s="94">
        <v>307.5</v>
      </c>
    </row>
    <row r="1344" spans="1:10" ht="22.5">
      <c r="A1344" s="96"/>
      <c r="B1344" s="96"/>
      <c r="C1344" s="96"/>
      <c r="D1344" s="96"/>
      <c r="E1344" s="96" t="s">
        <v>96</v>
      </c>
      <c r="F1344" s="97">
        <v>12.455318934702714</v>
      </c>
      <c r="G1344" s="96" t="s">
        <v>98</v>
      </c>
      <c r="H1344" s="97">
        <v>12.28</v>
      </c>
      <c r="I1344" s="96" t="s">
        <v>99</v>
      </c>
      <c r="J1344" s="97">
        <v>24.74</v>
      </c>
    </row>
    <row r="1345" spans="1:10" ht="23.25" thickBot="1">
      <c r="A1345" s="96"/>
      <c r="B1345" s="96"/>
      <c r="C1345" s="96"/>
      <c r="D1345" s="96"/>
      <c r="E1345" s="96" t="s">
        <v>159</v>
      </c>
      <c r="F1345" s="97">
        <v>96.05</v>
      </c>
      <c r="G1345" s="96"/>
      <c r="H1345" s="122" t="s">
        <v>160</v>
      </c>
      <c r="I1345" s="122"/>
      <c r="J1345" s="97">
        <v>439.12</v>
      </c>
    </row>
    <row r="1346" spans="1:10" ht="12" thickTop="1">
      <c r="A1346" s="83"/>
      <c r="B1346" s="83"/>
      <c r="C1346" s="83"/>
      <c r="D1346" s="83"/>
      <c r="E1346" s="83"/>
      <c r="F1346" s="83"/>
      <c r="G1346" s="83"/>
      <c r="H1346" s="83"/>
      <c r="I1346" s="83"/>
      <c r="J1346" s="83"/>
    </row>
    <row r="1347" spans="1:10">
      <c r="A1347" s="80" t="s">
        <v>1101</v>
      </c>
      <c r="B1347" s="81" t="s">
        <v>93</v>
      </c>
      <c r="C1347" s="80" t="s">
        <v>94</v>
      </c>
      <c r="D1347" s="80" t="s">
        <v>1</v>
      </c>
      <c r="E1347" s="120" t="s">
        <v>95</v>
      </c>
      <c r="F1347" s="120"/>
      <c r="G1347" s="82" t="s">
        <v>2</v>
      </c>
      <c r="H1347" s="81" t="s">
        <v>3</v>
      </c>
      <c r="I1347" s="81" t="s">
        <v>4</v>
      </c>
      <c r="J1347" s="81" t="s">
        <v>5</v>
      </c>
    </row>
    <row r="1348" spans="1:10" ht="33.75">
      <c r="A1348" s="85" t="s">
        <v>157</v>
      </c>
      <c r="B1348" s="86" t="s">
        <v>1866</v>
      </c>
      <c r="C1348" s="85" t="s">
        <v>104</v>
      </c>
      <c r="D1348" s="85" t="s">
        <v>1102</v>
      </c>
      <c r="E1348" s="121" t="s">
        <v>312</v>
      </c>
      <c r="F1348" s="121"/>
      <c r="G1348" s="87" t="s">
        <v>140</v>
      </c>
      <c r="H1348" s="88">
        <v>1</v>
      </c>
      <c r="I1348" s="89">
        <v>169.17</v>
      </c>
      <c r="J1348" s="89">
        <v>169.17</v>
      </c>
    </row>
    <row r="1349" spans="1:10" ht="22.5">
      <c r="A1349" s="90" t="s">
        <v>158</v>
      </c>
      <c r="B1349" s="91" t="s">
        <v>445</v>
      </c>
      <c r="C1349" s="90" t="s">
        <v>104</v>
      </c>
      <c r="D1349" s="90" t="s">
        <v>446</v>
      </c>
      <c r="E1349" s="119" t="s">
        <v>177</v>
      </c>
      <c r="F1349" s="119"/>
      <c r="G1349" s="92" t="s">
        <v>164</v>
      </c>
      <c r="H1349" s="93">
        <v>0.4546</v>
      </c>
      <c r="I1349" s="94">
        <v>17.66</v>
      </c>
      <c r="J1349" s="94">
        <v>8.02</v>
      </c>
    </row>
    <row r="1350" spans="1:10" ht="22.5">
      <c r="A1350" s="90" t="s">
        <v>158</v>
      </c>
      <c r="B1350" s="91" t="s">
        <v>310</v>
      </c>
      <c r="C1350" s="90" t="s">
        <v>104</v>
      </c>
      <c r="D1350" s="90" t="s">
        <v>311</v>
      </c>
      <c r="E1350" s="119" t="s">
        <v>177</v>
      </c>
      <c r="F1350" s="119"/>
      <c r="G1350" s="92" t="s">
        <v>164</v>
      </c>
      <c r="H1350" s="93">
        <v>0.4546</v>
      </c>
      <c r="I1350" s="94">
        <v>21.58</v>
      </c>
      <c r="J1350" s="94">
        <v>9.81</v>
      </c>
    </row>
    <row r="1351" spans="1:10">
      <c r="A1351" s="90" t="s">
        <v>167</v>
      </c>
      <c r="B1351" s="91" t="s">
        <v>1623</v>
      </c>
      <c r="C1351" s="90" t="s">
        <v>104</v>
      </c>
      <c r="D1351" s="90" t="s">
        <v>1624</v>
      </c>
      <c r="E1351" s="119" t="s">
        <v>170</v>
      </c>
      <c r="F1351" s="119"/>
      <c r="G1351" s="92" t="s">
        <v>140</v>
      </c>
      <c r="H1351" s="93">
        <v>3.0200000000000001E-2</v>
      </c>
      <c r="I1351" s="94">
        <v>11.43</v>
      </c>
      <c r="J1351" s="94">
        <v>0.34</v>
      </c>
    </row>
    <row r="1352" spans="1:10" ht="45">
      <c r="A1352" s="90" t="s">
        <v>167</v>
      </c>
      <c r="B1352" s="91" t="s">
        <v>1867</v>
      </c>
      <c r="C1352" s="90" t="s">
        <v>104</v>
      </c>
      <c r="D1352" s="90" t="s">
        <v>1868</v>
      </c>
      <c r="E1352" s="119" t="s">
        <v>170</v>
      </c>
      <c r="F1352" s="119"/>
      <c r="G1352" s="92" t="s">
        <v>140</v>
      </c>
      <c r="H1352" s="93">
        <v>1</v>
      </c>
      <c r="I1352" s="94">
        <v>151</v>
      </c>
      <c r="J1352" s="94">
        <v>151</v>
      </c>
    </row>
    <row r="1353" spans="1:10" ht="22.5">
      <c r="A1353" s="96"/>
      <c r="B1353" s="96"/>
      <c r="C1353" s="96"/>
      <c r="D1353" s="96"/>
      <c r="E1353" s="96" t="s">
        <v>96</v>
      </c>
      <c r="F1353" s="97">
        <v>6.2880733021195185</v>
      </c>
      <c r="G1353" s="96" t="s">
        <v>98</v>
      </c>
      <c r="H1353" s="97">
        <v>6.2</v>
      </c>
      <c r="I1353" s="96" t="s">
        <v>99</v>
      </c>
      <c r="J1353" s="97">
        <v>12.49</v>
      </c>
    </row>
    <row r="1354" spans="1:10" ht="23.25" thickBot="1">
      <c r="A1354" s="96"/>
      <c r="B1354" s="96"/>
      <c r="C1354" s="96"/>
      <c r="D1354" s="96"/>
      <c r="E1354" s="96" t="s">
        <v>159</v>
      </c>
      <c r="F1354" s="97">
        <v>47.36</v>
      </c>
      <c r="G1354" s="96"/>
      <c r="H1354" s="122" t="s">
        <v>160</v>
      </c>
      <c r="I1354" s="122"/>
      <c r="J1354" s="97">
        <v>216.53</v>
      </c>
    </row>
    <row r="1355" spans="1:10" ht="12" thickTop="1">
      <c r="A1355" s="83"/>
      <c r="B1355" s="83"/>
      <c r="C1355" s="83"/>
      <c r="D1355" s="83"/>
      <c r="E1355" s="83"/>
      <c r="F1355" s="83"/>
      <c r="G1355" s="83"/>
      <c r="H1355" s="83"/>
      <c r="I1355" s="83"/>
      <c r="J1355" s="83"/>
    </row>
    <row r="1356" spans="1:10">
      <c r="A1356" s="80" t="s">
        <v>1103</v>
      </c>
      <c r="B1356" s="81" t="s">
        <v>93</v>
      </c>
      <c r="C1356" s="80" t="s">
        <v>94</v>
      </c>
      <c r="D1356" s="80" t="s">
        <v>1</v>
      </c>
      <c r="E1356" s="120" t="s">
        <v>95</v>
      </c>
      <c r="F1356" s="120"/>
      <c r="G1356" s="82" t="s">
        <v>2</v>
      </c>
      <c r="H1356" s="81" t="s">
        <v>3</v>
      </c>
      <c r="I1356" s="81" t="s">
        <v>4</v>
      </c>
      <c r="J1356" s="81" t="s">
        <v>5</v>
      </c>
    </row>
    <row r="1357" spans="1:10" ht="22.5">
      <c r="A1357" s="85" t="s">
        <v>157</v>
      </c>
      <c r="B1357" s="86" t="s">
        <v>1869</v>
      </c>
      <c r="C1357" s="85" t="s">
        <v>104</v>
      </c>
      <c r="D1357" s="85" t="s">
        <v>1104</v>
      </c>
      <c r="E1357" s="121" t="s">
        <v>1870</v>
      </c>
      <c r="F1357" s="121"/>
      <c r="G1357" s="87" t="s">
        <v>140</v>
      </c>
      <c r="H1357" s="88">
        <v>1</v>
      </c>
      <c r="I1357" s="89">
        <v>133.1</v>
      </c>
      <c r="J1357" s="89">
        <v>133.1</v>
      </c>
    </row>
    <row r="1358" spans="1:10" ht="22.5">
      <c r="A1358" s="90" t="s">
        <v>158</v>
      </c>
      <c r="B1358" s="91" t="s">
        <v>310</v>
      </c>
      <c r="C1358" s="90" t="s">
        <v>104</v>
      </c>
      <c r="D1358" s="90" t="s">
        <v>311</v>
      </c>
      <c r="E1358" s="119" t="s">
        <v>177</v>
      </c>
      <c r="F1358" s="119"/>
      <c r="G1358" s="92" t="s">
        <v>164</v>
      </c>
      <c r="H1358" s="93">
        <v>0.84299999999999997</v>
      </c>
      <c r="I1358" s="94">
        <v>21.58</v>
      </c>
      <c r="J1358" s="94">
        <v>18.190000000000001</v>
      </c>
    </row>
    <row r="1359" spans="1:10" ht="22.5">
      <c r="A1359" s="90" t="s">
        <v>158</v>
      </c>
      <c r="B1359" s="91" t="s">
        <v>445</v>
      </c>
      <c r="C1359" s="90" t="s">
        <v>104</v>
      </c>
      <c r="D1359" s="90" t="s">
        <v>446</v>
      </c>
      <c r="E1359" s="119" t="s">
        <v>177</v>
      </c>
      <c r="F1359" s="119"/>
      <c r="G1359" s="92" t="s">
        <v>164</v>
      </c>
      <c r="H1359" s="93">
        <v>0.84299999999999997</v>
      </c>
      <c r="I1359" s="94">
        <v>17.66</v>
      </c>
      <c r="J1359" s="94">
        <v>14.88</v>
      </c>
    </row>
    <row r="1360" spans="1:10">
      <c r="A1360" s="90" t="s">
        <v>167</v>
      </c>
      <c r="B1360" s="91" t="s">
        <v>1729</v>
      </c>
      <c r="C1360" s="90" t="s">
        <v>104</v>
      </c>
      <c r="D1360" s="90" t="s">
        <v>1730</v>
      </c>
      <c r="E1360" s="119" t="s">
        <v>170</v>
      </c>
      <c r="F1360" s="119"/>
      <c r="G1360" s="92" t="s">
        <v>140</v>
      </c>
      <c r="H1360" s="93">
        <v>1.2E-2</v>
      </c>
      <c r="I1360" s="94">
        <v>3.1</v>
      </c>
      <c r="J1360" s="94">
        <v>0.03</v>
      </c>
    </row>
    <row r="1361" spans="1:10" ht="22.5">
      <c r="A1361" s="90" t="s">
        <v>167</v>
      </c>
      <c r="B1361" s="91" t="s">
        <v>1871</v>
      </c>
      <c r="C1361" s="90" t="s">
        <v>104</v>
      </c>
      <c r="D1361" s="90" t="s">
        <v>1872</v>
      </c>
      <c r="E1361" s="119" t="s">
        <v>170</v>
      </c>
      <c r="F1361" s="119"/>
      <c r="G1361" s="92" t="s">
        <v>140</v>
      </c>
      <c r="H1361" s="93">
        <v>1</v>
      </c>
      <c r="I1361" s="94">
        <v>100</v>
      </c>
      <c r="J1361" s="94">
        <v>100</v>
      </c>
    </row>
    <row r="1362" spans="1:10" ht="22.5">
      <c r="A1362" s="96"/>
      <c r="B1362" s="96"/>
      <c r="C1362" s="96"/>
      <c r="D1362" s="96"/>
      <c r="E1362" s="96" t="s">
        <v>96</v>
      </c>
      <c r="F1362" s="97">
        <v>11.664904596485929</v>
      </c>
      <c r="G1362" s="96" t="s">
        <v>98</v>
      </c>
      <c r="H1362" s="97">
        <v>11.51</v>
      </c>
      <c r="I1362" s="96" t="s">
        <v>99</v>
      </c>
      <c r="J1362" s="97">
        <v>23.17</v>
      </c>
    </row>
    <row r="1363" spans="1:10" ht="23.25" thickBot="1">
      <c r="A1363" s="96"/>
      <c r="B1363" s="96"/>
      <c r="C1363" s="96"/>
      <c r="D1363" s="96"/>
      <c r="E1363" s="96" t="s">
        <v>159</v>
      </c>
      <c r="F1363" s="97">
        <v>37.26</v>
      </c>
      <c r="G1363" s="96"/>
      <c r="H1363" s="122" t="s">
        <v>160</v>
      </c>
      <c r="I1363" s="122"/>
      <c r="J1363" s="97">
        <v>170.36</v>
      </c>
    </row>
    <row r="1364" spans="1:10" ht="12" thickTop="1">
      <c r="A1364" s="83"/>
      <c r="B1364" s="83"/>
      <c r="C1364" s="83"/>
      <c r="D1364" s="83"/>
      <c r="E1364" s="83"/>
      <c r="F1364" s="83"/>
      <c r="G1364" s="83"/>
      <c r="H1364" s="83"/>
      <c r="I1364" s="83"/>
      <c r="J1364" s="83"/>
    </row>
    <row r="1365" spans="1:10">
      <c r="A1365" s="80" t="s">
        <v>1105</v>
      </c>
      <c r="B1365" s="81" t="s">
        <v>93</v>
      </c>
      <c r="C1365" s="80" t="s">
        <v>94</v>
      </c>
      <c r="D1365" s="80" t="s">
        <v>1</v>
      </c>
      <c r="E1365" s="120" t="s">
        <v>95</v>
      </c>
      <c r="F1365" s="120"/>
      <c r="G1365" s="82" t="s">
        <v>2</v>
      </c>
      <c r="H1365" s="81" t="s">
        <v>3</v>
      </c>
      <c r="I1365" s="81" t="s">
        <v>4</v>
      </c>
      <c r="J1365" s="81" t="s">
        <v>5</v>
      </c>
    </row>
    <row r="1366" spans="1:10" ht="22.5">
      <c r="A1366" s="85" t="s">
        <v>157</v>
      </c>
      <c r="B1366" s="86" t="s">
        <v>1873</v>
      </c>
      <c r="C1366" s="85" t="s">
        <v>104</v>
      </c>
      <c r="D1366" s="85" t="s">
        <v>1106</v>
      </c>
      <c r="E1366" s="121" t="s">
        <v>312</v>
      </c>
      <c r="F1366" s="121"/>
      <c r="G1366" s="87" t="s">
        <v>140</v>
      </c>
      <c r="H1366" s="88">
        <v>1</v>
      </c>
      <c r="I1366" s="89">
        <v>263.17</v>
      </c>
      <c r="J1366" s="89">
        <v>263.17</v>
      </c>
    </row>
    <row r="1367" spans="1:10" ht="22.5">
      <c r="A1367" s="90" t="s">
        <v>158</v>
      </c>
      <c r="B1367" s="91" t="s">
        <v>310</v>
      </c>
      <c r="C1367" s="90" t="s">
        <v>104</v>
      </c>
      <c r="D1367" s="90" t="s">
        <v>311</v>
      </c>
      <c r="E1367" s="119" t="s">
        <v>177</v>
      </c>
      <c r="F1367" s="119"/>
      <c r="G1367" s="92" t="s">
        <v>164</v>
      </c>
      <c r="H1367" s="93">
        <v>0.4546</v>
      </c>
      <c r="I1367" s="94">
        <v>21.58</v>
      </c>
      <c r="J1367" s="94">
        <v>9.81</v>
      </c>
    </row>
    <row r="1368" spans="1:10" ht="22.5">
      <c r="A1368" s="90" t="s">
        <v>158</v>
      </c>
      <c r="B1368" s="91" t="s">
        <v>445</v>
      </c>
      <c r="C1368" s="90" t="s">
        <v>104</v>
      </c>
      <c r="D1368" s="90" t="s">
        <v>446</v>
      </c>
      <c r="E1368" s="119" t="s">
        <v>177</v>
      </c>
      <c r="F1368" s="119"/>
      <c r="G1368" s="92" t="s">
        <v>164</v>
      </c>
      <c r="H1368" s="93">
        <v>0.4546</v>
      </c>
      <c r="I1368" s="94">
        <v>17.66</v>
      </c>
      <c r="J1368" s="94">
        <v>8.02</v>
      </c>
    </row>
    <row r="1369" spans="1:10">
      <c r="A1369" s="90" t="s">
        <v>167</v>
      </c>
      <c r="B1369" s="91" t="s">
        <v>1623</v>
      </c>
      <c r="C1369" s="90" t="s">
        <v>104</v>
      </c>
      <c r="D1369" s="90" t="s">
        <v>1624</v>
      </c>
      <c r="E1369" s="119" t="s">
        <v>170</v>
      </c>
      <c r="F1369" s="119"/>
      <c r="G1369" s="92" t="s">
        <v>140</v>
      </c>
      <c r="H1369" s="93">
        <v>3.0200000000000001E-2</v>
      </c>
      <c r="I1369" s="94">
        <v>11.43</v>
      </c>
      <c r="J1369" s="94">
        <v>0.34</v>
      </c>
    </row>
    <row r="1370" spans="1:10" ht="22.5">
      <c r="A1370" s="90" t="s">
        <v>167</v>
      </c>
      <c r="B1370" s="91" t="s">
        <v>1874</v>
      </c>
      <c r="C1370" s="90" t="s">
        <v>104</v>
      </c>
      <c r="D1370" s="90" t="s">
        <v>1875</v>
      </c>
      <c r="E1370" s="119" t="s">
        <v>170</v>
      </c>
      <c r="F1370" s="119"/>
      <c r="G1370" s="92" t="s">
        <v>140</v>
      </c>
      <c r="H1370" s="93">
        <v>1</v>
      </c>
      <c r="I1370" s="94">
        <v>245</v>
      </c>
      <c r="J1370" s="94">
        <v>245</v>
      </c>
    </row>
    <row r="1371" spans="1:10" ht="22.5">
      <c r="A1371" s="96"/>
      <c r="B1371" s="96"/>
      <c r="C1371" s="96"/>
      <c r="D1371" s="96"/>
      <c r="E1371" s="96" t="s">
        <v>96</v>
      </c>
      <c r="F1371" s="97">
        <v>6.2880733021195185</v>
      </c>
      <c r="G1371" s="96" t="s">
        <v>98</v>
      </c>
      <c r="H1371" s="97">
        <v>6.2</v>
      </c>
      <c r="I1371" s="96" t="s">
        <v>99</v>
      </c>
      <c r="J1371" s="97">
        <v>12.49</v>
      </c>
    </row>
    <row r="1372" spans="1:10" ht="23.25" thickBot="1">
      <c r="A1372" s="96"/>
      <c r="B1372" s="96"/>
      <c r="C1372" s="96"/>
      <c r="D1372" s="96"/>
      <c r="E1372" s="96" t="s">
        <v>159</v>
      </c>
      <c r="F1372" s="97">
        <v>73.680000000000007</v>
      </c>
      <c r="G1372" s="96"/>
      <c r="H1372" s="122" t="s">
        <v>160</v>
      </c>
      <c r="I1372" s="122"/>
      <c r="J1372" s="97">
        <v>336.85</v>
      </c>
    </row>
    <row r="1373" spans="1:10" ht="12" thickTop="1">
      <c r="A1373" s="83"/>
      <c r="B1373" s="83"/>
      <c r="C1373" s="83"/>
      <c r="D1373" s="83"/>
      <c r="E1373" s="83"/>
      <c r="F1373" s="83"/>
      <c r="G1373" s="83"/>
      <c r="H1373" s="83"/>
      <c r="I1373" s="83"/>
      <c r="J1373" s="83"/>
    </row>
    <row r="1374" spans="1:10">
      <c r="A1374" s="80" t="s">
        <v>1107</v>
      </c>
      <c r="B1374" s="81" t="s">
        <v>93</v>
      </c>
      <c r="C1374" s="80" t="s">
        <v>94</v>
      </c>
      <c r="D1374" s="80" t="s">
        <v>1</v>
      </c>
      <c r="E1374" s="120" t="s">
        <v>95</v>
      </c>
      <c r="F1374" s="120"/>
      <c r="G1374" s="82" t="s">
        <v>2</v>
      </c>
      <c r="H1374" s="81" t="s">
        <v>3</v>
      </c>
      <c r="I1374" s="81" t="s">
        <v>4</v>
      </c>
      <c r="J1374" s="81" t="s">
        <v>5</v>
      </c>
    </row>
    <row r="1375" spans="1:10" ht="45">
      <c r="A1375" s="85" t="s">
        <v>157</v>
      </c>
      <c r="B1375" s="86" t="s">
        <v>1876</v>
      </c>
      <c r="C1375" s="85" t="s">
        <v>104</v>
      </c>
      <c r="D1375" s="85" t="s">
        <v>1108</v>
      </c>
      <c r="E1375" s="121" t="s">
        <v>312</v>
      </c>
      <c r="F1375" s="121"/>
      <c r="G1375" s="87" t="s">
        <v>105</v>
      </c>
      <c r="H1375" s="88">
        <v>1</v>
      </c>
      <c r="I1375" s="89">
        <v>59.95</v>
      </c>
      <c r="J1375" s="89">
        <v>59.95</v>
      </c>
    </row>
    <row r="1376" spans="1:10" ht="22.5">
      <c r="A1376" s="90" t="s">
        <v>158</v>
      </c>
      <c r="B1376" s="91" t="s">
        <v>445</v>
      </c>
      <c r="C1376" s="90" t="s">
        <v>104</v>
      </c>
      <c r="D1376" s="90" t="s">
        <v>446</v>
      </c>
      <c r="E1376" s="119" t="s">
        <v>177</v>
      </c>
      <c r="F1376" s="119"/>
      <c r="G1376" s="92" t="s">
        <v>164</v>
      </c>
      <c r="H1376" s="93">
        <v>0.17799999999999999</v>
      </c>
      <c r="I1376" s="94">
        <v>17.66</v>
      </c>
      <c r="J1376" s="94">
        <v>3.14</v>
      </c>
    </row>
    <row r="1377" spans="1:10" ht="22.5">
      <c r="A1377" s="90" t="s">
        <v>158</v>
      </c>
      <c r="B1377" s="91" t="s">
        <v>310</v>
      </c>
      <c r="C1377" s="90" t="s">
        <v>104</v>
      </c>
      <c r="D1377" s="90" t="s">
        <v>311</v>
      </c>
      <c r="E1377" s="119" t="s">
        <v>177</v>
      </c>
      <c r="F1377" s="119"/>
      <c r="G1377" s="92" t="s">
        <v>164</v>
      </c>
      <c r="H1377" s="93">
        <v>0.17799999999999999</v>
      </c>
      <c r="I1377" s="94">
        <v>21.58</v>
      </c>
      <c r="J1377" s="94">
        <v>3.84</v>
      </c>
    </row>
    <row r="1378" spans="1:10" ht="22.5">
      <c r="A1378" s="90" t="s">
        <v>167</v>
      </c>
      <c r="B1378" s="91" t="s">
        <v>1544</v>
      </c>
      <c r="C1378" s="90" t="s">
        <v>104</v>
      </c>
      <c r="D1378" s="90" t="s">
        <v>1545</v>
      </c>
      <c r="E1378" s="119" t="s">
        <v>170</v>
      </c>
      <c r="F1378" s="119"/>
      <c r="G1378" s="92" t="s">
        <v>105</v>
      </c>
      <c r="H1378" s="93">
        <v>1.0389999999999999</v>
      </c>
      <c r="I1378" s="94">
        <v>50.99</v>
      </c>
      <c r="J1378" s="94">
        <v>52.97</v>
      </c>
    </row>
    <row r="1379" spans="1:10" ht="22.5">
      <c r="A1379" s="96"/>
      <c r="B1379" s="96"/>
      <c r="C1379" s="96"/>
      <c r="D1379" s="96"/>
      <c r="E1379" s="96" t="s">
        <v>96</v>
      </c>
      <c r="F1379" s="97">
        <v>2.4568292805719176</v>
      </c>
      <c r="G1379" s="96" t="s">
        <v>98</v>
      </c>
      <c r="H1379" s="97">
        <v>2.42</v>
      </c>
      <c r="I1379" s="96" t="s">
        <v>99</v>
      </c>
      <c r="J1379" s="97">
        <v>4.88</v>
      </c>
    </row>
    <row r="1380" spans="1:10" ht="23.25" thickBot="1">
      <c r="A1380" s="96"/>
      <c r="B1380" s="96"/>
      <c r="C1380" s="96"/>
      <c r="D1380" s="96"/>
      <c r="E1380" s="96" t="s">
        <v>159</v>
      </c>
      <c r="F1380" s="97">
        <v>16.78</v>
      </c>
      <c r="G1380" s="96"/>
      <c r="H1380" s="122" t="s">
        <v>160</v>
      </c>
      <c r="I1380" s="122"/>
      <c r="J1380" s="97">
        <v>76.73</v>
      </c>
    </row>
    <row r="1381" spans="1:10" ht="12" thickTop="1">
      <c r="A1381" s="83"/>
      <c r="B1381" s="83"/>
      <c r="C1381" s="83"/>
      <c r="D1381" s="83"/>
      <c r="E1381" s="83"/>
      <c r="F1381" s="83"/>
      <c r="G1381" s="83"/>
      <c r="H1381" s="83"/>
      <c r="I1381" s="83"/>
      <c r="J1381" s="83"/>
    </row>
    <row r="1382" spans="1:10">
      <c r="A1382" s="80" t="s">
        <v>1109</v>
      </c>
      <c r="B1382" s="81" t="s">
        <v>93</v>
      </c>
      <c r="C1382" s="80" t="s">
        <v>94</v>
      </c>
      <c r="D1382" s="80" t="s">
        <v>1</v>
      </c>
      <c r="E1382" s="120" t="s">
        <v>95</v>
      </c>
      <c r="F1382" s="120"/>
      <c r="G1382" s="82" t="s">
        <v>2</v>
      </c>
      <c r="H1382" s="81" t="s">
        <v>3</v>
      </c>
      <c r="I1382" s="81" t="s">
        <v>4</v>
      </c>
      <c r="J1382" s="81" t="s">
        <v>5</v>
      </c>
    </row>
    <row r="1383" spans="1:10" ht="45">
      <c r="A1383" s="85" t="s">
        <v>157</v>
      </c>
      <c r="B1383" s="86" t="s">
        <v>1877</v>
      </c>
      <c r="C1383" s="85" t="s">
        <v>104</v>
      </c>
      <c r="D1383" s="85" t="s">
        <v>1110</v>
      </c>
      <c r="E1383" s="121" t="s">
        <v>312</v>
      </c>
      <c r="F1383" s="121"/>
      <c r="G1383" s="87" t="s">
        <v>105</v>
      </c>
      <c r="H1383" s="88">
        <v>1</v>
      </c>
      <c r="I1383" s="89">
        <v>48.38</v>
      </c>
      <c r="J1383" s="89">
        <v>48.38</v>
      </c>
    </row>
    <row r="1384" spans="1:10" ht="22.5">
      <c r="A1384" s="90" t="s">
        <v>158</v>
      </c>
      <c r="B1384" s="91" t="s">
        <v>310</v>
      </c>
      <c r="C1384" s="90" t="s">
        <v>104</v>
      </c>
      <c r="D1384" s="90" t="s">
        <v>311</v>
      </c>
      <c r="E1384" s="119" t="s">
        <v>177</v>
      </c>
      <c r="F1384" s="119"/>
      <c r="G1384" s="92" t="s">
        <v>164</v>
      </c>
      <c r="H1384" s="93">
        <v>0.16300000000000001</v>
      </c>
      <c r="I1384" s="94">
        <v>21.58</v>
      </c>
      <c r="J1384" s="94">
        <v>3.51</v>
      </c>
    </row>
    <row r="1385" spans="1:10" ht="22.5">
      <c r="A1385" s="90" t="s">
        <v>158</v>
      </c>
      <c r="B1385" s="91" t="s">
        <v>445</v>
      </c>
      <c r="C1385" s="90" t="s">
        <v>104</v>
      </c>
      <c r="D1385" s="90" t="s">
        <v>446</v>
      </c>
      <c r="E1385" s="119" t="s">
        <v>177</v>
      </c>
      <c r="F1385" s="119"/>
      <c r="G1385" s="92" t="s">
        <v>164</v>
      </c>
      <c r="H1385" s="93">
        <v>0.16300000000000001</v>
      </c>
      <c r="I1385" s="94">
        <v>17.66</v>
      </c>
      <c r="J1385" s="94">
        <v>2.87</v>
      </c>
    </row>
    <row r="1386" spans="1:10" ht="22.5">
      <c r="A1386" s="90" t="s">
        <v>167</v>
      </c>
      <c r="B1386" s="91" t="s">
        <v>1878</v>
      </c>
      <c r="C1386" s="90" t="s">
        <v>104</v>
      </c>
      <c r="D1386" s="90" t="s">
        <v>1879</v>
      </c>
      <c r="E1386" s="119" t="s">
        <v>170</v>
      </c>
      <c r="F1386" s="119"/>
      <c r="G1386" s="92" t="s">
        <v>105</v>
      </c>
      <c r="H1386" s="93">
        <v>1.0389999999999999</v>
      </c>
      <c r="I1386" s="94">
        <v>40.43</v>
      </c>
      <c r="J1386" s="94">
        <v>42</v>
      </c>
    </row>
    <row r="1387" spans="1:10" ht="22.5">
      <c r="A1387" s="96"/>
      <c r="B1387" s="96"/>
      <c r="C1387" s="96"/>
      <c r="D1387" s="96"/>
      <c r="E1387" s="96" t="s">
        <v>96</v>
      </c>
      <c r="F1387" s="97">
        <v>2.2554498313447113</v>
      </c>
      <c r="G1387" s="96" t="s">
        <v>98</v>
      </c>
      <c r="H1387" s="97">
        <v>2.2200000000000002</v>
      </c>
      <c r="I1387" s="96" t="s">
        <v>99</v>
      </c>
      <c r="J1387" s="97">
        <v>4.4800000000000004</v>
      </c>
    </row>
    <row r="1388" spans="1:10" ht="23.25" thickBot="1">
      <c r="A1388" s="96"/>
      <c r="B1388" s="96"/>
      <c r="C1388" s="96"/>
      <c r="D1388" s="96"/>
      <c r="E1388" s="96" t="s">
        <v>159</v>
      </c>
      <c r="F1388" s="97">
        <v>13.54</v>
      </c>
      <c r="G1388" s="96"/>
      <c r="H1388" s="122" t="s">
        <v>160</v>
      </c>
      <c r="I1388" s="122"/>
      <c r="J1388" s="97">
        <v>61.92</v>
      </c>
    </row>
    <row r="1389" spans="1:10" ht="12" thickTop="1">
      <c r="A1389" s="83"/>
      <c r="B1389" s="83"/>
      <c r="C1389" s="83"/>
      <c r="D1389" s="83"/>
      <c r="E1389" s="83"/>
      <c r="F1389" s="83"/>
      <c r="G1389" s="83"/>
      <c r="H1389" s="83"/>
      <c r="I1389" s="83"/>
      <c r="J1389" s="83"/>
    </row>
    <row r="1390" spans="1:10">
      <c r="A1390" s="80" t="s">
        <v>1111</v>
      </c>
      <c r="B1390" s="81" t="s">
        <v>93</v>
      </c>
      <c r="C1390" s="80" t="s">
        <v>94</v>
      </c>
      <c r="D1390" s="80" t="s">
        <v>1</v>
      </c>
      <c r="E1390" s="120" t="s">
        <v>95</v>
      </c>
      <c r="F1390" s="120"/>
      <c r="G1390" s="82" t="s">
        <v>2</v>
      </c>
      <c r="H1390" s="81" t="s">
        <v>3</v>
      </c>
      <c r="I1390" s="81" t="s">
        <v>4</v>
      </c>
      <c r="J1390" s="81" t="s">
        <v>5</v>
      </c>
    </row>
    <row r="1391" spans="1:10">
      <c r="A1391" s="85" t="s">
        <v>157</v>
      </c>
      <c r="B1391" s="86" t="s">
        <v>1880</v>
      </c>
      <c r="C1391" s="85" t="s">
        <v>107</v>
      </c>
      <c r="D1391" s="85" t="s">
        <v>1112</v>
      </c>
      <c r="E1391" s="121" t="s">
        <v>161</v>
      </c>
      <c r="F1391" s="121"/>
      <c r="G1391" s="87" t="s">
        <v>105</v>
      </c>
      <c r="H1391" s="88">
        <v>1</v>
      </c>
      <c r="I1391" s="89">
        <v>150.24</v>
      </c>
      <c r="J1391" s="89">
        <v>150.24</v>
      </c>
    </row>
    <row r="1392" spans="1:10" ht="22.5">
      <c r="A1392" s="90" t="s">
        <v>158</v>
      </c>
      <c r="B1392" s="91" t="s">
        <v>437</v>
      </c>
      <c r="C1392" s="90" t="s">
        <v>107</v>
      </c>
      <c r="D1392" s="90" t="s">
        <v>446</v>
      </c>
      <c r="E1392" s="119" t="s">
        <v>161</v>
      </c>
      <c r="F1392" s="119"/>
      <c r="G1392" s="92" t="s">
        <v>164</v>
      </c>
      <c r="H1392" s="93">
        <v>1.2027599</v>
      </c>
      <c r="I1392" s="94">
        <v>17.66</v>
      </c>
      <c r="J1392" s="94">
        <v>21.24</v>
      </c>
    </row>
    <row r="1393" spans="1:10" ht="22.5">
      <c r="A1393" s="90" t="s">
        <v>158</v>
      </c>
      <c r="B1393" s="91" t="s">
        <v>483</v>
      </c>
      <c r="C1393" s="90" t="s">
        <v>107</v>
      </c>
      <c r="D1393" s="90" t="s">
        <v>311</v>
      </c>
      <c r="E1393" s="119" t="s">
        <v>161</v>
      </c>
      <c r="F1393" s="119"/>
      <c r="G1393" s="92" t="s">
        <v>164</v>
      </c>
      <c r="H1393" s="93">
        <v>1.2027599</v>
      </c>
      <c r="I1393" s="94">
        <v>21.58</v>
      </c>
      <c r="J1393" s="94">
        <v>25.95</v>
      </c>
    </row>
    <row r="1394" spans="1:10">
      <c r="A1394" s="90" t="s">
        <v>167</v>
      </c>
      <c r="B1394" s="91" t="s">
        <v>577</v>
      </c>
      <c r="C1394" s="90" t="s">
        <v>107</v>
      </c>
      <c r="D1394" s="90" t="s">
        <v>578</v>
      </c>
      <c r="E1394" s="119" t="s">
        <v>170</v>
      </c>
      <c r="F1394" s="119"/>
      <c r="G1394" s="92" t="s">
        <v>105</v>
      </c>
      <c r="H1394" s="93">
        <v>1.41</v>
      </c>
      <c r="I1394" s="94">
        <v>0.21</v>
      </c>
      <c r="J1394" s="94">
        <v>0.28999999999999998</v>
      </c>
    </row>
    <row r="1395" spans="1:10">
      <c r="A1395" s="90" t="s">
        <v>167</v>
      </c>
      <c r="B1395" s="91" t="s">
        <v>1881</v>
      </c>
      <c r="C1395" s="90" t="s">
        <v>107</v>
      </c>
      <c r="D1395" s="90" t="s">
        <v>1112</v>
      </c>
      <c r="E1395" s="119" t="s">
        <v>170</v>
      </c>
      <c r="F1395" s="119"/>
      <c r="G1395" s="92" t="s">
        <v>105</v>
      </c>
      <c r="H1395" s="93">
        <v>1.01</v>
      </c>
      <c r="I1395" s="94">
        <v>101.75</v>
      </c>
      <c r="J1395" s="94">
        <v>102.76</v>
      </c>
    </row>
    <row r="1396" spans="1:10" ht="22.5">
      <c r="A1396" s="96"/>
      <c r="B1396" s="96"/>
      <c r="C1396" s="96"/>
      <c r="D1396" s="96"/>
      <c r="E1396" s="96" t="s">
        <v>96</v>
      </c>
      <c r="F1396" s="97">
        <v>16.649045964859287</v>
      </c>
      <c r="G1396" s="96" t="s">
        <v>98</v>
      </c>
      <c r="H1396" s="97">
        <v>16.420000000000002</v>
      </c>
      <c r="I1396" s="96" t="s">
        <v>99</v>
      </c>
      <c r="J1396" s="97">
        <v>33.07</v>
      </c>
    </row>
    <row r="1397" spans="1:10" ht="23.25" thickBot="1">
      <c r="A1397" s="96"/>
      <c r="B1397" s="96"/>
      <c r="C1397" s="96"/>
      <c r="D1397" s="96"/>
      <c r="E1397" s="96" t="s">
        <v>159</v>
      </c>
      <c r="F1397" s="97">
        <v>42.06</v>
      </c>
      <c r="G1397" s="96"/>
      <c r="H1397" s="122" t="s">
        <v>160</v>
      </c>
      <c r="I1397" s="122"/>
      <c r="J1397" s="97">
        <v>192.3</v>
      </c>
    </row>
    <row r="1398" spans="1:10" ht="12" thickTop="1">
      <c r="A1398" s="83"/>
      <c r="B1398" s="83"/>
      <c r="C1398" s="83"/>
      <c r="D1398" s="83"/>
      <c r="E1398" s="83"/>
      <c r="F1398" s="83"/>
      <c r="G1398" s="83"/>
      <c r="H1398" s="83"/>
      <c r="I1398" s="83"/>
      <c r="J1398" s="83"/>
    </row>
    <row r="1399" spans="1:10">
      <c r="A1399" s="80" t="s">
        <v>1113</v>
      </c>
      <c r="B1399" s="81" t="s">
        <v>93</v>
      </c>
      <c r="C1399" s="80" t="s">
        <v>94</v>
      </c>
      <c r="D1399" s="80" t="s">
        <v>1</v>
      </c>
      <c r="E1399" s="120" t="s">
        <v>95</v>
      </c>
      <c r="F1399" s="120"/>
      <c r="G1399" s="82" t="s">
        <v>2</v>
      </c>
      <c r="H1399" s="81" t="s">
        <v>3</v>
      </c>
      <c r="I1399" s="81" t="s">
        <v>4</v>
      </c>
      <c r="J1399" s="81" t="s">
        <v>5</v>
      </c>
    </row>
    <row r="1400" spans="1:10">
      <c r="A1400" s="85" t="s">
        <v>157</v>
      </c>
      <c r="B1400" s="86" t="s">
        <v>1882</v>
      </c>
      <c r="C1400" s="85" t="s">
        <v>1800</v>
      </c>
      <c r="D1400" s="85" t="s">
        <v>1114</v>
      </c>
      <c r="E1400" s="121" t="s">
        <v>1883</v>
      </c>
      <c r="F1400" s="121"/>
      <c r="G1400" s="87" t="s">
        <v>140</v>
      </c>
      <c r="H1400" s="88">
        <v>1</v>
      </c>
      <c r="I1400" s="89">
        <v>5058.47</v>
      </c>
      <c r="J1400" s="89">
        <v>5058.47</v>
      </c>
    </row>
    <row r="1401" spans="1:10" ht="22.5">
      <c r="A1401" s="90" t="s">
        <v>158</v>
      </c>
      <c r="B1401" s="91" t="s">
        <v>310</v>
      </c>
      <c r="C1401" s="90" t="s">
        <v>104</v>
      </c>
      <c r="D1401" s="90" t="s">
        <v>311</v>
      </c>
      <c r="E1401" s="119" t="s">
        <v>177</v>
      </c>
      <c r="F1401" s="119"/>
      <c r="G1401" s="92" t="s">
        <v>164</v>
      </c>
      <c r="H1401" s="93">
        <v>22.206398799999999</v>
      </c>
      <c r="I1401" s="94">
        <v>21.58</v>
      </c>
      <c r="J1401" s="94">
        <v>479.21</v>
      </c>
    </row>
    <row r="1402" spans="1:10" ht="22.5">
      <c r="A1402" s="90" t="s">
        <v>158</v>
      </c>
      <c r="B1402" s="91" t="s">
        <v>445</v>
      </c>
      <c r="C1402" s="90" t="s">
        <v>104</v>
      </c>
      <c r="D1402" s="90" t="s">
        <v>446</v>
      </c>
      <c r="E1402" s="119" t="s">
        <v>177</v>
      </c>
      <c r="F1402" s="119"/>
      <c r="G1402" s="92" t="s">
        <v>164</v>
      </c>
      <c r="H1402" s="93">
        <v>22.206398799999999</v>
      </c>
      <c r="I1402" s="94">
        <v>17.66</v>
      </c>
      <c r="J1402" s="94">
        <v>392.16</v>
      </c>
    </row>
    <row r="1403" spans="1:10" ht="22.5">
      <c r="A1403" s="90" t="s">
        <v>167</v>
      </c>
      <c r="B1403" s="91" t="s">
        <v>1884</v>
      </c>
      <c r="C1403" s="90" t="s">
        <v>1800</v>
      </c>
      <c r="D1403" s="90" t="s">
        <v>1885</v>
      </c>
      <c r="E1403" s="119" t="s">
        <v>170</v>
      </c>
      <c r="F1403" s="119"/>
      <c r="G1403" s="92" t="s">
        <v>140</v>
      </c>
      <c r="H1403" s="93">
        <v>1</v>
      </c>
      <c r="I1403" s="94">
        <v>4187.1000000000004</v>
      </c>
      <c r="J1403" s="94">
        <v>4187.1000000000004</v>
      </c>
    </row>
    <row r="1404" spans="1:10" ht="22.5">
      <c r="A1404" s="96"/>
      <c r="B1404" s="96"/>
      <c r="C1404" s="96"/>
      <c r="D1404" s="96"/>
      <c r="E1404" s="96" t="s">
        <v>96</v>
      </c>
      <c r="F1404" s="97">
        <v>307.44097064894527</v>
      </c>
      <c r="G1404" s="96" t="s">
        <v>98</v>
      </c>
      <c r="H1404" s="97">
        <v>303.23</v>
      </c>
      <c r="I1404" s="96" t="s">
        <v>99</v>
      </c>
      <c r="J1404" s="97">
        <v>610.66999999999996</v>
      </c>
    </row>
    <row r="1405" spans="1:10" ht="23.25" thickBot="1">
      <c r="A1405" s="96"/>
      <c r="B1405" s="96"/>
      <c r="C1405" s="96"/>
      <c r="D1405" s="96"/>
      <c r="E1405" s="96" t="s">
        <v>159</v>
      </c>
      <c r="F1405" s="97">
        <v>1416.37</v>
      </c>
      <c r="G1405" s="96"/>
      <c r="H1405" s="122" t="s">
        <v>160</v>
      </c>
      <c r="I1405" s="122"/>
      <c r="J1405" s="97">
        <v>6474.84</v>
      </c>
    </row>
    <row r="1406" spans="1:10" ht="12" thickTop="1">
      <c r="A1406" s="83"/>
      <c r="B1406" s="83"/>
      <c r="C1406" s="83"/>
      <c r="D1406" s="83"/>
      <c r="E1406" s="83"/>
      <c r="F1406" s="83"/>
      <c r="G1406" s="83"/>
      <c r="H1406" s="83"/>
      <c r="I1406" s="83"/>
      <c r="J1406" s="83"/>
    </row>
    <row r="1407" spans="1:10">
      <c r="A1407" s="80" t="s">
        <v>1115</v>
      </c>
      <c r="B1407" s="81" t="s">
        <v>93</v>
      </c>
      <c r="C1407" s="80" t="s">
        <v>94</v>
      </c>
      <c r="D1407" s="80" t="s">
        <v>1</v>
      </c>
      <c r="E1407" s="120" t="s">
        <v>95</v>
      </c>
      <c r="F1407" s="120"/>
      <c r="G1407" s="82" t="s">
        <v>2</v>
      </c>
      <c r="H1407" s="81" t="s">
        <v>3</v>
      </c>
      <c r="I1407" s="81" t="s">
        <v>4</v>
      </c>
      <c r="J1407" s="81" t="s">
        <v>5</v>
      </c>
    </row>
    <row r="1408" spans="1:10" ht="22.5">
      <c r="A1408" s="85" t="s">
        <v>157</v>
      </c>
      <c r="B1408" s="86" t="s">
        <v>1886</v>
      </c>
      <c r="C1408" s="85" t="s">
        <v>104</v>
      </c>
      <c r="D1408" s="85" t="s">
        <v>1116</v>
      </c>
      <c r="E1408" s="121" t="s">
        <v>312</v>
      </c>
      <c r="F1408" s="121"/>
      <c r="G1408" s="87" t="s">
        <v>140</v>
      </c>
      <c r="H1408" s="88">
        <v>1</v>
      </c>
      <c r="I1408" s="89">
        <v>8121.12</v>
      </c>
      <c r="J1408" s="89">
        <v>8121.12</v>
      </c>
    </row>
    <row r="1409" spans="1:10" ht="22.5">
      <c r="A1409" s="90" t="s">
        <v>158</v>
      </c>
      <c r="B1409" s="91" t="s">
        <v>445</v>
      </c>
      <c r="C1409" s="90" t="s">
        <v>104</v>
      </c>
      <c r="D1409" s="90" t="s">
        <v>446</v>
      </c>
      <c r="E1409" s="119" t="s">
        <v>177</v>
      </c>
      <c r="F1409" s="119"/>
      <c r="G1409" s="92" t="s">
        <v>164</v>
      </c>
      <c r="H1409" s="93">
        <v>24.910619400000002</v>
      </c>
      <c r="I1409" s="94">
        <v>17.66</v>
      </c>
      <c r="J1409" s="94">
        <v>439.92</v>
      </c>
    </row>
    <row r="1410" spans="1:10" ht="22.5">
      <c r="A1410" s="90" t="s">
        <v>158</v>
      </c>
      <c r="B1410" s="91" t="s">
        <v>310</v>
      </c>
      <c r="C1410" s="90" t="s">
        <v>104</v>
      </c>
      <c r="D1410" s="90" t="s">
        <v>311</v>
      </c>
      <c r="E1410" s="119" t="s">
        <v>177</v>
      </c>
      <c r="F1410" s="119"/>
      <c r="G1410" s="92" t="s">
        <v>164</v>
      </c>
      <c r="H1410" s="93">
        <v>24.910619400000002</v>
      </c>
      <c r="I1410" s="94">
        <v>21.58</v>
      </c>
      <c r="J1410" s="94">
        <v>537.57000000000005</v>
      </c>
    </row>
    <row r="1411" spans="1:10" ht="22.5">
      <c r="A1411" s="90" t="s">
        <v>158</v>
      </c>
      <c r="B1411" s="91" t="s">
        <v>334</v>
      </c>
      <c r="C1411" s="90" t="s">
        <v>104</v>
      </c>
      <c r="D1411" s="90" t="s">
        <v>335</v>
      </c>
      <c r="E1411" s="119" t="s">
        <v>177</v>
      </c>
      <c r="F1411" s="119"/>
      <c r="G1411" s="92" t="s">
        <v>164</v>
      </c>
      <c r="H1411" s="93">
        <v>4.7942898999999999</v>
      </c>
      <c r="I1411" s="94">
        <v>22.41</v>
      </c>
      <c r="J1411" s="94">
        <v>107.44</v>
      </c>
    </row>
    <row r="1412" spans="1:10" ht="22.5">
      <c r="A1412" s="90" t="s">
        <v>158</v>
      </c>
      <c r="B1412" s="91" t="s">
        <v>336</v>
      </c>
      <c r="C1412" s="90" t="s">
        <v>104</v>
      </c>
      <c r="D1412" s="90" t="s">
        <v>337</v>
      </c>
      <c r="E1412" s="119" t="s">
        <v>177</v>
      </c>
      <c r="F1412" s="119"/>
      <c r="G1412" s="92" t="s">
        <v>164</v>
      </c>
      <c r="H1412" s="93">
        <v>4.7942898999999999</v>
      </c>
      <c r="I1412" s="94">
        <v>18.440000000000001</v>
      </c>
      <c r="J1412" s="94">
        <v>88.4</v>
      </c>
    </row>
    <row r="1413" spans="1:10" ht="33.75">
      <c r="A1413" s="90" t="s">
        <v>167</v>
      </c>
      <c r="B1413" s="91" t="s">
        <v>1887</v>
      </c>
      <c r="C1413" s="90" t="s">
        <v>104</v>
      </c>
      <c r="D1413" s="90" t="s">
        <v>1888</v>
      </c>
      <c r="E1413" s="119" t="s">
        <v>170</v>
      </c>
      <c r="F1413" s="119"/>
      <c r="G1413" s="92" t="s">
        <v>140</v>
      </c>
      <c r="H1413" s="93">
        <v>4</v>
      </c>
      <c r="I1413" s="94">
        <v>1.18</v>
      </c>
      <c r="J1413" s="94">
        <v>4.72</v>
      </c>
    </row>
    <row r="1414" spans="1:10" ht="33.75">
      <c r="A1414" s="90" t="s">
        <v>167</v>
      </c>
      <c r="B1414" s="91" t="s">
        <v>1889</v>
      </c>
      <c r="C1414" s="90" t="s">
        <v>104</v>
      </c>
      <c r="D1414" s="90" t="s">
        <v>1890</v>
      </c>
      <c r="E1414" s="119" t="s">
        <v>283</v>
      </c>
      <c r="F1414" s="119"/>
      <c r="G1414" s="92" t="s">
        <v>140</v>
      </c>
      <c r="H1414" s="93">
        <v>1</v>
      </c>
      <c r="I1414" s="94">
        <v>6941.01</v>
      </c>
      <c r="J1414" s="94">
        <v>6941.01</v>
      </c>
    </row>
    <row r="1415" spans="1:10">
      <c r="A1415" s="90" t="s">
        <v>167</v>
      </c>
      <c r="B1415" s="91" t="s">
        <v>1891</v>
      </c>
      <c r="C1415" s="90" t="s">
        <v>104</v>
      </c>
      <c r="D1415" s="90" t="s">
        <v>1892</v>
      </c>
      <c r="E1415" s="119" t="s">
        <v>170</v>
      </c>
      <c r="F1415" s="119"/>
      <c r="G1415" s="92" t="s">
        <v>140</v>
      </c>
      <c r="H1415" s="93">
        <v>4</v>
      </c>
      <c r="I1415" s="94">
        <v>0.28999999999999998</v>
      </c>
      <c r="J1415" s="94">
        <v>1.1599999999999999</v>
      </c>
    </row>
    <row r="1416" spans="1:10">
      <c r="A1416" s="90" t="s">
        <v>167</v>
      </c>
      <c r="B1416" s="91" t="s">
        <v>1893</v>
      </c>
      <c r="C1416" s="90" t="s">
        <v>104</v>
      </c>
      <c r="D1416" s="90" t="s">
        <v>1894</v>
      </c>
      <c r="E1416" s="119" t="s">
        <v>170</v>
      </c>
      <c r="F1416" s="119"/>
      <c r="G1416" s="92" t="s">
        <v>105</v>
      </c>
      <c r="H1416" s="93">
        <v>0.2</v>
      </c>
      <c r="I1416" s="94">
        <v>4.5199999999999996</v>
      </c>
      <c r="J1416" s="94">
        <v>0.9</v>
      </c>
    </row>
    <row r="1417" spans="1:10" ht="22.5">
      <c r="A1417" s="96"/>
      <c r="B1417" s="96"/>
      <c r="C1417" s="96"/>
      <c r="D1417" s="96"/>
      <c r="E1417" s="96" t="s">
        <v>96</v>
      </c>
      <c r="F1417" s="97">
        <v>412.28414640285956</v>
      </c>
      <c r="G1417" s="96" t="s">
        <v>98</v>
      </c>
      <c r="H1417" s="97">
        <v>406.64</v>
      </c>
      <c r="I1417" s="96" t="s">
        <v>99</v>
      </c>
      <c r="J1417" s="97">
        <v>818.92</v>
      </c>
    </row>
    <row r="1418" spans="1:10" ht="23.25" thickBot="1">
      <c r="A1418" s="96"/>
      <c r="B1418" s="96"/>
      <c r="C1418" s="96"/>
      <c r="D1418" s="96"/>
      <c r="E1418" s="96" t="s">
        <v>159</v>
      </c>
      <c r="F1418" s="97">
        <v>2273.91</v>
      </c>
      <c r="G1418" s="96"/>
      <c r="H1418" s="122" t="s">
        <v>160</v>
      </c>
      <c r="I1418" s="122"/>
      <c r="J1418" s="97">
        <v>10395.030000000001</v>
      </c>
    </row>
    <row r="1419" spans="1:10" ht="12" thickTop="1">
      <c r="A1419" s="83"/>
      <c r="B1419" s="83"/>
      <c r="C1419" s="83"/>
      <c r="D1419" s="83"/>
      <c r="E1419" s="83"/>
      <c r="F1419" s="83"/>
      <c r="G1419" s="83"/>
      <c r="H1419" s="83"/>
      <c r="I1419" s="83"/>
      <c r="J1419" s="83"/>
    </row>
    <row r="1420" spans="1:10">
      <c r="A1420" s="80" t="s">
        <v>1117</v>
      </c>
      <c r="B1420" s="81" t="s">
        <v>93</v>
      </c>
      <c r="C1420" s="80" t="s">
        <v>94</v>
      </c>
      <c r="D1420" s="80" t="s">
        <v>1</v>
      </c>
      <c r="E1420" s="120" t="s">
        <v>95</v>
      </c>
      <c r="F1420" s="120"/>
      <c r="G1420" s="82" t="s">
        <v>2</v>
      </c>
      <c r="H1420" s="81" t="s">
        <v>3</v>
      </c>
      <c r="I1420" s="81" t="s">
        <v>4</v>
      </c>
      <c r="J1420" s="81" t="s">
        <v>5</v>
      </c>
    </row>
    <row r="1421" spans="1:10">
      <c r="A1421" s="85" t="s">
        <v>157</v>
      </c>
      <c r="B1421" s="86" t="s">
        <v>1895</v>
      </c>
      <c r="C1421" s="85" t="s">
        <v>107</v>
      </c>
      <c r="D1421" s="85" t="s">
        <v>1118</v>
      </c>
      <c r="E1421" s="121" t="s">
        <v>161</v>
      </c>
      <c r="F1421" s="121"/>
      <c r="G1421" s="87" t="s">
        <v>140</v>
      </c>
      <c r="H1421" s="88">
        <v>1</v>
      </c>
      <c r="I1421" s="89">
        <v>34.229999999999997</v>
      </c>
      <c r="J1421" s="89">
        <v>34.229999999999997</v>
      </c>
    </row>
    <row r="1422" spans="1:10" ht="22.5">
      <c r="A1422" s="90" t="s">
        <v>158</v>
      </c>
      <c r="B1422" s="91" t="s">
        <v>275</v>
      </c>
      <c r="C1422" s="90" t="s">
        <v>107</v>
      </c>
      <c r="D1422" s="90" t="s">
        <v>276</v>
      </c>
      <c r="E1422" s="119" t="s">
        <v>161</v>
      </c>
      <c r="F1422" s="119"/>
      <c r="G1422" s="92" t="s">
        <v>164</v>
      </c>
      <c r="H1422" s="93">
        <v>0.1953569</v>
      </c>
      <c r="I1422" s="94">
        <v>18.2</v>
      </c>
      <c r="J1422" s="94">
        <v>3.55</v>
      </c>
    </row>
    <row r="1423" spans="1:10" ht="22.5">
      <c r="A1423" s="90" t="s">
        <v>158</v>
      </c>
      <c r="B1423" s="91" t="s">
        <v>274</v>
      </c>
      <c r="C1423" s="90" t="s">
        <v>107</v>
      </c>
      <c r="D1423" s="90" t="s">
        <v>197</v>
      </c>
      <c r="E1423" s="119" t="s">
        <v>161</v>
      </c>
      <c r="F1423" s="119"/>
      <c r="G1423" s="92" t="s">
        <v>164</v>
      </c>
      <c r="H1423" s="93">
        <v>0.1953569</v>
      </c>
      <c r="I1423" s="94">
        <v>22.19</v>
      </c>
      <c r="J1423" s="94">
        <v>4.33</v>
      </c>
    </row>
    <row r="1424" spans="1:10">
      <c r="A1424" s="90" t="s">
        <v>167</v>
      </c>
      <c r="B1424" s="91" t="s">
        <v>1896</v>
      </c>
      <c r="C1424" s="90" t="s">
        <v>107</v>
      </c>
      <c r="D1424" s="90" t="s">
        <v>1118</v>
      </c>
      <c r="E1424" s="119" t="s">
        <v>170</v>
      </c>
      <c r="F1424" s="119"/>
      <c r="G1424" s="92" t="s">
        <v>140</v>
      </c>
      <c r="H1424" s="93">
        <v>1</v>
      </c>
      <c r="I1424" s="94">
        <v>26.35</v>
      </c>
      <c r="J1424" s="94">
        <v>26.35</v>
      </c>
    </row>
    <row r="1425" spans="1:10" ht="22.5">
      <c r="A1425" s="96"/>
      <c r="B1425" s="96"/>
      <c r="C1425" s="96"/>
      <c r="D1425" s="96"/>
      <c r="E1425" s="96" t="s">
        <v>96</v>
      </c>
      <c r="F1425" s="97">
        <v>2.6984846196445651</v>
      </c>
      <c r="G1425" s="96" t="s">
        <v>98</v>
      </c>
      <c r="H1425" s="97">
        <v>2.66</v>
      </c>
      <c r="I1425" s="96" t="s">
        <v>99</v>
      </c>
      <c r="J1425" s="97">
        <v>5.36</v>
      </c>
    </row>
    <row r="1426" spans="1:10" ht="23.25" thickBot="1">
      <c r="A1426" s="96"/>
      <c r="B1426" s="96"/>
      <c r="C1426" s="96"/>
      <c r="D1426" s="96"/>
      <c r="E1426" s="96" t="s">
        <v>159</v>
      </c>
      <c r="F1426" s="97">
        <v>9.58</v>
      </c>
      <c r="G1426" s="96"/>
      <c r="H1426" s="122" t="s">
        <v>160</v>
      </c>
      <c r="I1426" s="122"/>
      <c r="J1426" s="97">
        <v>43.81</v>
      </c>
    </row>
    <row r="1427" spans="1:10" ht="12" thickTop="1">
      <c r="A1427" s="83"/>
      <c r="B1427" s="83"/>
      <c r="C1427" s="83"/>
      <c r="D1427" s="83"/>
      <c r="E1427" s="83"/>
      <c r="F1427" s="83"/>
      <c r="G1427" s="83"/>
      <c r="H1427" s="83"/>
      <c r="I1427" s="83"/>
      <c r="J1427" s="83"/>
    </row>
    <row r="1428" spans="1:10">
      <c r="A1428" s="80" t="s">
        <v>1119</v>
      </c>
      <c r="B1428" s="81" t="s">
        <v>93</v>
      </c>
      <c r="C1428" s="80" t="s">
        <v>94</v>
      </c>
      <c r="D1428" s="80" t="s">
        <v>1</v>
      </c>
      <c r="E1428" s="120" t="s">
        <v>95</v>
      </c>
      <c r="F1428" s="120"/>
      <c r="G1428" s="82" t="s">
        <v>2</v>
      </c>
      <c r="H1428" s="81" t="s">
        <v>3</v>
      </c>
      <c r="I1428" s="81" t="s">
        <v>4</v>
      </c>
      <c r="J1428" s="81" t="s">
        <v>5</v>
      </c>
    </row>
    <row r="1429" spans="1:10">
      <c r="A1429" s="85" t="s">
        <v>157</v>
      </c>
      <c r="B1429" s="86" t="s">
        <v>1897</v>
      </c>
      <c r="C1429" s="85" t="s">
        <v>107</v>
      </c>
      <c r="D1429" s="85" t="s">
        <v>1120</v>
      </c>
      <c r="E1429" s="121" t="s">
        <v>161</v>
      </c>
      <c r="F1429" s="121"/>
      <c r="G1429" s="87" t="s">
        <v>140</v>
      </c>
      <c r="H1429" s="88">
        <v>1</v>
      </c>
      <c r="I1429" s="89">
        <v>53.35</v>
      </c>
      <c r="J1429" s="89">
        <v>53.35</v>
      </c>
    </row>
    <row r="1430" spans="1:10" ht="22.5">
      <c r="A1430" s="90" t="s">
        <v>158</v>
      </c>
      <c r="B1430" s="91" t="s">
        <v>592</v>
      </c>
      <c r="C1430" s="90" t="s">
        <v>107</v>
      </c>
      <c r="D1430" s="90" t="s">
        <v>335</v>
      </c>
      <c r="E1430" s="119" t="s">
        <v>161</v>
      </c>
      <c r="F1430" s="119"/>
      <c r="G1430" s="92" t="s">
        <v>164</v>
      </c>
      <c r="H1430" s="93">
        <v>0.96442680000000003</v>
      </c>
      <c r="I1430" s="94">
        <v>22.41</v>
      </c>
      <c r="J1430" s="94">
        <v>21.61</v>
      </c>
    </row>
    <row r="1431" spans="1:10" ht="22.5">
      <c r="A1431" s="90" t="s">
        <v>158</v>
      </c>
      <c r="B1431" s="91" t="s">
        <v>436</v>
      </c>
      <c r="C1431" s="90" t="s">
        <v>107</v>
      </c>
      <c r="D1431" s="90" t="s">
        <v>337</v>
      </c>
      <c r="E1431" s="119" t="s">
        <v>161</v>
      </c>
      <c r="F1431" s="119"/>
      <c r="G1431" s="92" t="s">
        <v>164</v>
      </c>
      <c r="H1431" s="93">
        <v>0.48221350000000002</v>
      </c>
      <c r="I1431" s="94">
        <v>18.440000000000001</v>
      </c>
      <c r="J1431" s="94">
        <v>8.89</v>
      </c>
    </row>
    <row r="1432" spans="1:10">
      <c r="A1432" s="90" t="s">
        <v>167</v>
      </c>
      <c r="B1432" s="91" t="s">
        <v>1898</v>
      </c>
      <c r="C1432" s="90" t="s">
        <v>107</v>
      </c>
      <c r="D1432" s="90" t="s">
        <v>1120</v>
      </c>
      <c r="E1432" s="119" t="s">
        <v>170</v>
      </c>
      <c r="F1432" s="119"/>
      <c r="G1432" s="92" t="s">
        <v>140</v>
      </c>
      <c r="H1432" s="93">
        <v>1</v>
      </c>
      <c r="I1432" s="94">
        <v>22.85</v>
      </c>
      <c r="J1432" s="94">
        <v>22.85</v>
      </c>
    </row>
    <row r="1433" spans="1:10" ht="22.5">
      <c r="A1433" s="96"/>
      <c r="B1433" s="96"/>
      <c r="C1433" s="96"/>
      <c r="D1433" s="96"/>
      <c r="E1433" s="96" t="s">
        <v>96</v>
      </c>
      <c r="F1433" s="97">
        <v>10.647938377888536</v>
      </c>
      <c r="G1433" s="96" t="s">
        <v>98</v>
      </c>
      <c r="H1433" s="97">
        <v>10.5</v>
      </c>
      <c r="I1433" s="96" t="s">
        <v>99</v>
      </c>
      <c r="J1433" s="97">
        <v>21.15</v>
      </c>
    </row>
    <row r="1434" spans="1:10" ht="23.25" thickBot="1">
      <c r="A1434" s="96"/>
      <c r="B1434" s="96"/>
      <c r="C1434" s="96"/>
      <c r="D1434" s="96"/>
      <c r="E1434" s="96" t="s">
        <v>159</v>
      </c>
      <c r="F1434" s="97">
        <v>14.93</v>
      </c>
      <c r="G1434" s="96"/>
      <c r="H1434" s="122" t="s">
        <v>160</v>
      </c>
      <c r="I1434" s="122"/>
      <c r="J1434" s="97">
        <v>68.28</v>
      </c>
    </row>
    <row r="1435" spans="1:10" ht="12" thickTop="1">
      <c r="A1435" s="83"/>
      <c r="B1435" s="83"/>
      <c r="C1435" s="83"/>
      <c r="D1435" s="83"/>
      <c r="E1435" s="83"/>
      <c r="F1435" s="83"/>
      <c r="G1435" s="83"/>
      <c r="H1435" s="83"/>
      <c r="I1435" s="83"/>
      <c r="J1435" s="83"/>
    </row>
    <row r="1436" spans="1:10">
      <c r="A1436" s="80" t="s">
        <v>1121</v>
      </c>
      <c r="B1436" s="81" t="s">
        <v>93</v>
      </c>
      <c r="C1436" s="80" t="s">
        <v>94</v>
      </c>
      <c r="D1436" s="80" t="s">
        <v>1</v>
      </c>
      <c r="E1436" s="120" t="s">
        <v>95</v>
      </c>
      <c r="F1436" s="120"/>
      <c r="G1436" s="82" t="s">
        <v>2</v>
      </c>
      <c r="H1436" s="81" t="s">
        <v>3</v>
      </c>
      <c r="I1436" s="81" t="s">
        <v>4</v>
      </c>
      <c r="J1436" s="81" t="s">
        <v>5</v>
      </c>
    </row>
    <row r="1437" spans="1:10">
      <c r="A1437" s="85" t="s">
        <v>157</v>
      </c>
      <c r="B1437" s="86" t="s">
        <v>1899</v>
      </c>
      <c r="C1437" s="85" t="s">
        <v>107</v>
      </c>
      <c r="D1437" s="85" t="s">
        <v>1122</v>
      </c>
      <c r="E1437" s="121" t="s">
        <v>161</v>
      </c>
      <c r="F1437" s="121"/>
      <c r="G1437" s="87" t="s">
        <v>140</v>
      </c>
      <c r="H1437" s="88">
        <v>1</v>
      </c>
      <c r="I1437" s="89">
        <v>225.19</v>
      </c>
      <c r="J1437" s="89">
        <v>225.19</v>
      </c>
    </row>
    <row r="1438" spans="1:10" ht="22.5">
      <c r="A1438" s="90" t="s">
        <v>158</v>
      </c>
      <c r="B1438" s="91" t="s">
        <v>275</v>
      </c>
      <c r="C1438" s="90" t="s">
        <v>107</v>
      </c>
      <c r="D1438" s="90" t="s">
        <v>276</v>
      </c>
      <c r="E1438" s="119" t="s">
        <v>161</v>
      </c>
      <c r="F1438" s="119"/>
      <c r="G1438" s="92" t="s">
        <v>164</v>
      </c>
      <c r="H1438" s="93">
        <v>0.5</v>
      </c>
      <c r="I1438" s="94">
        <v>18.2</v>
      </c>
      <c r="J1438" s="94">
        <v>9.1</v>
      </c>
    </row>
    <row r="1439" spans="1:10" ht="22.5">
      <c r="A1439" s="90" t="s">
        <v>158</v>
      </c>
      <c r="B1439" s="91" t="s">
        <v>274</v>
      </c>
      <c r="C1439" s="90" t="s">
        <v>107</v>
      </c>
      <c r="D1439" s="90" t="s">
        <v>197</v>
      </c>
      <c r="E1439" s="119" t="s">
        <v>161</v>
      </c>
      <c r="F1439" s="119"/>
      <c r="G1439" s="92" t="s">
        <v>164</v>
      </c>
      <c r="H1439" s="93">
        <v>0.5</v>
      </c>
      <c r="I1439" s="94">
        <v>22.19</v>
      </c>
      <c r="J1439" s="94">
        <v>11.09</v>
      </c>
    </row>
    <row r="1440" spans="1:10">
      <c r="A1440" s="90" t="s">
        <v>167</v>
      </c>
      <c r="B1440" s="91" t="s">
        <v>1900</v>
      </c>
      <c r="C1440" s="90" t="s">
        <v>107</v>
      </c>
      <c r="D1440" s="90" t="s">
        <v>1901</v>
      </c>
      <c r="E1440" s="119" t="s">
        <v>170</v>
      </c>
      <c r="F1440" s="119"/>
      <c r="G1440" s="92" t="s">
        <v>140</v>
      </c>
      <c r="H1440" s="93">
        <v>1</v>
      </c>
      <c r="I1440" s="94">
        <v>205</v>
      </c>
      <c r="J1440" s="94">
        <v>205</v>
      </c>
    </row>
    <row r="1441" spans="1:10" ht="22.5">
      <c r="A1441" s="96"/>
      <c r="B1441" s="96"/>
      <c r="C1441" s="96"/>
      <c r="D1441" s="96"/>
      <c r="E1441" s="96" t="s">
        <v>96</v>
      </c>
      <c r="F1441" s="97">
        <v>6.9224185671852183</v>
      </c>
      <c r="G1441" s="96" t="s">
        <v>98</v>
      </c>
      <c r="H1441" s="97">
        <v>6.83</v>
      </c>
      <c r="I1441" s="96" t="s">
        <v>99</v>
      </c>
      <c r="J1441" s="97">
        <v>13.75</v>
      </c>
    </row>
    <row r="1442" spans="1:10" ht="23.25" thickBot="1">
      <c r="A1442" s="96"/>
      <c r="B1442" s="96"/>
      <c r="C1442" s="96"/>
      <c r="D1442" s="96"/>
      <c r="E1442" s="96" t="s">
        <v>159</v>
      </c>
      <c r="F1442" s="97">
        <v>63.05</v>
      </c>
      <c r="G1442" s="96"/>
      <c r="H1442" s="122" t="s">
        <v>160</v>
      </c>
      <c r="I1442" s="122"/>
      <c r="J1442" s="97">
        <v>288.24</v>
      </c>
    </row>
    <row r="1443" spans="1:10" ht="12" thickTop="1">
      <c r="A1443" s="83"/>
      <c r="B1443" s="83"/>
      <c r="C1443" s="83"/>
      <c r="D1443" s="83"/>
      <c r="E1443" s="83"/>
      <c r="F1443" s="83"/>
      <c r="G1443" s="83"/>
      <c r="H1443" s="83"/>
      <c r="I1443" s="83"/>
      <c r="J1443" s="83"/>
    </row>
    <row r="1444" spans="1:10">
      <c r="A1444" s="80" t="s">
        <v>1123</v>
      </c>
      <c r="B1444" s="81" t="s">
        <v>93</v>
      </c>
      <c r="C1444" s="80" t="s">
        <v>94</v>
      </c>
      <c r="D1444" s="80" t="s">
        <v>1</v>
      </c>
      <c r="E1444" s="120" t="s">
        <v>95</v>
      </c>
      <c r="F1444" s="120"/>
      <c r="G1444" s="82" t="s">
        <v>2</v>
      </c>
      <c r="H1444" s="81" t="s">
        <v>3</v>
      </c>
      <c r="I1444" s="81" t="s">
        <v>4</v>
      </c>
      <c r="J1444" s="81" t="s">
        <v>5</v>
      </c>
    </row>
    <row r="1445" spans="1:10">
      <c r="A1445" s="85" t="s">
        <v>157</v>
      </c>
      <c r="B1445" s="86" t="s">
        <v>1902</v>
      </c>
      <c r="C1445" s="85" t="s">
        <v>107</v>
      </c>
      <c r="D1445" s="85" t="s">
        <v>1124</v>
      </c>
      <c r="E1445" s="121" t="s">
        <v>161</v>
      </c>
      <c r="F1445" s="121"/>
      <c r="G1445" s="87" t="s">
        <v>140</v>
      </c>
      <c r="H1445" s="88">
        <v>1</v>
      </c>
      <c r="I1445" s="89">
        <v>1562.22</v>
      </c>
      <c r="J1445" s="89">
        <v>1562.22</v>
      </c>
    </row>
    <row r="1446" spans="1:10" ht="22.5">
      <c r="A1446" s="90" t="s">
        <v>158</v>
      </c>
      <c r="B1446" s="91" t="s">
        <v>437</v>
      </c>
      <c r="C1446" s="90" t="s">
        <v>107</v>
      </c>
      <c r="D1446" s="90" t="s">
        <v>446</v>
      </c>
      <c r="E1446" s="119" t="s">
        <v>161</v>
      </c>
      <c r="F1446" s="119"/>
      <c r="G1446" s="92" t="s">
        <v>164</v>
      </c>
      <c r="H1446" s="93">
        <v>6</v>
      </c>
      <c r="I1446" s="94">
        <v>17.66</v>
      </c>
      <c r="J1446" s="94">
        <v>105.96</v>
      </c>
    </row>
    <row r="1447" spans="1:10" ht="22.5">
      <c r="A1447" s="90" t="s">
        <v>158</v>
      </c>
      <c r="B1447" s="91" t="s">
        <v>483</v>
      </c>
      <c r="C1447" s="90" t="s">
        <v>107</v>
      </c>
      <c r="D1447" s="90" t="s">
        <v>311</v>
      </c>
      <c r="E1447" s="119" t="s">
        <v>161</v>
      </c>
      <c r="F1447" s="119"/>
      <c r="G1447" s="92" t="s">
        <v>164</v>
      </c>
      <c r="H1447" s="93">
        <v>6</v>
      </c>
      <c r="I1447" s="94">
        <v>21.58</v>
      </c>
      <c r="J1447" s="94">
        <v>129.47999999999999</v>
      </c>
    </row>
    <row r="1448" spans="1:10">
      <c r="A1448" s="90" t="s">
        <v>167</v>
      </c>
      <c r="B1448" s="91" t="s">
        <v>577</v>
      </c>
      <c r="C1448" s="90" t="s">
        <v>107</v>
      </c>
      <c r="D1448" s="90" t="s">
        <v>578</v>
      </c>
      <c r="E1448" s="119" t="s">
        <v>170</v>
      </c>
      <c r="F1448" s="119"/>
      <c r="G1448" s="92" t="s">
        <v>105</v>
      </c>
      <c r="H1448" s="93">
        <v>2</v>
      </c>
      <c r="I1448" s="94">
        <v>0.21</v>
      </c>
      <c r="J1448" s="94">
        <v>0.42</v>
      </c>
    </row>
    <row r="1449" spans="1:10">
      <c r="A1449" s="90" t="s">
        <v>167</v>
      </c>
      <c r="B1449" s="91" t="s">
        <v>1903</v>
      </c>
      <c r="C1449" s="90" t="s">
        <v>107</v>
      </c>
      <c r="D1449" s="90" t="s">
        <v>1904</v>
      </c>
      <c r="E1449" s="119" t="s">
        <v>170</v>
      </c>
      <c r="F1449" s="119"/>
      <c r="G1449" s="92" t="s">
        <v>140</v>
      </c>
      <c r="H1449" s="93">
        <v>1</v>
      </c>
      <c r="I1449" s="94">
        <v>160</v>
      </c>
      <c r="J1449" s="94">
        <v>160</v>
      </c>
    </row>
    <row r="1450" spans="1:10">
      <c r="A1450" s="90" t="s">
        <v>167</v>
      </c>
      <c r="B1450" s="91" t="s">
        <v>1905</v>
      </c>
      <c r="C1450" s="90" t="s">
        <v>107</v>
      </c>
      <c r="D1450" s="90" t="s">
        <v>1906</v>
      </c>
      <c r="E1450" s="119" t="s">
        <v>170</v>
      </c>
      <c r="F1450" s="119"/>
      <c r="G1450" s="92" t="s">
        <v>140</v>
      </c>
      <c r="H1450" s="93">
        <v>1</v>
      </c>
      <c r="I1450" s="94">
        <v>99.96</v>
      </c>
      <c r="J1450" s="94">
        <v>99.96</v>
      </c>
    </row>
    <row r="1451" spans="1:10">
      <c r="A1451" s="90" t="s">
        <v>167</v>
      </c>
      <c r="B1451" s="91" t="s">
        <v>1907</v>
      </c>
      <c r="C1451" s="90" t="s">
        <v>107</v>
      </c>
      <c r="D1451" s="90" t="s">
        <v>1908</v>
      </c>
      <c r="E1451" s="119" t="s">
        <v>170</v>
      </c>
      <c r="F1451" s="119"/>
      <c r="G1451" s="92" t="s">
        <v>140</v>
      </c>
      <c r="H1451" s="93">
        <v>2</v>
      </c>
      <c r="I1451" s="94">
        <v>378.9</v>
      </c>
      <c r="J1451" s="94">
        <v>757.8</v>
      </c>
    </row>
    <row r="1452" spans="1:10">
      <c r="A1452" s="90" t="s">
        <v>167</v>
      </c>
      <c r="B1452" s="91" t="s">
        <v>1909</v>
      </c>
      <c r="C1452" s="90" t="s">
        <v>107</v>
      </c>
      <c r="D1452" s="90" t="s">
        <v>1910</v>
      </c>
      <c r="E1452" s="119" t="s">
        <v>170</v>
      </c>
      <c r="F1452" s="119"/>
      <c r="G1452" s="92" t="s">
        <v>140</v>
      </c>
      <c r="H1452" s="93">
        <v>1</v>
      </c>
      <c r="I1452" s="94">
        <v>15.6</v>
      </c>
      <c r="J1452" s="94">
        <v>15.6</v>
      </c>
    </row>
    <row r="1453" spans="1:10">
      <c r="A1453" s="90" t="s">
        <v>167</v>
      </c>
      <c r="B1453" s="91" t="s">
        <v>1911</v>
      </c>
      <c r="C1453" s="90" t="s">
        <v>107</v>
      </c>
      <c r="D1453" s="90" t="s">
        <v>1912</v>
      </c>
      <c r="E1453" s="119" t="s">
        <v>170</v>
      </c>
      <c r="F1453" s="119"/>
      <c r="G1453" s="92" t="s">
        <v>140</v>
      </c>
      <c r="H1453" s="93">
        <v>1</v>
      </c>
      <c r="I1453" s="94">
        <v>235</v>
      </c>
      <c r="J1453" s="94">
        <v>235</v>
      </c>
    </row>
    <row r="1454" spans="1:10">
      <c r="A1454" s="90" t="s">
        <v>167</v>
      </c>
      <c r="B1454" s="91" t="s">
        <v>1913</v>
      </c>
      <c r="C1454" s="90" t="s">
        <v>107</v>
      </c>
      <c r="D1454" s="90" t="s">
        <v>1914</v>
      </c>
      <c r="E1454" s="119" t="s">
        <v>170</v>
      </c>
      <c r="F1454" s="119"/>
      <c r="G1454" s="92" t="s">
        <v>140</v>
      </c>
      <c r="H1454" s="93">
        <v>1</v>
      </c>
      <c r="I1454" s="94">
        <v>58</v>
      </c>
      <c r="J1454" s="94">
        <v>58</v>
      </c>
    </row>
    <row r="1455" spans="1:10" ht="22.5">
      <c r="A1455" s="96"/>
      <c r="B1455" s="96"/>
      <c r="C1455" s="96"/>
      <c r="D1455" s="96"/>
      <c r="E1455" s="96" t="s">
        <v>96</v>
      </c>
      <c r="F1455" s="97">
        <v>83.069022799999999</v>
      </c>
      <c r="G1455" s="96" t="s">
        <v>98</v>
      </c>
      <c r="H1455" s="97">
        <v>81.93</v>
      </c>
      <c r="I1455" s="96" t="s">
        <v>99</v>
      </c>
      <c r="J1455" s="97">
        <v>165</v>
      </c>
    </row>
    <row r="1456" spans="1:10" ht="23.25" thickBot="1">
      <c r="A1456" s="96"/>
      <c r="B1456" s="96"/>
      <c r="C1456" s="96"/>
      <c r="D1456" s="96"/>
      <c r="E1456" s="96" t="s">
        <v>159</v>
      </c>
      <c r="F1456" s="97">
        <v>437.42</v>
      </c>
      <c r="G1456" s="96"/>
      <c r="H1456" s="122" t="s">
        <v>160</v>
      </c>
      <c r="I1456" s="122"/>
      <c r="J1456" s="97">
        <v>1999.64</v>
      </c>
    </row>
    <row r="1457" spans="1:10" ht="12" thickTop="1">
      <c r="A1457" s="83"/>
      <c r="B1457" s="83"/>
      <c r="C1457" s="83"/>
      <c r="D1457" s="83"/>
      <c r="E1457" s="83"/>
      <c r="F1457" s="83"/>
      <c r="G1457" s="83"/>
      <c r="H1457" s="83"/>
      <c r="I1457" s="83"/>
      <c r="J1457" s="83"/>
    </row>
    <row r="1458" spans="1:10">
      <c r="A1458" s="80" t="s">
        <v>1125</v>
      </c>
      <c r="B1458" s="81" t="s">
        <v>93</v>
      </c>
      <c r="C1458" s="80" t="s">
        <v>94</v>
      </c>
      <c r="D1458" s="80" t="s">
        <v>1</v>
      </c>
      <c r="E1458" s="120" t="s">
        <v>95</v>
      </c>
      <c r="F1458" s="120"/>
      <c r="G1458" s="82" t="s">
        <v>2</v>
      </c>
      <c r="H1458" s="81" t="s">
        <v>3</v>
      </c>
      <c r="I1458" s="81" t="s">
        <v>4</v>
      </c>
      <c r="J1458" s="81" t="s">
        <v>5</v>
      </c>
    </row>
    <row r="1459" spans="1:10" ht="45">
      <c r="A1459" s="85" t="s">
        <v>157</v>
      </c>
      <c r="B1459" s="86" t="s">
        <v>1915</v>
      </c>
      <c r="C1459" s="85" t="s">
        <v>104</v>
      </c>
      <c r="D1459" s="85" t="s">
        <v>1126</v>
      </c>
      <c r="E1459" s="121" t="s">
        <v>1870</v>
      </c>
      <c r="F1459" s="121"/>
      <c r="G1459" s="87" t="s">
        <v>140</v>
      </c>
      <c r="H1459" s="88">
        <v>1</v>
      </c>
      <c r="I1459" s="89">
        <v>1429.7</v>
      </c>
      <c r="J1459" s="89">
        <v>1429.7</v>
      </c>
    </row>
    <row r="1460" spans="1:10" ht="22.5">
      <c r="A1460" s="90" t="s">
        <v>158</v>
      </c>
      <c r="B1460" s="91" t="s">
        <v>310</v>
      </c>
      <c r="C1460" s="90" t="s">
        <v>104</v>
      </c>
      <c r="D1460" s="90" t="s">
        <v>311</v>
      </c>
      <c r="E1460" s="119" t="s">
        <v>177</v>
      </c>
      <c r="F1460" s="119"/>
      <c r="G1460" s="92" t="s">
        <v>164</v>
      </c>
      <c r="H1460" s="93">
        <v>5.4320615999999999</v>
      </c>
      <c r="I1460" s="94">
        <v>21.58</v>
      </c>
      <c r="J1460" s="94">
        <v>117.22</v>
      </c>
    </row>
    <row r="1461" spans="1:10" ht="22.5">
      <c r="A1461" s="90" t="s">
        <v>158</v>
      </c>
      <c r="B1461" s="91" t="s">
        <v>445</v>
      </c>
      <c r="C1461" s="90" t="s">
        <v>104</v>
      </c>
      <c r="D1461" s="90" t="s">
        <v>446</v>
      </c>
      <c r="E1461" s="119" t="s">
        <v>177</v>
      </c>
      <c r="F1461" s="119"/>
      <c r="G1461" s="92" t="s">
        <v>164</v>
      </c>
      <c r="H1461" s="93">
        <v>5.4320615999999999</v>
      </c>
      <c r="I1461" s="94">
        <v>17.66</v>
      </c>
      <c r="J1461" s="94">
        <v>95.93</v>
      </c>
    </row>
    <row r="1462" spans="1:10" ht="22.5">
      <c r="A1462" s="90" t="s">
        <v>167</v>
      </c>
      <c r="B1462" s="91" t="s">
        <v>1916</v>
      </c>
      <c r="C1462" s="90" t="s">
        <v>104</v>
      </c>
      <c r="D1462" s="90" t="s">
        <v>1917</v>
      </c>
      <c r="E1462" s="119" t="s">
        <v>170</v>
      </c>
      <c r="F1462" s="119"/>
      <c r="G1462" s="92" t="s">
        <v>140</v>
      </c>
      <c r="H1462" s="93">
        <v>1</v>
      </c>
      <c r="I1462" s="94">
        <v>51.77</v>
      </c>
      <c r="J1462" s="94">
        <v>51.77</v>
      </c>
    </row>
    <row r="1463" spans="1:10" ht="33.75">
      <c r="A1463" s="90" t="s">
        <v>167</v>
      </c>
      <c r="B1463" s="91" t="s">
        <v>597</v>
      </c>
      <c r="C1463" s="90" t="s">
        <v>104</v>
      </c>
      <c r="D1463" s="90" t="s">
        <v>598</v>
      </c>
      <c r="E1463" s="119" t="s">
        <v>170</v>
      </c>
      <c r="F1463" s="119"/>
      <c r="G1463" s="92" t="s">
        <v>140</v>
      </c>
      <c r="H1463" s="93">
        <v>4</v>
      </c>
      <c r="I1463" s="94">
        <v>0.62</v>
      </c>
      <c r="J1463" s="94">
        <v>2.48</v>
      </c>
    </row>
    <row r="1464" spans="1:10" ht="56.25">
      <c r="A1464" s="90" t="s">
        <v>167</v>
      </c>
      <c r="B1464" s="91" t="s">
        <v>1918</v>
      </c>
      <c r="C1464" s="90" t="s">
        <v>104</v>
      </c>
      <c r="D1464" s="90" t="s">
        <v>1919</v>
      </c>
      <c r="E1464" s="119" t="s">
        <v>170</v>
      </c>
      <c r="F1464" s="119"/>
      <c r="G1464" s="92" t="s">
        <v>140</v>
      </c>
      <c r="H1464" s="93">
        <v>1</v>
      </c>
      <c r="I1464" s="94">
        <v>421.44</v>
      </c>
      <c r="J1464" s="94">
        <v>421.44</v>
      </c>
    </row>
    <row r="1465" spans="1:10" ht="33.75">
      <c r="A1465" s="90" t="s">
        <v>167</v>
      </c>
      <c r="B1465" s="91" t="s">
        <v>1920</v>
      </c>
      <c r="C1465" s="90" t="s">
        <v>104</v>
      </c>
      <c r="D1465" s="90" t="s">
        <v>1921</v>
      </c>
      <c r="E1465" s="119" t="s">
        <v>170</v>
      </c>
      <c r="F1465" s="119"/>
      <c r="G1465" s="92" t="s">
        <v>140</v>
      </c>
      <c r="H1465" s="93">
        <v>1</v>
      </c>
      <c r="I1465" s="94">
        <v>14.38</v>
      </c>
      <c r="J1465" s="94">
        <v>14.38</v>
      </c>
    </row>
    <row r="1466" spans="1:10" ht="22.5">
      <c r="A1466" s="90" t="s">
        <v>167</v>
      </c>
      <c r="B1466" s="91" t="s">
        <v>1922</v>
      </c>
      <c r="C1466" s="90" t="s">
        <v>104</v>
      </c>
      <c r="D1466" s="90" t="s">
        <v>1923</v>
      </c>
      <c r="E1466" s="119" t="s">
        <v>170</v>
      </c>
      <c r="F1466" s="119"/>
      <c r="G1466" s="92" t="s">
        <v>140</v>
      </c>
      <c r="H1466" s="93">
        <v>1</v>
      </c>
      <c r="I1466" s="94">
        <v>177.33</v>
      </c>
      <c r="J1466" s="94">
        <v>177.33</v>
      </c>
    </row>
    <row r="1467" spans="1:10" ht="33.75">
      <c r="A1467" s="90" t="s">
        <v>167</v>
      </c>
      <c r="B1467" s="91" t="s">
        <v>1924</v>
      </c>
      <c r="C1467" s="90" t="s">
        <v>104</v>
      </c>
      <c r="D1467" s="90" t="s">
        <v>1925</v>
      </c>
      <c r="E1467" s="119" t="s">
        <v>170</v>
      </c>
      <c r="F1467" s="119"/>
      <c r="G1467" s="92" t="s">
        <v>140</v>
      </c>
      <c r="H1467" s="93">
        <v>1</v>
      </c>
      <c r="I1467" s="94">
        <v>398.15</v>
      </c>
      <c r="J1467" s="94">
        <v>398.15</v>
      </c>
    </row>
    <row r="1468" spans="1:10" ht="45">
      <c r="A1468" s="90" t="s">
        <v>167</v>
      </c>
      <c r="B1468" s="91" t="s">
        <v>1867</v>
      </c>
      <c r="C1468" s="90" t="s">
        <v>104</v>
      </c>
      <c r="D1468" s="90" t="s">
        <v>1868</v>
      </c>
      <c r="E1468" s="119" t="s">
        <v>170</v>
      </c>
      <c r="F1468" s="119"/>
      <c r="G1468" s="92" t="s">
        <v>140</v>
      </c>
      <c r="H1468" s="93">
        <v>1</v>
      </c>
      <c r="I1468" s="94">
        <v>151</v>
      </c>
      <c r="J1468" s="94">
        <v>151</v>
      </c>
    </row>
    <row r="1469" spans="1:10" ht="22.5">
      <c r="A1469" s="96"/>
      <c r="B1469" s="96"/>
      <c r="C1469" s="96"/>
      <c r="D1469" s="96"/>
      <c r="E1469" s="96" t="s">
        <v>96</v>
      </c>
      <c r="F1469" s="97">
        <v>75.200120827669537</v>
      </c>
      <c r="G1469" s="96" t="s">
        <v>98</v>
      </c>
      <c r="H1469" s="97">
        <v>74.17</v>
      </c>
      <c r="I1469" s="96" t="s">
        <v>99</v>
      </c>
      <c r="J1469" s="97">
        <v>149.37</v>
      </c>
    </row>
    <row r="1470" spans="1:10" ht="23.25" thickBot="1">
      <c r="A1470" s="96"/>
      <c r="B1470" s="96"/>
      <c r="C1470" s="96"/>
      <c r="D1470" s="96"/>
      <c r="E1470" s="96" t="s">
        <v>159</v>
      </c>
      <c r="F1470" s="97">
        <v>400.31</v>
      </c>
      <c r="G1470" s="96"/>
      <c r="H1470" s="122" t="s">
        <v>160</v>
      </c>
      <c r="I1470" s="122"/>
      <c r="J1470" s="97">
        <v>1830.01</v>
      </c>
    </row>
    <row r="1471" spans="1:10" ht="12" thickTop="1">
      <c r="A1471" s="83"/>
      <c r="B1471" s="83"/>
      <c r="C1471" s="83"/>
      <c r="D1471" s="83"/>
      <c r="E1471" s="83"/>
      <c r="F1471" s="83"/>
      <c r="G1471" s="83"/>
      <c r="H1471" s="83"/>
      <c r="I1471" s="83"/>
      <c r="J1471" s="83"/>
    </row>
    <row r="1472" spans="1:10">
      <c r="A1472" s="80" t="s">
        <v>1129</v>
      </c>
      <c r="B1472" s="81" t="s">
        <v>93</v>
      </c>
      <c r="C1472" s="80" t="s">
        <v>94</v>
      </c>
      <c r="D1472" s="80" t="s">
        <v>1</v>
      </c>
      <c r="E1472" s="120" t="s">
        <v>95</v>
      </c>
      <c r="F1472" s="120"/>
      <c r="G1472" s="82" t="s">
        <v>2</v>
      </c>
      <c r="H1472" s="81" t="s">
        <v>3</v>
      </c>
      <c r="I1472" s="81" t="s">
        <v>4</v>
      </c>
      <c r="J1472" s="81" t="s">
        <v>5</v>
      </c>
    </row>
    <row r="1473" spans="1:10" ht="33.75">
      <c r="A1473" s="85" t="s">
        <v>157</v>
      </c>
      <c r="B1473" s="86" t="s">
        <v>1926</v>
      </c>
      <c r="C1473" s="85" t="s">
        <v>104</v>
      </c>
      <c r="D1473" s="85" t="s">
        <v>1130</v>
      </c>
      <c r="E1473" s="121" t="s">
        <v>297</v>
      </c>
      <c r="F1473" s="121"/>
      <c r="G1473" s="87" t="s">
        <v>105</v>
      </c>
      <c r="H1473" s="88">
        <v>1</v>
      </c>
      <c r="I1473" s="89">
        <v>164.22</v>
      </c>
      <c r="J1473" s="89">
        <v>164.22</v>
      </c>
    </row>
    <row r="1474" spans="1:10" ht="22.5">
      <c r="A1474" s="90" t="s">
        <v>158</v>
      </c>
      <c r="B1474" s="91" t="s">
        <v>300</v>
      </c>
      <c r="C1474" s="90" t="s">
        <v>104</v>
      </c>
      <c r="D1474" s="90" t="s">
        <v>301</v>
      </c>
      <c r="E1474" s="119" t="s">
        <v>251</v>
      </c>
      <c r="F1474" s="119"/>
      <c r="G1474" s="92" t="s">
        <v>253</v>
      </c>
      <c r="H1474" s="93">
        <v>1.83E-2</v>
      </c>
      <c r="I1474" s="94">
        <v>23.12</v>
      </c>
      <c r="J1474" s="94">
        <v>0.42</v>
      </c>
    </row>
    <row r="1475" spans="1:10" ht="22.5">
      <c r="A1475" s="90" t="s">
        <v>158</v>
      </c>
      <c r="B1475" s="91" t="s">
        <v>298</v>
      </c>
      <c r="C1475" s="90" t="s">
        <v>104</v>
      </c>
      <c r="D1475" s="90" t="s">
        <v>299</v>
      </c>
      <c r="E1475" s="119" t="s">
        <v>251</v>
      </c>
      <c r="F1475" s="119"/>
      <c r="G1475" s="92" t="s">
        <v>252</v>
      </c>
      <c r="H1475" s="93">
        <v>1.32E-2</v>
      </c>
      <c r="I1475" s="94">
        <v>24.25</v>
      </c>
      <c r="J1475" s="94">
        <v>0.32</v>
      </c>
    </row>
    <row r="1476" spans="1:10" ht="22.5">
      <c r="A1476" s="90" t="s">
        <v>158</v>
      </c>
      <c r="B1476" s="91" t="s">
        <v>178</v>
      </c>
      <c r="C1476" s="90" t="s">
        <v>104</v>
      </c>
      <c r="D1476" s="90" t="s">
        <v>163</v>
      </c>
      <c r="E1476" s="119" t="s">
        <v>177</v>
      </c>
      <c r="F1476" s="119"/>
      <c r="G1476" s="92" t="s">
        <v>164</v>
      </c>
      <c r="H1476" s="93">
        <v>0.31082759999999998</v>
      </c>
      <c r="I1476" s="94">
        <v>18.149999999999999</v>
      </c>
      <c r="J1476" s="94">
        <v>5.64</v>
      </c>
    </row>
    <row r="1477" spans="1:10" ht="22.5">
      <c r="A1477" s="90" t="s">
        <v>158</v>
      </c>
      <c r="B1477" s="91" t="s">
        <v>302</v>
      </c>
      <c r="C1477" s="90" t="s">
        <v>104</v>
      </c>
      <c r="D1477" s="90" t="s">
        <v>303</v>
      </c>
      <c r="E1477" s="119" t="s">
        <v>177</v>
      </c>
      <c r="F1477" s="119"/>
      <c r="G1477" s="92" t="s">
        <v>164</v>
      </c>
      <c r="H1477" s="93">
        <v>0.26466980000000001</v>
      </c>
      <c r="I1477" s="94">
        <v>21.95</v>
      </c>
      <c r="J1477" s="94">
        <v>5.8</v>
      </c>
    </row>
    <row r="1478" spans="1:10" ht="22.5">
      <c r="A1478" s="90" t="s">
        <v>167</v>
      </c>
      <c r="B1478" s="91" t="s">
        <v>1927</v>
      </c>
      <c r="C1478" s="90" t="s">
        <v>104</v>
      </c>
      <c r="D1478" s="90" t="s">
        <v>1928</v>
      </c>
      <c r="E1478" s="119" t="s">
        <v>170</v>
      </c>
      <c r="F1478" s="119"/>
      <c r="G1478" s="92" t="s">
        <v>105</v>
      </c>
      <c r="H1478" s="93">
        <v>1.05</v>
      </c>
      <c r="I1478" s="94">
        <v>105.03</v>
      </c>
      <c r="J1478" s="94">
        <v>110.28</v>
      </c>
    </row>
    <row r="1479" spans="1:10">
      <c r="A1479" s="90" t="s">
        <v>167</v>
      </c>
      <c r="B1479" s="91" t="s">
        <v>240</v>
      </c>
      <c r="C1479" s="90" t="s">
        <v>104</v>
      </c>
      <c r="D1479" s="90" t="s">
        <v>241</v>
      </c>
      <c r="E1479" s="119" t="s">
        <v>170</v>
      </c>
      <c r="F1479" s="119"/>
      <c r="G1479" s="92" t="s">
        <v>127</v>
      </c>
      <c r="H1479" s="93">
        <v>2.5000000000000001E-2</v>
      </c>
      <c r="I1479" s="94">
        <v>22.99</v>
      </c>
      <c r="J1479" s="94">
        <v>0.56999999999999995</v>
      </c>
    </row>
    <row r="1480" spans="1:10" ht="22.5">
      <c r="A1480" s="90" t="s">
        <v>167</v>
      </c>
      <c r="B1480" s="91" t="s">
        <v>1929</v>
      </c>
      <c r="C1480" s="90" t="s">
        <v>104</v>
      </c>
      <c r="D1480" s="90" t="s">
        <v>1930</v>
      </c>
      <c r="E1480" s="119" t="s">
        <v>170</v>
      </c>
      <c r="F1480" s="119"/>
      <c r="G1480" s="92" t="s">
        <v>127</v>
      </c>
      <c r="H1480" s="93">
        <v>4.8999999999999998E-3</v>
      </c>
      <c r="I1480" s="94">
        <v>70.69</v>
      </c>
      <c r="J1480" s="94">
        <v>0.34</v>
      </c>
    </row>
    <row r="1481" spans="1:10" ht="22.5">
      <c r="A1481" s="90" t="s">
        <v>167</v>
      </c>
      <c r="B1481" s="91" t="s">
        <v>1931</v>
      </c>
      <c r="C1481" s="90" t="s">
        <v>104</v>
      </c>
      <c r="D1481" s="90" t="s">
        <v>1932</v>
      </c>
      <c r="E1481" s="119" t="s">
        <v>170</v>
      </c>
      <c r="F1481" s="119"/>
      <c r="G1481" s="92" t="s">
        <v>1933</v>
      </c>
      <c r="H1481" s="93">
        <v>0.161</v>
      </c>
      <c r="I1481" s="94">
        <v>38.89</v>
      </c>
      <c r="J1481" s="94">
        <v>6.26</v>
      </c>
    </row>
    <row r="1482" spans="1:10">
      <c r="A1482" s="90" t="s">
        <v>167</v>
      </c>
      <c r="B1482" s="91" t="s">
        <v>1934</v>
      </c>
      <c r="C1482" s="90" t="s">
        <v>104</v>
      </c>
      <c r="D1482" s="90" t="s">
        <v>1935</v>
      </c>
      <c r="E1482" s="119" t="s">
        <v>170</v>
      </c>
      <c r="F1482" s="119"/>
      <c r="G1482" s="92" t="s">
        <v>127</v>
      </c>
      <c r="H1482" s="93">
        <v>0.18</v>
      </c>
      <c r="I1482" s="94">
        <v>192.22</v>
      </c>
      <c r="J1482" s="94">
        <v>34.590000000000003</v>
      </c>
    </row>
    <row r="1483" spans="1:10" ht="22.5">
      <c r="A1483" s="96"/>
      <c r="B1483" s="96"/>
      <c r="C1483" s="96"/>
      <c r="D1483" s="96"/>
      <c r="E1483" s="96" t="s">
        <v>96</v>
      </c>
      <c r="F1483" s="97">
        <v>4.1937270301565723</v>
      </c>
      <c r="G1483" s="96" t="s">
        <v>98</v>
      </c>
      <c r="H1483" s="97">
        <v>4.1399999999999997</v>
      </c>
      <c r="I1483" s="96" t="s">
        <v>99</v>
      </c>
      <c r="J1483" s="97">
        <v>8.33</v>
      </c>
    </row>
    <row r="1484" spans="1:10" ht="23.25" thickBot="1">
      <c r="A1484" s="96"/>
      <c r="B1484" s="96"/>
      <c r="C1484" s="96"/>
      <c r="D1484" s="96"/>
      <c r="E1484" s="96" t="s">
        <v>159</v>
      </c>
      <c r="F1484" s="97">
        <v>45.98</v>
      </c>
      <c r="G1484" s="96"/>
      <c r="H1484" s="122" t="s">
        <v>160</v>
      </c>
      <c r="I1484" s="122"/>
      <c r="J1484" s="97">
        <v>210.2</v>
      </c>
    </row>
    <row r="1485" spans="1:10" ht="12" thickTop="1">
      <c r="A1485" s="83"/>
      <c r="B1485" s="83"/>
      <c r="C1485" s="83"/>
      <c r="D1485" s="83"/>
      <c r="E1485" s="83"/>
      <c r="F1485" s="83"/>
      <c r="G1485" s="83"/>
      <c r="H1485" s="83"/>
      <c r="I1485" s="83"/>
      <c r="J1485" s="83"/>
    </row>
    <row r="1486" spans="1:10">
      <c r="A1486" s="80" t="s">
        <v>1131</v>
      </c>
      <c r="B1486" s="81" t="s">
        <v>93</v>
      </c>
      <c r="C1486" s="80" t="s">
        <v>94</v>
      </c>
      <c r="D1486" s="80" t="s">
        <v>1</v>
      </c>
      <c r="E1486" s="120" t="s">
        <v>95</v>
      </c>
      <c r="F1486" s="120"/>
      <c r="G1486" s="82" t="s">
        <v>2</v>
      </c>
      <c r="H1486" s="81" t="s">
        <v>3</v>
      </c>
      <c r="I1486" s="81" t="s">
        <v>4</v>
      </c>
      <c r="J1486" s="81" t="s">
        <v>5</v>
      </c>
    </row>
    <row r="1487" spans="1:10" ht="33.75">
      <c r="A1487" s="85" t="s">
        <v>157</v>
      </c>
      <c r="B1487" s="86" t="s">
        <v>1936</v>
      </c>
      <c r="C1487" s="85" t="s">
        <v>104</v>
      </c>
      <c r="D1487" s="85" t="s">
        <v>1132</v>
      </c>
      <c r="E1487" s="121" t="s">
        <v>312</v>
      </c>
      <c r="F1487" s="121"/>
      <c r="G1487" s="87" t="s">
        <v>105</v>
      </c>
      <c r="H1487" s="88">
        <v>1</v>
      </c>
      <c r="I1487" s="89">
        <v>45.9</v>
      </c>
      <c r="J1487" s="89">
        <v>45.9</v>
      </c>
    </row>
    <row r="1488" spans="1:10" ht="22.5">
      <c r="A1488" s="90" t="s">
        <v>158</v>
      </c>
      <c r="B1488" s="91" t="s">
        <v>445</v>
      </c>
      <c r="C1488" s="90" t="s">
        <v>104</v>
      </c>
      <c r="D1488" s="90" t="s">
        <v>446</v>
      </c>
      <c r="E1488" s="119" t="s">
        <v>177</v>
      </c>
      <c r="F1488" s="119"/>
      <c r="G1488" s="92" t="s">
        <v>164</v>
      </c>
      <c r="H1488" s="93">
        <v>0.1056685</v>
      </c>
      <c r="I1488" s="94">
        <v>17.66</v>
      </c>
      <c r="J1488" s="94">
        <v>1.86</v>
      </c>
    </row>
    <row r="1489" spans="1:10" ht="22.5">
      <c r="A1489" s="90" t="s">
        <v>158</v>
      </c>
      <c r="B1489" s="91" t="s">
        <v>310</v>
      </c>
      <c r="C1489" s="90" t="s">
        <v>104</v>
      </c>
      <c r="D1489" s="90" t="s">
        <v>311</v>
      </c>
      <c r="E1489" s="119" t="s">
        <v>177</v>
      </c>
      <c r="F1489" s="119"/>
      <c r="G1489" s="92" t="s">
        <v>164</v>
      </c>
      <c r="H1489" s="93">
        <v>0.1056685</v>
      </c>
      <c r="I1489" s="94">
        <v>21.58</v>
      </c>
      <c r="J1489" s="94">
        <v>2.2799999999999998</v>
      </c>
    </row>
    <row r="1490" spans="1:10">
      <c r="A1490" s="90" t="s">
        <v>167</v>
      </c>
      <c r="B1490" s="91" t="s">
        <v>707</v>
      </c>
      <c r="C1490" s="90" t="s">
        <v>104</v>
      </c>
      <c r="D1490" s="90" t="s">
        <v>1587</v>
      </c>
      <c r="E1490" s="119" t="s">
        <v>170</v>
      </c>
      <c r="F1490" s="119"/>
      <c r="G1490" s="92" t="s">
        <v>140</v>
      </c>
      <c r="H1490" s="93">
        <v>5.0000000000000001E-3</v>
      </c>
      <c r="I1490" s="94">
        <v>58.09</v>
      </c>
      <c r="J1490" s="94">
        <v>0.28999999999999998</v>
      </c>
    </row>
    <row r="1491" spans="1:10">
      <c r="A1491" s="90" t="s">
        <v>167</v>
      </c>
      <c r="B1491" s="91" t="s">
        <v>708</v>
      </c>
      <c r="C1491" s="90" t="s">
        <v>104</v>
      </c>
      <c r="D1491" s="90" t="s">
        <v>709</v>
      </c>
      <c r="E1491" s="119" t="s">
        <v>170</v>
      </c>
      <c r="F1491" s="119"/>
      <c r="G1491" s="92" t="s">
        <v>140</v>
      </c>
      <c r="H1491" s="93">
        <v>4.2000000000000003E-2</v>
      </c>
      <c r="I1491" s="94">
        <v>1.54</v>
      </c>
      <c r="J1491" s="94">
        <v>0.06</v>
      </c>
    </row>
    <row r="1492" spans="1:10" ht="22.5">
      <c r="A1492" s="90" t="s">
        <v>167</v>
      </c>
      <c r="B1492" s="91" t="s">
        <v>710</v>
      </c>
      <c r="C1492" s="90" t="s">
        <v>104</v>
      </c>
      <c r="D1492" s="90" t="s">
        <v>1590</v>
      </c>
      <c r="E1492" s="119" t="s">
        <v>170</v>
      </c>
      <c r="F1492" s="119"/>
      <c r="G1492" s="92" t="s">
        <v>140</v>
      </c>
      <c r="H1492" s="93">
        <v>8.2000000000000007E-3</v>
      </c>
      <c r="I1492" s="94">
        <v>65.81</v>
      </c>
      <c r="J1492" s="94">
        <v>0.53</v>
      </c>
    </row>
    <row r="1493" spans="1:10" ht="22.5">
      <c r="A1493" s="90" t="s">
        <v>167</v>
      </c>
      <c r="B1493" s="91" t="s">
        <v>1937</v>
      </c>
      <c r="C1493" s="90" t="s">
        <v>104</v>
      </c>
      <c r="D1493" s="90" t="s">
        <v>1938</v>
      </c>
      <c r="E1493" s="119" t="s">
        <v>170</v>
      </c>
      <c r="F1493" s="119"/>
      <c r="G1493" s="92" t="s">
        <v>105</v>
      </c>
      <c r="H1493" s="93">
        <v>1.0353000000000001</v>
      </c>
      <c r="I1493" s="94">
        <v>39.49</v>
      </c>
      <c r="J1493" s="94">
        <v>40.880000000000003</v>
      </c>
    </row>
    <row r="1494" spans="1:10" ht="22.5">
      <c r="A1494" s="96"/>
      <c r="B1494" s="96"/>
      <c r="C1494" s="96"/>
      <c r="D1494" s="96"/>
      <c r="E1494" s="96" t="s">
        <v>96</v>
      </c>
      <c r="F1494" s="97">
        <v>1.4600010068972462</v>
      </c>
      <c r="G1494" s="96" t="s">
        <v>98</v>
      </c>
      <c r="H1494" s="97">
        <v>1.44</v>
      </c>
      <c r="I1494" s="96" t="s">
        <v>99</v>
      </c>
      <c r="J1494" s="97">
        <v>2.9</v>
      </c>
    </row>
    <row r="1495" spans="1:10" ht="23.25" thickBot="1">
      <c r="A1495" s="96"/>
      <c r="B1495" s="96"/>
      <c r="C1495" s="96"/>
      <c r="D1495" s="96"/>
      <c r="E1495" s="96" t="s">
        <v>159</v>
      </c>
      <c r="F1495" s="97">
        <v>12.85</v>
      </c>
      <c r="G1495" s="96"/>
      <c r="H1495" s="122" t="s">
        <v>160</v>
      </c>
      <c r="I1495" s="122"/>
      <c r="J1495" s="97">
        <v>58.75</v>
      </c>
    </row>
    <row r="1496" spans="1:10" ht="12" thickTop="1">
      <c r="A1496" s="83"/>
      <c r="B1496" s="83"/>
      <c r="C1496" s="83"/>
      <c r="D1496" s="83"/>
      <c r="E1496" s="83"/>
      <c r="F1496" s="83"/>
      <c r="G1496" s="83"/>
      <c r="H1496" s="83"/>
      <c r="I1496" s="83"/>
      <c r="J1496" s="83"/>
    </row>
    <row r="1497" spans="1:10">
      <c r="A1497" s="80" t="s">
        <v>1133</v>
      </c>
      <c r="B1497" s="81" t="s">
        <v>93</v>
      </c>
      <c r="C1497" s="80" t="s">
        <v>94</v>
      </c>
      <c r="D1497" s="80" t="s">
        <v>1</v>
      </c>
      <c r="E1497" s="120" t="s">
        <v>95</v>
      </c>
      <c r="F1497" s="120"/>
      <c r="G1497" s="82" t="s">
        <v>2</v>
      </c>
      <c r="H1497" s="81" t="s">
        <v>3</v>
      </c>
      <c r="I1497" s="81" t="s">
        <v>4</v>
      </c>
      <c r="J1497" s="81" t="s">
        <v>5</v>
      </c>
    </row>
    <row r="1498" spans="1:10" ht="33.75">
      <c r="A1498" s="85" t="s">
        <v>157</v>
      </c>
      <c r="B1498" s="86" t="s">
        <v>313</v>
      </c>
      <c r="C1498" s="85" t="s">
        <v>104</v>
      </c>
      <c r="D1498" s="85" t="s">
        <v>314</v>
      </c>
      <c r="E1498" s="121" t="s">
        <v>312</v>
      </c>
      <c r="F1498" s="121"/>
      <c r="G1498" s="87" t="s">
        <v>105</v>
      </c>
      <c r="H1498" s="88">
        <v>1</v>
      </c>
      <c r="I1498" s="89">
        <v>90.98</v>
      </c>
      <c r="J1498" s="89">
        <v>90.98</v>
      </c>
    </row>
    <row r="1499" spans="1:10" ht="22.5">
      <c r="A1499" s="90" t="s">
        <v>158</v>
      </c>
      <c r="B1499" s="91" t="s">
        <v>445</v>
      </c>
      <c r="C1499" s="90" t="s">
        <v>104</v>
      </c>
      <c r="D1499" s="90" t="s">
        <v>446</v>
      </c>
      <c r="E1499" s="119" t="s">
        <v>177</v>
      </c>
      <c r="F1499" s="119"/>
      <c r="G1499" s="92" t="s">
        <v>164</v>
      </c>
      <c r="H1499" s="93">
        <v>0.17231769999999999</v>
      </c>
      <c r="I1499" s="94">
        <v>17.66</v>
      </c>
      <c r="J1499" s="94">
        <v>3.04</v>
      </c>
    </row>
    <row r="1500" spans="1:10" ht="22.5">
      <c r="A1500" s="90" t="s">
        <v>158</v>
      </c>
      <c r="B1500" s="91" t="s">
        <v>310</v>
      </c>
      <c r="C1500" s="90" t="s">
        <v>104</v>
      </c>
      <c r="D1500" s="90" t="s">
        <v>311</v>
      </c>
      <c r="E1500" s="119" t="s">
        <v>177</v>
      </c>
      <c r="F1500" s="119"/>
      <c r="G1500" s="92" t="s">
        <v>164</v>
      </c>
      <c r="H1500" s="93">
        <v>0.17231769999999999</v>
      </c>
      <c r="I1500" s="94">
        <v>21.58</v>
      </c>
      <c r="J1500" s="94">
        <v>3.71</v>
      </c>
    </row>
    <row r="1501" spans="1:10">
      <c r="A1501" s="90" t="s">
        <v>167</v>
      </c>
      <c r="B1501" s="91" t="s">
        <v>707</v>
      </c>
      <c r="C1501" s="90" t="s">
        <v>104</v>
      </c>
      <c r="D1501" s="90" t="s">
        <v>1587</v>
      </c>
      <c r="E1501" s="119" t="s">
        <v>170</v>
      </c>
      <c r="F1501" s="119"/>
      <c r="G1501" s="92" t="s">
        <v>140</v>
      </c>
      <c r="H1501" s="93">
        <v>6.1999999999999998E-3</v>
      </c>
      <c r="I1501" s="94">
        <v>58.09</v>
      </c>
      <c r="J1501" s="94">
        <v>0.36</v>
      </c>
    </row>
    <row r="1502" spans="1:10">
      <c r="A1502" s="90" t="s">
        <v>167</v>
      </c>
      <c r="B1502" s="91" t="s">
        <v>708</v>
      </c>
      <c r="C1502" s="90" t="s">
        <v>104</v>
      </c>
      <c r="D1502" s="90" t="s">
        <v>709</v>
      </c>
      <c r="E1502" s="119" t="s">
        <v>170</v>
      </c>
      <c r="F1502" s="119"/>
      <c r="G1502" s="92" t="s">
        <v>140</v>
      </c>
      <c r="H1502" s="93">
        <v>7.2999999999999995E-2</v>
      </c>
      <c r="I1502" s="94">
        <v>1.54</v>
      </c>
      <c r="J1502" s="94">
        <v>0.11</v>
      </c>
    </row>
    <row r="1503" spans="1:10" ht="22.5">
      <c r="A1503" s="90" t="s">
        <v>167</v>
      </c>
      <c r="B1503" s="91" t="s">
        <v>710</v>
      </c>
      <c r="C1503" s="90" t="s">
        <v>104</v>
      </c>
      <c r="D1503" s="90" t="s">
        <v>1590</v>
      </c>
      <c r="E1503" s="119" t="s">
        <v>170</v>
      </c>
      <c r="F1503" s="119"/>
      <c r="G1503" s="92" t="s">
        <v>140</v>
      </c>
      <c r="H1503" s="93">
        <v>1.0200000000000001E-2</v>
      </c>
      <c r="I1503" s="94">
        <v>65.81</v>
      </c>
      <c r="J1503" s="94">
        <v>0.67</v>
      </c>
    </row>
    <row r="1504" spans="1:10" ht="22.5">
      <c r="A1504" s="90" t="s">
        <v>167</v>
      </c>
      <c r="B1504" s="91" t="s">
        <v>711</v>
      </c>
      <c r="C1504" s="90" t="s">
        <v>104</v>
      </c>
      <c r="D1504" s="90" t="s">
        <v>1939</v>
      </c>
      <c r="E1504" s="119" t="s">
        <v>170</v>
      </c>
      <c r="F1504" s="119"/>
      <c r="G1504" s="92" t="s">
        <v>105</v>
      </c>
      <c r="H1504" s="93">
        <v>1.0353000000000001</v>
      </c>
      <c r="I1504" s="94">
        <v>80.260000000000005</v>
      </c>
      <c r="J1504" s="94">
        <v>83.09</v>
      </c>
    </row>
    <row r="1505" spans="1:10" ht="22.5">
      <c r="A1505" s="96"/>
      <c r="B1505" s="96"/>
      <c r="C1505" s="96"/>
      <c r="D1505" s="96"/>
      <c r="E1505" s="96" t="s">
        <v>96</v>
      </c>
      <c r="F1505" s="97">
        <v>2.3813119871117152</v>
      </c>
      <c r="G1505" s="96" t="s">
        <v>98</v>
      </c>
      <c r="H1505" s="97">
        <v>2.35</v>
      </c>
      <c r="I1505" s="96" t="s">
        <v>99</v>
      </c>
      <c r="J1505" s="97">
        <v>4.7300000000000004</v>
      </c>
    </row>
    <row r="1506" spans="1:10" ht="23.25" thickBot="1">
      <c r="A1506" s="96"/>
      <c r="B1506" s="96"/>
      <c r="C1506" s="96"/>
      <c r="D1506" s="96"/>
      <c r="E1506" s="96" t="s">
        <v>159</v>
      </c>
      <c r="F1506" s="97">
        <v>25.47</v>
      </c>
      <c r="G1506" s="96"/>
      <c r="H1506" s="122" t="s">
        <v>160</v>
      </c>
      <c r="I1506" s="122"/>
      <c r="J1506" s="97">
        <v>116.45</v>
      </c>
    </row>
    <row r="1507" spans="1:10" ht="12" thickTop="1">
      <c r="A1507" s="83"/>
      <c r="B1507" s="83"/>
      <c r="C1507" s="83"/>
      <c r="D1507" s="83"/>
      <c r="E1507" s="83"/>
      <c r="F1507" s="83"/>
      <c r="G1507" s="83"/>
      <c r="H1507" s="83"/>
      <c r="I1507" s="83"/>
      <c r="J1507" s="83"/>
    </row>
    <row r="1508" spans="1:10">
      <c r="A1508" s="80" t="s">
        <v>1134</v>
      </c>
      <c r="B1508" s="81" t="s">
        <v>93</v>
      </c>
      <c r="C1508" s="80" t="s">
        <v>94</v>
      </c>
      <c r="D1508" s="80" t="s">
        <v>1</v>
      </c>
      <c r="E1508" s="120" t="s">
        <v>95</v>
      </c>
      <c r="F1508" s="120"/>
      <c r="G1508" s="82" t="s">
        <v>2</v>
      </c>
      <c r="H1508" s="81" t="s">
        <v>3</v>
      </c>
      <c r="I1508" s="81" t="s">
        <v>4</v>
      </c>
      <c r="J1508" s="81" t="s">
        <v>5</v>
      </c>
    </row>
    <row r="1509" spans="1:10" ht="33.75">
      <c r="A1509" s="85" t="s">
        <v>157</v>
      </c>
      <c r="B1509" s="86" t="s">
        <v>1940</v>
      </c>
      <c r="C1509" s="85" t="s">
        <v>104</v>
      </c>
      <c r="D1509" s="85" t="s">
        <v>1135</v>
      </c>
      <c r="E1509" s="121" t="s">
        <v>194</v>
      </c>
      <c r="F1509" s="121"/>
      <c r="G1509" s="87" t="s">
        <v>105</v>
      </c>
      <c r="H1509" s="88">
        <v>1</v>
      </c>
      <c r="I1509" s="89">
        <v>137.77000000000001</v>
      </c>
      <c r="J1509" s="89">
        <v>137.77000000000001</v>
      </c>
    </row>
    <row r="1510" spans="1:10" ht="22.5">
      <c r="A1510" s="90" t="s">
        <v>158</v>
      </c>
      <c r="B1510" s="91" t="s">
        <v>1941</v>
      </c>
      <c r="C1510" s="90" t="s">
        <v>104</v>
      </c>
      <c r="D1510" s="90" t="s">
        <v>1942</v>
      </c>
      <c r="E1510" s="119" t="s">
        <v>177</v>
      </c>
      <c r="F1510" s="119"/>
      <c r="G1510" s="92" t="s">
        <v>164</v>
      </c>
      <c r="H1510" s="93">
        <v>0.10299999999999999</v>
      </c>
      <c r="I1510" s="94">
        <v>21.05</v>
      </c>
      <c r="J1510" s="94">
        <v>2.16</v>
      </c>
    </row>
    <row r="1511" spans="1:10" ht="22.5">
      <c r="A1511" s="90" t="s">
        <v>158</v>
      </c>
      <c r="B1511" s="91" t="s">
        <v>178</v>
      </c>
      <c r="C1511" s="90" t="s">
        <v>104</v>
      </c>
      <c r="D1511" s="90" t="s">
        <v>163</v>
      </c>
      <c r="E1511" s="119" t="s">
        <v>177</v>
      </c>
      <c r="F1511" s="119"/>
      <c r="G1511" s="92" t="s">
        <v>164</v>
      </c>
      <c r="H1511" s="93">
        <v>0.10299999999999999</v>
      </c>
      <c r="I1511" s="94">
        <v>18.149999999999999</v>
      </c>
      <c r="J1511" s="94">
        <v>1.86</v>
      </c>
    </row>
    <row r="1512" spans="1:10" ht="33.75">
      <c r="A1512" s="90" t="s">
        <v>167</v>
      </c>
      <c r="B1512" s="91" t="s">
        <v>636</v>
      </c>
      <c r="C1512" s="90" t="s">
        <v>104</v>
      </c>
      <c r="D1512" s="90" t="s">
        <v>1664</v>
      </c>
      <c r="E1512" s="119" t="s">
        <v>170</v>
      </c>
      <c r="F1512" s="119"/>
      <c r="G1512" s="92" t="s">
        <v>140</v>
      </c>
      <c r="H1512" s="93">
        <v>1.67E-2</v>
      </c>
      <c r="I1512" s="94">
        <v>23.97</v>
      </c>
      <c r="J1512" s="94">
        <v>0.4</v>
      </c>
    </row>
    <row r="1513" spans="1:10">
      <c r="A1513" s="90" t="s">
        <v>167</v>
      </c>
      <c r="B1513" s="91" t="s">
        <v>1943</v>
      </c>
      <c r="C1513" s="90" t="s">
        <v>104</v>
      </c>
      <c r="D1513" s="90" t="s">
        <v>1944</v>
      </c>
      <c r="E1513" s="119" t="s">
        <v>170</v>
      </c>
      <c r="F1513" s="119"/>
      <c r="G1513" s="92" t="s">
        <v>105</v>
      </c>
      <c r="H1513" s="93">
        <v>1.05</v>
      </c>
      <c r="I1513" s="94">
        <v>127</v>
      </c>
      <c r="J1513" s="94">
        <v>133.35</v>
      </c>
    </row>
    <row r="1514" spans="1:10" ht="22.5">
      <c r="A1514" s="96"/>
      <c r="B1514" s="96"/>
      <c r="C1514" s="96"/>
      <c r="D1514" s="96"/>
      <c r="E1514" s="96" t="s">
        <v>96</v>
      </c>
      <c r="F1514" s="97">
        <v>1.4197251170518048</v>
      </c>
      <c r="G1514" s="96" t="s">
        <v>98</v>
      </c>
      <c r="H1514" s="97">
        <v>1.4</v>
      </c>
      <c r="I1514" s="96" t="s">
        <v>99</v>
      </c>
      <c r="J1514" s="97">
        <v>2.82</v>
      </c>
    </row>
    <row r="1515" spans="1:10" ht="23.25" thickBot="1">
      <c r="A1515" s="96"/>
      <c r="B1515" s="96"/>
      <c r="C1515" s="96"/>
      <c r="D1515" s="96"/>
      <c r="E1515" s="96" t="s">
        <v>159</v>
      </c>
      <c r="F1515" s="97">
        <v>38.57</v>
      </c>
      <c r="G1515" s="96"/>
      <c r="H1515" s="122" t="s">
        <v>160</v>
      </c>
      <c r="I1515" s="122"/>
      <c r="J1515" s="97">
        <v>176.34</v>
      </c>
    </row>
    <row r="1516" spans="1:10" ht="12" thickTop="1">
      <c r="A1516" s="83"/>
      <c r="B1516" s="83"/>
      <c r="C1516" s="83"/>
      <c r="D1516" s="83"/>
      <c r="E1516" s="83"/>
      <c r="F1516" s="83"/>
      <c r="G1516" s="83"/>
      <c r="H1516" s="83"/>
      <c r="I1516" s="83"/>
      <c r="J1516" s="83"/>
    </row>
    <row r="1517" spans="1:10">
      <c r="A1517" s="80" t="s">
        <v>1136</v>
      </c>
      <c r="B1517" s="81" t="s">
        <v>93</v>
      </c>
      <c r="C1517" s="80" t="s">
        <v>94</v>
      </c>
      <c r="D1517" s="80" t="s">
        <v>1</v>
      </c>
      <c r="E1517" s="120" t="s">
        <v>95</v>
      </c>
      <c r="F1517" s="120"/>
      <c r="G1517" s="82" t="s">
        <v>2</v>
      </c>
      <c r="H1517" s="81" t="s">
        <v>3</v>
      </c>
      <c r="I1517" s="81" t="s">
        <v>4</v>
      </c>
      <c r="J1517" s="81" t="s">
        <v>5</v>
      </c>
    </row>
    <row r="1518" spans="1:10" ht="33.75">
      <c r="A1518" s="85" t="s">
        <v>157</v>
      </c>
      <c r="B1518" s="86" t="s">
        <v>1945</v>
      </c>
      <c r="C1518" s="85" t="s">
        <v>104</v>
      </c>
      <c r="D1518" s="85" t="s">
        <v>1137</v>
      </c>
      <c r="E1518" s="121" t="s">
        <v>312</v>
      </c>
      <c r="F1518" s="121"/>
      <c r="G1518" s="87" t="s">
        <v>140</v>
      </c>
      <c r="H1518" s="88">
        <v>1</v>
      </c>
      <c r="I1518" s="89">
        <v>33.6</v>
      </c>
      <c r="J1518" s="89">
        <v>33.6</v>
      </c>
    </row>
    <row r="1519" spans="1:10" ht="22.5">
      <c r="A1519" s="90" t="s">
        <v>158</v>
      </c>
      <c r="B1519" s="91" t="s">
        <v>445</v>
      </c>
      <c r="C1519" s="90" t="s">
        <v>104</v>
      </c>
      <c r="D1519" s="90" t="s">
        <v>446</v>
      </c>
      <c r="E1519" s="119" t="s">
        <v>177</v>
      </c>
      <c r="F1519" s="119"/>
      <c r="G1519" s="92" t="s">
        <v>164</v>
      </c>
      <c r="H1519" s="93">
        <v>0.27289999999999998</v>
      </c>
      <c r="I1519" s="94">
        <v>17.66</v>
      </c>
      <c r="J1519" s="94">
        <v>4.8099999999999996</v>
      </c>
    </row>
    <row r="1520" spans="1:10" ht="22.5">
      <c r="A1520" s="90" t="s">
        <v>158</v>
      </c>
      <c r="B1520" s="91" t="s">
        <v>310</v>
      </c>
      <c r="C1520" s="90" t="s">
        <v>104</v>
      </c>
      <c r="D1520" s="90" t="s">
        <v>311</v>
      </c>
      <c r="E1520" s="119" t="s">
        <v>177</v>
      </c>
      <c r="F1520" s="119"/>
      <c r="G1520" s="92" t="s">
        <v>164</v>
      </c>
      <c r="H1520" s="93">
        <v>0.27289999999999998</v>
      </c>
      <c r="I1520" s="94">
        <v>21.58</v>
      </c>
      <c r="J1520" s="94">
        <v>5.88</v>
      </c>
    </row>
    <row r="1521" spans="1:10" ht="22.5">
      <c r="A1521" s="90" t="s">
        <v>167</v>
      </c>
      <c r="B1521" s="91" t="s">
        <v>1946</v>
      </c>
      <c r="C1521" s="90" t="s">
        <v>104</v>
      </c>
      <c r="D1521" s="90" t="s">
        <v>1947</v>
      </c>
      <c r="E1521" s="119" t="s">
        <v>170</v>
      </c>
      <c r="F1521" s="119"/>
      <c r="G1521" s="92" t="s">
        <v>140</v>
      </c>
      <c r="H1521" s="93">
        <v>2</v>
      </c>
      <c r="I1521" s="94">
        <v>4.08</v>
      </c>
      <c r="J1521" s="94">
        <v>8.16</v>
      </c>
    </row>
    <row r="1522" spans="1:10" ht="22.5">
      <c r="A1522" s="90" t="s">
        <v>167</v>
      </c>
      <c r="B1522" s="91" t="s">
        <v>1948</v>
      </c>
      <c r="C1522" s="90" t="s">
        <v>104</v>
      </c>
      <c r="D1522" s="90" t="s">
        <v>1949</v>
      </c>
      <c r="E1522" s="119" t="s">
        <v>170</v>
      </c>
      <c r="F1522" s="119"/>
      <c r="G1522" s="92" t="s">
        <v>140</v>
      </c>
      <c r="H1522" s="93">
        <v>1</v>
      </c>
      <c r="I1522" s="94">
        <v>12</v>
      </c>
      <c r="J1522" s="94">
        <v>12</v>
      </c>
    </row>
    <row r="1523" spans="1:10" ht="33.75">
      <c r="A1523" s="90" t="s">
        <v>167</v>
      </c>
      <c r="B1523" s="91" t="s">
        <v>636</v>
      </c>
      <c r="C1523" s="90" t="s">
        <v>104</v>
      </c>
      <c r="D1523" s="90" t="s">
        <v>1664</v>
      </c>
      <c r="E1523" s="119" t="s">
        <v>170</v>
      </c>
      <c r="F1523" s="119"/>
      <c r="G1523" s="92" t="s">
        <v>140</v>
      </c>
      <c r="H1523" s="93">
        <v>0.115</v>
      </c>
      <c r="I1523" s="94">
        <v>23.97</v>
      </c>
      <c r="J1523" s="94">
        <v>2.75</v>
      </c>
    </row>
    <row r="1524" spans="1:10" ht="22.5">
      <c r="A1524" s="96"/>
      <c r="B1524" s="96"/>
      <c r="C1524" s="96"/>
      <c r="D1524" s="96"/>
      <c r="E1524" s="96" t="s">
        <v>96</v>
      </c>
      <c r="F1524" s="97">
        <v>3.7708301867794392</v>
      </c>
      <c r="G1524" s="96" t="s">
        <v>98</v>
      </c>
      <c r="H1524" s="97">
        <v>3.72</v>
      </c>
      <c r="I1524" s="96" t="s">
        <v>99</v>
      </c>
      <c r="J1524" s="97">
        <v>7.49</v>
      </c>
    </row>
    <row r="1525" spans="1:10" ht="23.25" thickBot="1">
      <c r="A1525" s="96"/>
      <c r="B1525" s="96"/>
      <c r="C1525" s="96"/>
      <c r="D1525" s="96"/>
      <c r="E1525" s="96" t="s">
        <v>159</v>
      </c>
      <c r="F1525" s="97">
        <v>9.4</v>
      </c>
      <c r="G1525" s="96"/>
      <c r="H1525" s="122" t="s">
        <v>160</v>
      </c>
      <c r="I1525" s="122"/>
      <c r="J1525" s="97">
        <v>43</v>
      </c>
    </row>
    <row r="1526" spans="1:10" ht="12" thickTop="1">
      <c r="A1526" s="83"/>
      <c r="B1526" s="83"/>
      <c r="C1526" s="83"/>
      <c r="D1526" s="83"/>
      <c r="E1526" s="83"/>
      <c r="F1526" s="83"/>
      <c r="G1526" s="83"/>
      <c r="H1526" s="83"/>
      <c r="I1526" s="83"/>
      <c r="J1526" s="83"/>
    </row>
    <row r="1527" spans="1:10">
      <c r="A1527" s="80" t="s">
        <v>1138</v>
      </c>
      <c r="B1527" s="81" t="s">
        <v>93</v>
      </c>
      <c r="C1527" s="80" t="s">
        <v>94</v>
      </c>
      <c r="D1527" s="80" t="s">
        <v>1</v>
      </c>
      <c r="E1527" s="120" t="s">
        <v>95</v>
      </c>
      <c r="F1527" s="120"/>
      <c r="G1527" s="82" t="s">
        <v>2</v>
      </c>
      <c r="H1527" s="81" t="s">
        <v>3</v>
      </c>
      <c r="I1527" s="81" t="s">
        <v>4</v>
      </c>
      <c r="J1527" s="81" t="s">
        <v>5</v>
      </c>
    </row>
    <row r="1528" spans="1:10" ht="22.5">
      <c r="A1528" s="85" t="s">
        <v>157</v>
      </c>
      <c r="B1528" s="86" t="s">
        <v>1950</v>
      </c>
      <c r="C1528" s="85" t="s">
        <v>113</v>
      </c>
      <c r="D1528" s="85" t="s">
        <v>1139</v>
      </c>
      <c r="E1528" s="121" t="s">
        <v>194</v>
      </c>
      <c r="F1528" s="121"/>
      <c r="G1528" s="87" t="s">
        <v>133</v>
      </c>
      <c r="H1528" s="88">
        <v>1</v>
      </c>
      <c r="I1528" s="89">
        <v>579.47</v>
      </c>
      <c r="J1528" s="89">
        <v>579.47</v>
      </c>
    </row>
    <row r="1529" spans="1:10" ht="22.5">
      <c r="A1529" s="90" t="s">
        <v>158</v>
      </c>
      <c r="B1529" s="91" t="s">
        <v>310</v>
      </c>
      <c r="C1529" s="90" t="s">
        <v>104</v>
      </c>
      <c r="D1529" s="90" t="s">
        <v>311</v>
      </c>
      <c r="E1529" s="119" t="s">
        <v>177</v>
      </c>
      <c r="F1529" s="119"/>
      <c r="G1529" s="92" t="s">
        <v>164</v>
      </c>
      <c r="H1529" s="93">
        <v>0.7</v>
      </c>
      <c r="I1529" s="94">
        <v>21.58</v>
      </c>
      <c r="J1529" s="94">
        <v>15.1</v>
      </c>
    </row>
    <row r="1530" spans="1:10" ht="22.5">
      <c r="A1530" s="90" t="s">
        <v>158</v>
      </c>
      <c r="B1530" s="91" t="s">
        <v>445</v>
      </c>
      <c r="C1530" s="90" t="s">
        <v>104</v>
      </c>
      <c r="D1530" s="90" t="s">
        <v>446</v>
      </c>
      <c r="E1530" s="119" t="s">
        <v>177</v>
      </c>
      <c r="F1530" s="119"/>
      <c r="G1530" s="92" t="s">
        <v>164</v>
      </c>
      <c r="H1530" s="93">
        <v>0.7</v>
      </c>
      <c r="I1530" s="94">
        <v>17.66</v>
      </c>
      <c r="J1530" s="94">
        <v>12.36</v>
      </c>
    </row>
    <row r="1531" spans="1:10" ht="22.5">
      <c r="A1531" s="90" t="s">
        <v>167</v>
      </c>
      <c r="B1531" s="91" t="s">
        <v>1951</v>
      </c>
      <c r="C1531" s="90" t="s">
        <v>104</v>
      </c>
      <c r="D1531" s="90" t="s">
        <v>1952</v>
      </c>
      <c r="E1531" s="119" t="s">
        <v>170</v>
      </c>
      <c r="F1531" s="119"/>
      <c r="G1531" s="92" t="s">
        <v>140</v>
      </c>
      <c r="H1531" s="93">
        <v>2</v>
      </c>
      <c r="I1531" s="94">
        <v>18.39</v>
      </c>
      <c r="J1531" s="94">
        <v>36.78</v>
      </c>
    </row>
    <row r="1532" spans="1:10" ht="22.5">
      <c r="A1532" s="90" t="s">
        <v>167</v>
      </c>
      <c r="B1532" s="91" t="s">
        <v>1953</v>
      </c>
      <c r="C1532" s="90" t="s">
        <v>104</v>
      </c>
      <c r="D1532" s="90" t="s">
        <v>1954</v>
      </c>
      <c r="E1532" s="119" t="s">
        <v>170</v>
      </c>
      <c r="F1532" s="119"/>
      <c r="G1532" s="92" t="s">
        <v>140</v>
      </c>
      <c r="H1532" s="93">
        <v>1</v>
      </c>
      <c r="I1532" s="94">
        <v>515</v>
      </c>
      <c r="J1532" s="94">
        <v>515</v>
      </c>
    </row>
    <row r="1533" spans="1:10" ht="33.75">
      <c r="A1533" s="90" t="s">
        <v>167</v>
      </c>
      <c r="B1533" s="91" t="s">
        <v>636</v>
      </c>
      <c r="C1533" s="90" t="s">
        <v>104</v>
      </c>
      <c r="D1533" s="90" t="s">
        <v>1664</v>
      </c>
      <c r="E1533" s="119" t="s">
        <v>170</v>
      </c>
      <c r="F1533" s="119"/>
      <c r="G1533" s="92" t="s">
        <v>140</v>
      </c>
      <c r="H1533" s="93">
        <v>0.01</v>
      </c>
      <c r="I1533" s="94">
        <v>23.97</v>
      </c>
      <c r="J1533" s="94">
        <v>0.23</v>
      </c>
    </row>
    <row r="1534" spans="1:10" ht="22.5">
      <c r="A1534" s="96"/>
      <c r="B1534" s="96"/>
      <c r="C1534" s="96"/>
      <c r="D1534" s="96"/>
      <c r="E1534" s="96" t="s">
        <v>96</v>
      </c>
      <c r="F1534" s="97">
        <v>9.6863515078286255</v>
      </c>
      <c r="G1534" s="96" t="s">
        <v>98</v>
      </c>
      <c r="H1534" s="97">
        <v>9.5500000000000007</v>
      </c>
      <c r="I1534" s="96" t="s">
        <v>99</v>
      </c>
      <c r="J1534" s="97">
        <v>19.239999999999998</v>
      </c>
    </row>
    <row r="1535" spans="1:10" ht="23.25" thickBot="1">
      <c r="A1535" s="96"/>
      <c r="B1535" s="96"/>
      <c r="C1535" s="96"/>
      <c r="D1535" s="96"/>
      <c r="E1535" s="96" t="s">
        <v>159</v>
      </c>
      <c r="F1535" s="97">
        <v>162.25</v>
      </c>
      <c r="G1535" s="96"/>
      <c r="H1535" s="122" t="s">
        <v>160</v>
      </c>
      <c r="I1535" s="122"/>
      <c r="J1535" s="97">
        <v>741.72</v>
      </c>
    </row>
    <row r="1536" spans="1:10" ht="12" thickTop="1">
      <c r="A1536" s="83"/>
      <c r="B1536" s="83"/>
      <c r="C1536" s="83"/>
      <c r="D1536" s="83"/>
      <c r="E1536" s="83"/>
      <c r="F1536" s="83"/>
      <c r="G1536" s="83"/>
      <c r="H1536" s="83"/>
      <c r="I1536" s="83"/>
      <c r="J1536" s="83"/>
    </row>
    <row r="1537" spans="1:12">
      <c r="A1537" s="80" t="s">
        <v>1140</v>
      </c>
      <c r="B1537" s="81" t="s">
        <v>93</v>
      </c>
      <c r="C1537" s="80" t="s">
        <v>94</v>
      </c>
      <c r="D1537" s="80" t="s">
        <v>1</v>
      </c>
      <c r="E1537" s="120" t="s">
        <v>95</v>
      </c>
      <c r="F1537" s="120"/>
      <c r="G1537" s="82" t="s">
        <v>2</v>
      </c>
      <c r="H1537" s="81" t="s">
        <v>3</v>
      </c>
      <c r="I1537" s="81" t="s">
        <v>4</v>
      </c>
      <c r="J1537" s="81" t="s">
        <v>5</v>
      </c>
    </row>
    <row r="1538" spans="1:12">
      <c r="A1538" s="85" t="s">
        <v>157</v>
      </c>
      <c r="B1538" s="86" t="s">
        <v>1955</v>
      </c>
      <c r="C1538" s="85" t="s">
        <v>107</v>
      </c>
      <c r="D1538" s="85" t="s">
        <v>1141</v>
      </c>
      <c r="E1538" s="121" t="s">
        <v>161</v>
      </c>
      <c r="F1538" s="121"/>
      <c r="G1538" s="87" t="s">
        <v>140</v>
      </c>
      <c r="H1538" s="88">
        <v>1</v>
      </c>
      <c r="I1538" s="89">
        <v>487.42</v>
      </c>
      <c r="J1538" s="89">
        <v>487.42</v>
      </c>
    </row>
    <row r="1539" spans="1:12" ht="22.5">
      <c r="A1539" s="90" t="s">
        <v>158</v>
      </c>
      <c r="B1539" s="91" t="s">
        <v>582</v>
      </c>
      <c r="C1539" s="90" t="s">
        <v>107</v>
      </c>
      <c r="D1539" s="90" t="s">
        <v>861</v>
      </c>
      <c r="E1539" s="119" t="s">
        <v>161</v>
      </c>
      <c r="F1539" s="119"/>
      <c r="G1539" s="92" t="s">
        <v>116</v>
      </c>
      <c r="H1539" s="93">
        <v>0.57999999999999996</v>
      </c>
      <c r="I1539" s="94">
        <v>51.52</v>
      </c>
      <c r="J1539" s="94">
        <v>29.88</v>
      </c>
    </row>
    <row r="1540" spans="1:12" ht="22.5">
      <c r="A1540" s="90" t="s">
        <v>158</v>
      </c>
      <c r="B1540" s="91" t="s">
        <v>579</v>
      </c>
      <c r="C1540" s="90" t="s">
        <v>107</v>
      </c>
      <c r="D1540" s="90" t="s">
        <v>580</v>
      </c>
      <c r="E1540" s="119" t="s">
        <v>161</v>
      </c>
      <c r="F1540" s="119"/>
      <c r="G1540" s="92" t="s">
        <v>116</v>
      </c>
      <c r="H1540" s="93">
        <v>4.1000000000000002E-2</v>
      </c>
      <c r="I1540" s="94">
        <v>721.68</v>
      </c>
      <c r="J1540" s="94">
        <v>29.58</v>
      </c>
    </row>
    <row r="1541" spans="1:12" ht="22.5">
      <c r="A1541" s="90" t="s">
        <v>158</v>
      </c>
      <c r="B1541" s="91" t="s">
        <v>581</v>
      </c>
      <c r="C1541" s="90" t="s">
        <v>107</v>
      </c>
      <c r="D1541" s="90" t="s">
        <v>1956</v>
      </c>
      <c r="E1541" s="119" t="s">
        <v>161</v>
      </c>
      <c r="F1541" s="119"/>
      <c r="G1541" s="92" t="s">
        <v>116</v>
      </c>
      <c r="H1541" s="93">
        <v>5.7000000000000002E-2</v>
      </c>
      <c r="I1541" s="94">
        <v>3157.46</v>
      </c>
      <c r="J1541" s="94">
        <v>179.97</v>
      </c>
    </row>
    <row r="1542" spans="1:12" ht="22.5">
      <c r="A1542" s="90" t="s">
        <v>158</v>
      </c>
      <c r="B1542" s="91" t="s">
        <v>450</v>
      </c>
      <c r="C1542" s="90" t="s">
        <v>107</v>
      </c>
      <c r="D1542" s="90" t="s">
        <v>451</v>
      </c>
      <c r="E1542" s="119" t="s">
        <v>161</v>
      </c>
      <c r="F1542" s="119"/>
      <c r="G1542" s="92" t="s">
        <v>108</v>
      </c>
      <c r="H1542" s="93">
        <v>1.8</v>
      </c>
      <c r="I1542" s="94">
        <v>82.03</v>
      </c>
      <c r="J1542" s="94">
        <v>147.65</v>
      </c>
    </row>
    <row r="1543" spans="1:12" ht="22.5">
      <c r="A1543" s="90" t="s">
        <v>158</v>
      </c>
      <c r="B1543" s="91" t="s">
        <v>583</v>
      </c>
      <c r="C1543" s="90" t="s">
        <v>107</v>
      </c>
      <c r="D1543" s="90" t="s">
        <v>1957</v>
      </c>
      <c r="E1543" s="119" t="s">
        <v>161</v>
      </c>
      <c r="F1543" s="119"/>
      <c r="G1543" s="92" t="s">
        <v>108</v>
      </c>
      <c r="H1543" s="93">
        <v>1.89</v>
      </c>
      <c r="I1543" s="94">
        <v>11.36</v>
      </c>
      <c r="J1543" s="94">
        <v>21.47</v>
      </c>
    </row>
    <row r="1544" spans="1:12" ht="22.5">
      <c r="A1544" s="90" t="s">
        <v>158</v>
      </c>
      <c r="B1544" s="91" t="s">
        <v>584</v>
      </c>
      <c r="C1544" s="90" t="s">
        <v>107</v>
      </c>
      <c r="D1544" s="90" t="s">
        <v>585</v>
      </c>
      <c r="E1544" s="119" t="s">
        <v>161</v>
      </c>
      <c r="F1544" s="119"/>
      <c r="G1544" s="92" t="s">
        <v>108</v>
      </c>
      <c r="H1544" s="93">
        <v>1.89</v>
      </c>
      <c r="I1544" s="94">
        <v>32</v>
      </c>
      <c r="J1544" s="94">
        <v>60.48</v>
      </c>
      <c r="L1544" s="102"/>
    </row>
    <row r="1545" spans="1:12" ht="22.5">
      <c r="A1545" s="90" t="s">
        <v>158</v>
      </c>
      <c r="B1545" s="91" t="s">
        <v>586</v>
      </c>
      <c r="C1545" s="90" t="s">
        <v>107</v>
      </c>
      <c r="D1545" s="90" t="s">
        <v>1958</v>
      </c>
      <c r="E1545" s="119" t="s">
        <v>161</v>
      </c>
      <c r="F1545" s="119"/>
      <c r="G1545" s="92" t="s">
        <v>108</v>
      </c>
      <c r="H1545" s="93">
        <v>0.36</v>
      </c>
      <c r="I1545" s="94">
        <v>51.09</v>
      </c>
      <c r="J1545" s="94">
        <v>18.39</v>
      </c>
    </row>
    <row r="1546" spans="1:12" ht="22.5">
      <c r="A1546" s="96"/>
      <c r="B1546" s="96"/>
      <c r="C1546" s="96"/>
      <c r="D1546" s="96"/>
      <c r="E1546" s="96" t="s">
        <v>96</v>
      </c>
      <c r="F1546" s="97">
        <v>79.736192921512355</v>
      </c>
      <c r="G1546" s="96" t="s">
        <v>98</v>
      </c>
      <c r="H1546" s="97">
        <v>78.64</v>
      </c>
      <c r="I1546" s="96" t="s">
        <v>99</v>
      </c>
      <c r="J1546" s="97">
        <v>158.38</v>
      </c>
    </row>
    <row r="1547" spans="1:12" ht="23.25" thickBot="1">
      <c r="A1547" s="96"/>
      <c r="B1547" s="96"/>
      <c r="C1547" s="96"/>
      <c r="D1547" s="96"/>
      <c r="E1547" s="96" t="s">
        <v>159</v>
      </c>
      <c r="F1547" s="97">
        <v>136.47</v>
      </c>
      <c r="G1547" s="96"/>
      <c r="H1547" s="122" t="s">
        <v>160</v>
      </c>
      <c r="I1547" s="122"/>
      <c r="J1547" s="97">
        <v>623.89</v>
      </c>
    </row>
    <row r="1548" spans="1:12" ht="12" thickTop="1">
      <c r="A1548" s="83"/>
      <c r="B1548" s="83"/>
      <c r="C1548" s="83"/>
      <c r="D1548" s="83"/>
      <c r="E1548" s="83"/>
      <c r="F1548" s="83"/>
      <c r="G1548" s="83"/>
      <c r="H1548" s="83"/>
      <c r="I1548" s="83"/>
      <c r="J1548" s="83"/>
    </row>
    <row r="1549" spans="1:12">
      <c r="A1549" s="80" t="s">
        <v>1142</v>
      </c>
      <c r="B1549" s="81" t="s">
        <v>93</v>
      </c>
      <c r="C1549" s="80" t="s">
        <v>94</v>
      </c>
      <c r="D1549" s="80" t="s">
        <v>1</v>
      </c>
      <c r="E1549" s="120" t="s">
        <v>95</v>
      </c>
      <c r="F1549" s="120"/>
      <c r="G1549" s="82" t="s">
        <v>2</v>
      </c>
      <c r="H1549" s="81" t="s">
        <v>3</v>
      </c>
      <c r="I1549" s="81" t="s">
        <v>4</v>
      </c>
      <c r="J1549" s="81" t="s">
        <v>5</v>
      </c>
    </row>
    <row r="1550" spans="1:12" ht="33.75">
      <c r="A1550" s="85" t="s">
        <v>157</v>
      </c>
      <c r="B1550" s="86" t="s">
        <v>1959</v>
      </c>
      <c r="C1550" s="85" t="s">
        <v>104</v>
      </c>
      <c r="D1550" s="85" t="s">
        <v>1143</v>
      </c>
      <c r="E1550" s="121" t="s">
        <v>312</v>
      </c>
      <c r="F1550" s="121"/>
      <c r="G1550" s="87" t="s">
        <v>140</v>
      </c>
      <c r="H1550" s="88">
        <v>1</v>
      </c>
      <c r="I1550" s="89">
        <v>1469.54</v>
      </c>
      <c r="J1550" s="89">
        <v>1469.54</v>
      </c>
    </row>
    <row r="1551" spans="1:12" ht="56.25">
      <c r="A1551" s="90" t="s">
        <v>158</v>
      </c>
      <c r="B1551" s="91" t="s">
        <v>1710</v>
      </c>
      <c r="C1551" s="90" t="s">
        <v>104</v>
      </c>
      <c r="D1551" s="90" t="s">
        <v>1711</v>
      </c>
      <c r="E1551" s="119" t="s">
        <v>251</v>
      </c>
      <c r="F1551" s="119"/>
      <c r="G1551" s="92" t="s">
        <v>252</v>
      </c>
      <c r="H1551" s="93">
        <v>6.7699999999999996E-2</v>
      </c>
      <c r="I1551" s="94">
        <v>149.52000000000001</v>
      </c>
      <c r="J1551" s="94">
        <v>10.119999999999999</v>
      </c>
    </row>
    <row r="1552" spans="1:12" ht="45">
      <c r="A1552" s="90" t="s">
        <v>158</v>
      </c>
      <c r="B1552" s="91" t="s">
        <v>1712</v>
      </c>
      <c r="C1552" s="90" t="s">
        <v>104</v>
      </c>
      <c r="D1552" s="90" t="s">
        <v>1713</v>
      </c>
      <c r="E1552" s="119" t="s">
        <v>251</v>
      </c>
      <c r="F1552" s="119"/>
      <c r="G1552" s="92" t="s">
        <v>253</v>
      </c>
      <c r="H1552" s="93">
        <v>0.13800000000000001</v>
      </c>
      <c r="I1552" s="94">
        <v>55.67</v>
      </c>
      <c r="J1552" s="94">
        <v>7.68</v>
      </c>
    </row>
    <row r="1553" spans="1:32" ht="22.5">
      <c r="A1553" s="90" t="s">
        <v>158</v>
      </c>
      <c r="B1553" s="91" t="s">
        <v>1960</v>
      </c>
      <c r="C1553" s="90" t="s">
        <v>104</v>
      </c>
      <c r="D1553" s="90" t="s">
        <v>1961</v>
      </c>
      <c r="E1553" s="119" t="s">
        <v>256</v>
      </c>
      <c r="F1553" s="119"/>
      <c r="G1553" s="92" t="s">
        <v>127</v>
      </c>
      <c r="H1553" s="93">
        <v>2.9615999999999998</v>
      </c>
      <c r="I1553" s="94">
        <v>11.7</v>
      </c>
      <c r="J1553" s="94">
        <v>34.65</v>
      </c>
    </row>
    <row r="1554" spans="1:32" ht="33.75">
      <c r="A1554" s="90" t="s">
        <v>158</v>
      </c>
      <c r="B1554" s="91" t="s">
        <v>257</v>
      </c>
      <c r="C1554" s="90" t="s">
        <v>104</v>
      </c>
      <c r="D1554" s="90" t="s">
        <v>1962</v>
      </c>
      <c r="E1554" s="119" t="s">
        <v>256</v>
      </c>
      <c r="F1554" s="119"/>
      <c r="G1554" s="92" t="s">
        <v>116</v>
      </c>
      <c r="H1554" s="93">
        <v>0.22789999999999999</v>
      </c>
      <c r="I1554" s="94">
        <v>492.68</v>
      </c>
      <c r="J1554" s="94">
        <v>112.28</v>
      </c>
    </row>
    <row r="1555" spans="1:32" ht="22.5">
      <c r="A1555" s="90" t="s">
        <v>158</v>
      </c>
      <c r="B1555" s="91" t="s">
        <v>1963</v>
      </c>
      <c r="C1555" s="90" t="s">
        <v>104</v>
      </c>
      <c r="D1555" s="90" t="s">
        <v>1964</v>
      </c>
      <c r="E1555" s="119" t="s">
        <v>256</v>
      </c>
      <c r="F1555" s="119"/>
      <c r="G1555" s="92" t="s">
        <v>116</v>
      </c>
      <c r="H1555" s="93">
        <v>7.3800000000000004E-2</v>
      </c>
      <c r="I1555" s="94">
        <v>1003.03</v>
      </c>
      <c r="J1555" s="94">
        <v>74.02</v>
      </c>
    </row>
    <row r="1556" spans="1:32" ht="33.75">
      <c r="A1556" s="90" t="s">
        <v>158</v>
      </c>
      <c r="B1556" s="91" t="s">
        <v>1965</v>
      </c>
      <c r="C1556" s="90" t="s">
        <v>104</v>
      </c>
      <c r="D1556" s="90" t="s">
        <v>1966</v>
      </c>
      <c r="E1556" s="119" t="s">
        <v>256</v>
      </c>
      <c r="F1556" s="119"/>
      <c r="G1556" s="92" t="s">
        <v>116</v>
      </c>
      <c r="H1556" s="93">
        <v>0.16769999999999999</v>
      </c>
      <c r="I1556" s="94">
        <v>1480.99</v>
      </c>
      <c r="J1556" s="94">
        <v>248.36</v>
      </c>
    </row>
    <row r="1557" spans="1:32" ht="22.5">
      <c r="A1557" s="90" t="s">
        <v>158</v>
      </c>
      <c r="B1557" s="91" t="s">
        <v>1967</v>
      </c>
      <c r="C1557" s="90" t="s">
        <v>104</v>
      </c>
      <c r="D1557" s="90" t="s">
        <v>1968</v>
      </c>
      <c r="E1557" s="119" t="s">
        <v>198</v>
      </c>
      <c r="F1557" s="119"/>
      <c r="G1557" s="92" t="s">
        <v>108</v>
      </c>
      <c r="H1557" s="93">
        <v>1.69</v>
      </c>
      <c r="I1557" s="94">
        <v>5.22</v>
      </c>
      <c r="J1557" s="94">
        <v>8.82</v>
      </c>
    </row>
    <row r="1558" spans="1:32" ht="22.5">
      <c r="A1558" s="90" t="s">
        <v>158</v>
      </c>
      <c r="B1558" s="91" t="s">
        <v>1720</v>
      </c>
      <c r="C1558" s="90" t="s">
        <v>104</v>
      </c>
      <c r="D1558" s="90" t="s">
        <v>1721</v>
      </c>
      <c r="E1558" s="119" t="s">
        <v>177</v>
      </c>
      <c r="F1558" s="119"/>
      <c r="G1558" s="92" t="s">
        <v>116</v>
      </c>
      <c r="H1558" s="93">
        <v>0.31309999999999999</v>
      </c>
      <c r="I1558" s="94">
        <v>598.15</v>
      </c>
      <c r="J1558" s="94">
        <v>187.28</v>
      </c>
    </row>
    <row r="1559" spans="1:32" ht="33.75">
      <c r="A1559" s="90" t="s">
        <v>158</v>
      </c>
      <c r="B1559" s="91" t="s">
        <v>1969</v>
      </c>
      <c r="C1559" s="90" t="s">
        <v>104</v>
      </c>
      <c r="D1559" s="90" t="s">
        <v>1970</v>
      </c>
      <c r="E1559" s="119" t="s">
        <v>177</v>
      </c>
      <c r="F1559" s="119"/>
      <c r="G1559" s="92" t="s">
        <v>116</v>
      </c>
      <c r="H1559" s="93">
        <v>5.2499999999999998E-2</v>
      </c>
      <c r="I1559" s="94">
        <v>495.54</v>
      </c>
      <c r="J1559" s="94">
        <v>26.01</v>
      </c>
      <c r="AF1559" s="77">
        <v>12.23</v>
      </c>
    </row>
    <row r="1560" spans="1:32" ht="22.5">
      <c r="A1560" s="90" t="s">
        <v>158</v>
      </c>
      <c r="B1560" s="91" t="s">
        <v>196</v>
      </c>
      <c r="C1560" s="90" t="s">
        <v>104</v>
      </c>
      <c r="D1560" s="90" t="s">
        <v>197</v>
      </c>
      <c r="E1560" s="119" t="s">
        <v>177</v>
      </c>
      <c r="F1560" s="119"/>
      <c r="G1560" s="92" t="s">
        <v>164</v>
      </c>
      <c r="H1560" s="93">
        <v>10.158869599999999</v>
      </c>
      <c r="I1560" s="94">
        <v>22.19</v>
      </c>
      <c r="J1560" s="94">
        <v>225.42</v>
      </c>
    </row>
    <row r="1561" spans="1:32" ht="22.5">
      <c r="A1561" s="90" t="s">
        <v>158</v>
      </c>
      <c r="B1561" s="91" t="s">
        <v>178</v>
      </c>
      <c r="C1561" s="90" t="s">
        <v>104</v>
      </c>
      <c r="D1561" s="90" t="s">
        <v>163</v>
      </c>
      <c r="E1561" s="119" t="s">
        <v>177</v>
      </c>
      <c r="F1561" s="119"/>
      <c r="G1561" s="92" t="s">
        <v>164</v>
      </c>
      <c r="H1561" s="93">
        <v>7.9820089999999997</v>
      </c>
      <c r="I1561" s="94">
        <v>18.149999999999999</v>
      </c>
      <c r="J1561" s="94">
        <v>144.87</v>
      </c>
    </row>
    <row r="1562" spans="1:32" ht="22.5">
      <c r="A1562" s="90" t="s">
        <v>167</v>
      </c>
      <c r="B1562" s="91" t="s">
        <v>1971</v>
      </c>
      <c r="C1562" s="90" t="s">
        <v>104</v>
      </c>
      <c r="D1562" s="90" t="s">
        <v>1972</v>
      </c>
      <c r="E1562" s="119" t="s">
        <v>170</v>
      </c>
      <c r="F1562" s="119"/>
      <c r="G1562" s="92" t="s">
        <v>140</v>
      </c>
      <c r="H1562" s="93">
        <v>62.793799999999997</v>
      </c>
      <c r="I1562" s="94">
        <v>4.78</v>
      </c>
      <c r="J1562" s="94">
        <v>300.14999999999998</v>
      </c>
    </row>
    <row r="1563" spans="1:32">
      <c r="A1563" s="90" t="s">
        <v>167</v>
      </c>
      <c r="B1563" s="91" t="s">
        <v>1973</v>
      </c>
      <c r="C1563" s="90" t="s">
        <v>104</v>
      </c>
      <c r="D1563" s="90" t="s">
        <v>1974</v>
      </c>
      <c r="E1563" s="119" t="s">
        <v>170</v>
      </c>
      <c r="F1563" s="119"/>
      <c r="G1563" s="92" t="s">
        <v>140</v>
      </c>
      <c r="H1563" s="93">
        <v>25.2</v>
      </c>
      <c r="I1563" s="94">
        <v>2.97</v>
      </c>
      <c r="J1563" s="94">
        <v>74.84</v>
      </c>
    </row>
    <row r="1564" spans="1:32" ht="22.5">
      <c r="A1564" s="90" t="s">
        <v>167</v>
      </c>
      <c r="B1564" s="91" t="s">
        <v>262</v>
      </c>
      <c r="C1564" s="90" t="s">
        <v>104</v>
      </c>
      <c r="D1564" s="90" t="s">
        <v>263</v>
      </c>
      <c r="E1564" s="119" t="s">
        <v>170</v>
      </c>
      <c r="F1564" s="119"/>
      <c r="G1564" s="92" t="s">
        <v>191</v>
      </c>
      <c r="H1564" s="93">
        <v>9.4999999999999998E-3</v>
      </c>
      <c r="I1564" s="94">
        <v>7.79</v>
      </c>
      <c r="J1564" s="94">
        <v>7.0000000000000007E-2</v>
      </c>
    </row>
    <row r="1565" spans="1:32">
      <c r="A1565" s="90" t="s">
        <v>167</v>
      </c>
      <c r="B1565" s="91" t="s">
        <v>601</v>
      </c>
      <c r="C1565" s="90" t="s">
        <v>104</v>
      </c>
      <c r="D1565" s="90" t="s">
        <v>602</v>
      </c>
      <c r="E1565" s="119" t="s">
        <v>170</v>
      </c>
      <c r="F1565" s="119"/>
      <c r="G1565" s="92" t="s">
        <v>127</v>
      </c>
      <c r="H1565" s="93">
        <v>2.18E-2</v>
      </c>
      <c r="I1565" s="94">
        <v>23.84</v>
      </c>
      <c r="J1565" s="94">
        <v>0.51</v>
      </c>
    </row>
    <row r="1566" spans="1:32" ht="22.5">
      <c r="A1566" s="90" t="s">
        <v>167</v>
      </c>
      <c r="B1566" s="91" t="s">
        <v>1975</v>
      </c>
      <c r="C1566" s="90" t="s">
        <v>104</v>
      </c>
      <c r="D1566" s="90" t="s">
        <v>1976</v>
      </c>
      <c r="E1566" s="119" t="s">
        <v>170</v>
      </c>
      <c r="F1566" s="119"/>
      <c r="G1566" s="92" t="s">
        <v>105</v>
      </c>
      <c r="H1566" s="93">
        <v>0.2072</v>
      </c>
      <c r="I1566" s="94">
        <v>9.49</v>
      </c>
      <c r="J1566" s="94">
        <v>1.96</v>
      </c>
    </row>
    <row r="1567" spans="1:32" ht="22.5">
      <c r="A1567" s="90" t="s">
        <v>167</v>
      </c>
      <c r="B1567" s="91" t="s">
        <v>1459</v>
      </c>
      <c r="C1567" s="90" t="s">
        <v>104</v>
      </c>
      <c r="D1567" s="90" t="s">
        <v>1460</v>
      </c>
      <c r="E1567" s="119" t="s">
        <v>170</v>
      </c>
      <c r="F1567" s="119"/>
      <c r="G1567" s="92" t="s">
        <v>105</v>
      </c>
      <c r="H1567" s="93">
        <v>0.24640000000000001</v>
      </c>
      <c r="I1567" s="94">
        <v>3.32</v>
      </c>
      <c r="J1567" s="94">
        <v>0.81</v>
      </c>
    </row>
    <row r="1568" spans="1:32" ht="22.5">
      <c r="A1568" s="90" t="s">
        <v>167</v>
      </c>
      <c r="B1568" s="91" t="s">
        <v>603</v>
      </c>
      <c r="C1568" s="90" t="s">
        <v>104</v>
      </c>
      <c r="D1568" s="90" t="s">
        <v>1977</v>
      </c>
      <c r="E1568" s="119" t="s">
        <v>170</v>
      </c>
      <c r="F1568" s="119"/>
      <c r="G1568" s="92" t="s">
        <v>105</v>
      </c>
      <c r="H1568" s="93">
        <v>0.77280000000000004</v>
      </c>
      <c r="I1568" s="94">
        <v>15.13</v>
      </c>
      <c r="J1568" s="94">
        <v>11.69</v>
      </c>
    </row>
    <row r="1569" spans="1:10" ht="22.5">
      <c r="A1569" s="96"/>
      <c r="B1569" s="96"/>
      <c r="C1569" s="96"/>
      <c r="D1569" s="96"/>
      <c r="E1569" s="96" t="s">
        <v>96</v>
      </c>
      <c r="F1569" s="97">
        <v>186.84488747923274</v>
      </c>
      <c r="G1569" s="96" t="s">
        <v>98</v>
      </c>
      <c r="H1569" s="97">
        <v>184.29</v>
      </c>
      <c r="I1569" s="96" t="s">
        <v>99</v>
      </c>
      <c r="J1569" s="97">
        <v>371.13</v>
      </c>
    </row>
    <row r="1570" spans="1:10" ht="23.25" thickBot="1">
      <c r="A1570" s="96"/>
      <c r="B1570" s="96"/>
      <c r="C1570" s="96"/>
      <c r="D1570" s="96"/>
      <c r="E1570" s="96" t="s">
        <v>159</v>
      </c>
      <c r="F1570" s="97">
        <v>411.47</v>
      </c>
      <c r="G1570" s="96"/>
      <c r="H1570" s="122" t="s">
        <v>160</v>
      </c>
      <c r="I1570" s="122"/>
      <c r="J1570" s="97">
        <v>1881.01</v>
      </c>
    </row>
    <row r="1571" spans="1:10" ht="12" thickTop="1">
      <c r="A1571" s="83"/>
      <c r="B1571" s="83"/>
      <c r="C1571" s="83"/>
      <c r="D1571" s="83"/>
      <c r="E1571" s="83"/>
      <c r="F1571" s="83"/>
      <c r="G1571" s="83"/>
      <c r="H1571" s="83"/>
      <c r="I1571" s="83"/>
      <c r="J1571" s="83"/>
    </row>
    <row r="1572" spans="1:10">
      <c r="A1572" s="80" t="s">
        <v>1144</v>
      </c>
      <c r="B1572" s="81" t="s">
        <v>93</v>
      </c>
      <c r="C1572" s="80" t="s">
        <v>94</v>
      </c>
      <c r="D1572" s="80" t="s">
        <v>1</v>
      </c>
      <c r="E1572" s="120" t="s">
        <v>95</v>
      </c>
      <c r="F1572" s="120"/>
      <c r="G1572" s="82" t="s">
        <v>2</v>
      </c>
      <c r="H1572" s="81" t="s">
        <v>3</v>
      </c>
      <c r="I1572" s="81" t="s">
        <v>4</v>
      </c>
      <c r="J1572" s="81" t="s">
        <v>5</v>
      </c>
    </row>
    <row r="1573" spans="1:10" ht="22.5">
      <c r="A1573" s="85" t="s">
        <v>157</v>
      </c>
      <c r="B1573" s="86" t="s">
        <v>1978</v>
      </c>
      <c r="C1573" s="85" t="s">
        <v>1800</v>
      </c>
      <c r="D1573" s="85" t="s">
        <v>1145</v>
      </c>
      <c r="E1573" s="121" t="s">
        <v>130</v>
      </c>
      <c r="F1573" s="121"/>
      <c r="G1573" s="87" t="s">
        <v>105</v>
      </c>
      <c r="H1573" s="88">
        <v>1</v>
      </c>
      <c r="I1573" s="89">
        <v>50.67</v>
      </c>
      <c r="J1573" s="89">
        <v>50.67</v>
      </c>
    </row>
    <row r="1574" spans="1:10" ht="22.5">
      <c r="A1574" s="90" t="s">
        <v>158</v>
      </c>
      <c r="B1574" s="91" t="s">
        <v>372</v>
      </c>
      <c r="C1574" s="90" t="s">
        <v>104</v>
      </c>
      <c r="D1574" s="90" t="s">
        <v>373</v>
      </c>
      <c r="E1574" s="119" t="s">
        <v>177</v>
      </c>
      <c r="F1574" s="119"/>
      <c r="G1574" s="92" t="s">
        <v>164</v>
      </c>
      <c r="H1574" s="93">
        <v>0.2198611</v>
      </c>
      <c r="I1574" s="94">
        <v>21.01</v>
      </c>
      <c r="J1574" s="94">
        <v>4.6100000000000003</v>
      </c>
    </row>
    <row r="1575" spans="1:10" ht="22.5">
      <c r="A1575" s="90" t="s">
        <v>158</v>
      </c>
      <c r="B1575" s="91" t="s">
        <v>1802</v>
      </c>
      <c r="C1575" s="90" t="s">
        <v>104</v>
      </c>
      <c r="D1575" s="90" t="s">
        <v>1803</v>
      </c>
      <c r="E1575" s="119" t="s">
        <v>177</v>
      </c>
      <c r="F1575" s="119"/>
      <c r="G1575" s="92" t="s">
        <v>164</v>
      </c>
      <c r="H1575" s="93">
        <v>0.2198611</v>
      </c>
      <c r="I1575" s="94">
        <v>18.05</v>
      </c>
      <c r="J1575" s="94">
        <v>3.96</v>
      </c>
    </row>
    <row r="1576" spans="1:10" ht="22.5">
      <c r="A1576" s="90" t="s">
        <v>158</v>
      </c>
      <c r="B1576" s="91" t="s">
        <v>370</v>
      </c>
      <c r="C1576" s="90" t="s">
        <v>104</v>
      </c>
      <c r="D1576" s="90" t="s">
        <v>371</v>
      </c>
      <c r="E1576" s="119" t="s">
        <v>177</v>
      </c>
      <c r="F1576" s="119"/>
      <c r="G1576" s="92" t="s">
        <v>164</v>
      </c>
      <c r="H1576" s="93">
        <v>0.21891740000000001</v>
      </c>
      <c r="I1576" s="94">
        <v>22.89</v>
      </c>
      <c r="J1576" s="94">
        <v>5.01</v>
      </c>
    </row>
    <row r="1577" spans="1:10">
      <c r="A1577" s="90" t="s">
        <v>167</v>
      </c>
      <c r="B1577" s="91" t="s">
        <v>1979</v>
      </c>
      <c r="C1577" s="90" t="s">
        <v>1800</v>
      </c>
      <c r="D1577" s="90" t="s">
        <v>1980</v>
      </c>
      <c r="E1577" s="119" t="s">
        <v>170</v>
      </c>
      <c r="F1577" s="119"/>
      <c r="G1577" s="92" t="s">
        <v>164</v>
      </c>
      <c r="H1577" s="93">
        <v>1.2E-2</v>
      </c>
      <c r="I1577" s="94">
        <v>1.91</v>
      </c>
      <c r="J1577" s="94">
        <v>0.02</v>
      </c>
    </row>
    <row r="1578" spans="1:10">
      <c r="A1578" s="90" t="s">
        <v>167</v>
      </c>
      <c r="B1578" s="91" t="s">
        <v>1981</v>
      </c>
      <c r="C1578" s="90" t="s">
        <v>1800</v>
      </c>
      <c r="D1578" s="90" t="s">
        <v>1982</v>
      </c>
      <c r="E1578" s="119" t="s">
        <v>170</v>
      </c>
      <c r="F1578" s="119"/>
      <c r="G1578" s="92" t="s">
        <v>127</v>
      </c>
      <c r="H1578" s="93">
        <v>2.46</v>
      </c>
      <c r="I1578" s="94">
        <v>14.83</v>
      </c>
      <c r="J1578" s="94">
        <v>36.479999999999997</v>
      </c>
    </row>
    <row r="1579" spans="1:10">
      <c r="A1579" s="90" t="s">
        <v>167</v>
      </c>
      <c r="B1579" s="91" t="s">
        <v>1983</v>
      </c>
      <c r="C1579" s="90" t="s">
        <v>1800</v>
      </c>
      <c r="D1579" s="90" t="s">
        <v>1984</v>
      </c>
      <c r="E1579" s="119" t="s">
        <v>170</v>
      </c>
      <c r="F1579" s="119"/>
      <c r="G1579" s="92" t="s">
        <v>127</v>
      </c>
      <c r="H1579" s="93">
        <v>8.9999999999999993E-3</v>
      </c>
      <c r="I1579" s="94">
        <v>66.099999999999994</v>
      </c>
      <c r="J1579" s="94">
        <v>0.59</v>
      </c>
    </row>
    <row r="1580" spans="1:10" ht="22.5">
      <c r="A1580" s="96"/>
      <c r="B1580" s="96"/>
      <c r="C1580" s="96"/>
      <c r="D1580" s="96"/>
      <c r="E1580" s="96" t="s">
        <v>96</v>
      </c>
      <c r="F1580" s="97">
        <v>4.7424860293007098</v>
      </c>
      <c r="G1580" s="96" t="s">
        <v>98</v>
      </c>
      <c r="H1580" s="97">
        <v>4.68</v>
      </c>
      <c r="I1580" s="96" t="s">
        <v>99</v>
      </c>
      <c r="J1580" s="97">
        <v>9.42</v>
      </c>
    </row>
    <row r="1581" spans="1:10" ht="23.25" thickBot="1">
      <c r="A1581" s="96"/>
      <c r="B1581" s="96"/>
      <c r="C1581" s="96"/>
      <c r="D1581" s="96"/>
      <c r="E1581" s="96" t="s">
        <v>159</v>
      </c>
      <c r="F1581" s="97">
        <v>14.18</v>
      </c>
      <c r="G1581" s="96"/>
      <c r="H1581" s="122" t="s">
        <v>160</v>
      </c>
      <c r="I1581" s="122"/>
      <c r="J1581" s="97">
        <v>64.849999999999994</v>
      </c>
    </row>
    <row r="1582" spans="1:10" ht="12" thickTop="1">
      <c r="A1582" s="83"/>
      <c r="B1582" s="83"/>
      <c r="C1582" s="83"/>
      <c r="D1582" s="83"/>
      <c r="E1582" s="83"/>
      <c r="F1582" s="83"/>
      <c r="G1582" s="83"/>
      <c r="H1582" s="83"/>
      <c r="I1582" s="83"/>
      <c r="J1582" s="83"/>
    </row>
    <row r="1583" spans="1:10">
      <c r="A1583" s="80" t="s">
        <v>1146</v>
      </c>
      <c r="B1583" s="81" t="s">
        <v>93</v>
      </c>
      <c r="C1583" s="80" t="s">
        <v>94</v>
      </c>
      <c r="D1583" s="80" t="s">
        <v>1</v>
      </c>
      <c r="E1583" s="120" t="s">
        <v>95</v>
      </c>
      <c r="F1583" s="120"/>
      <c r="G1583" s="82" t="s">
        <v>2</v>
      </c>
      <c r="H1583" s="81" t="s">
        <v>3</v>
      </c>
      <c r="I1583" s="81" t="s">
        <v>4</v>
      </c>
      <c r="J1583" s="81" t="s">
        <v>5</v>
      </c>
    </row>
    <row r="1584" spans="1:10" ht="22.5">
      <c r="A1584" s="85" t="s">
        <v>157</v>
      </c>
      <c r="B1584" s="86" t="s">
        <v>141</v>
      </c>
      <c r="C1584" s="85" t="s">
        <v>104</v>
      </c>
      <c r="D1584" s="85" t="s">
        <v>1147</v>
      </c>
      <c r="E1584" s="121" t="s">
        <v>333</v>
      </c>
      <c r="F1584" s="121"/>
      <c r="G1584" s="87" t="s">
        <v>140</v>
      </c>
      <c r="H1584" s="88">
        <v>1</v>
      </c>
      <c r="I1584" s="89">
        <v>22.78</v>
      </c>
      <c r="J1584" s="89">
        <v>22.78</v>
      </c>
    </row>
    <row r="1585" spans="1:10" ht="22.5">
      <c r="A1585" s="90" t="s">
        <v>158</v>
      </c>
      <c r="B1585" s="91" t="s">
        <v>340</v>
      </c>
      <c r="C1585" s="90" t="s">
        <v>104</v>
      </c>
      <c r="D1585" s="90" t="s">
        <v>341</v>
      </c>
      <c r="E1585" s="119" t="s">
        <v>333</v>
      </c>
      <c r="F1585" s="119"/>
      <c r="G1585" s="92" t="s">
        <v>140</v>
      </c>
      <c r="H1585" s="93">
        <v>1</v>
      </c>
      <c r="I1585" s="94">
        <v>15.63</v>
      </c>
      <c r="J1585" s="94">
        <v>15.63</v>
      </c>
    </row>
    <row r="1586" spans="1:10" ht="33.75">
      <c r="A1586" s="90" t="s">
        <v>158</v>
      </c>
      <c r="B1586" s="91" t="s">
        <v>338</v>
      </c>
      <c r="C1586" s="90" t="s">
        <v>104</v>
      </c>
      <c r="D1586" s="90" t="s">
        <v>339</v>
      </c>
      <c r="E1586" s="119" t="s">
        <v>333</v>
      </c>
      <c r="F1586" s="119"/>
      <c r="G1586" s="92" t="s">
        <v>140</v>
      </c>
      <c r="H1586" s="93">
        <v>1</v>
      </c>
      <c r="I1586" s="94">
        <v>7.15</v>
      </c>
      <c r="J1586" s="94">
        <v>7.15</v>
      </c>
    </row>
    <row r="1587" spans="1:10" ht="22.5">
      <c r="A1587" s="96"/>
      <c r="B1587" s="96"/>
      <c r="C1587" s="96"/>
      <c r="D1587" s="96"/>
      <c r="E1587" s="96" t="s">
        <v>96</v>
      </c>
      <c r="F1587" s="97">
        <v>3.9671751</v>
      </c>
      <c r="G1587" s="96" t="s">
        <v>98</v>
      </c>
      <c r="H1587" s="97">
        <v>3.91</v>
      </c>
      <c r="I1587" s="96" t="s">
        <v>99</v>
      </c>
      <c r="J1587" s="97">
        <v>7.88</v>
      </c>
    </row>
    <row r="1588" spans="1:10" ht="23.25" thickBot="1">
      <c r="A1588" s="96"/>
      <c r="B1588" s="96"/>
      <c r="C1588" s="96"/>
      <c r="D1588" s="96"/>
      <c r="E1588" s="96" t="s">
        <v>159</v>
      </c>
      <c r="F1588" s="97">
        <v>6.37</v>
      </c>
      <c r="G1588" s="96"/>
      <c r="H1588" s="122" t="s">
        <v>160</v>
      </c>
      <c r="I1588" s="122"/>
      <c r="J1588" s="97">
        <v>29.15</v>
      </c>
    </row>
    <row r="1589" spans="1:10" ht="12" thickTop="1">
      <c r="A1589" s="83"/>
      <c r="B1589" s="83"/>
      <c r="C1589" s="83"/>
      <c r="D1589" s="83"/>
      <c r="E1589" s="83"/>
      <c r="F1589" s="83"/>
      <c r="G1589" s="83"/>
      <c r="H1589" s="83"/>
      <c r="I1589" s="83"/>
      <c r="J1589" s="83"/>
    </row>
    <row r="1590" spans="1:10">
      <c r="A1590" s="80" t="s">
        <v>1148</v>
      </c>
      <c r="B1590" s="81" t="s">
        <v>93</v>
      </c>
      <c r="C1590" s="80" t="s">
        <v>94</v>
      </c>
      <c r="D1590" s="80" t="s">
        <v>1</v>
      </c>
      <c r="E1590" s="120" t="s">
        <v>95</v>
      </c>
      <c r="F1590" s="120"/>
      <c r="G1590" s="82" t="s">
        <v>2</v>
      </c>
      <c r="H1590" s="81" t="s">
        <v>3</v>
      </c>
      <c r="I1590" s="81" t="s">
        <v>4</v>
      </c>
      <c r="J1590" s="81" t="s">
        <v>5</v>
      </c>
    </row>
    <row r="1591" spans="1:10" ht="22.5">
      <c r="A1591" s="85" t="s">
        <v>157</v>
      </c>
      <c r="B1591" s="86" t="s">
        <v>1985</v>
      </c>
      <c r="C1591" s="85" t="s">
        <v>104</v>
      </c>
      <c r="D1591" s="85" t="s">
        <v>1149</v>
      </c>
      <c r="E1591" s="121" t="s">
        <v>333</v>
      </c>
      <c r="F1591" s="121"/>
      <c r="G1591" s="87" t="s">
        <v>140</v>
      </c>
      <c r="H1591" s="88">
        <v>1</v>
      </c>
      <c r="I1591" s="89">
        <v>36.06</v>
      </c>
      <c r="J1591" s="89">
        <v>36.06</v>
      </c>
    </row>
    <row r="1592" spans="1:10" ht="33.75">
      <c r="A1592" s="90" t="s">
        <v>158</v>
      </c>
      <c r="B1592" s="91" t="s">
        <v>338</v>
      </c>
      <c r="C1592" s="90" t="s">
        <v>104</v>
      </c>
      <c r="D1592" s="90" t="s">
        <v>339</v>
      </c>
      <c r="E1592" s="119" t="s">
        <v>333</v>
      </c>
      <c r="F1592" s="119"/>
      <c r="G1592" s="92" t="s">
        <v>140</v>
      </c>
      <c r="H1592" s="93">
        <v>1</v>
      </c>
      <c r="I1592" s="94">
        <v>7.15</v>
      </c>
      <c r="J1592" s="94">
        <v>7.15</v>
      </c>
    </row>
    <row r="1593" spans="1:10" ht="22.5">
      <c r="A1593" s="90" t="s">
        <v>158</v>
      </c>
      <c r="B1593" s="91" t="s">
        <v>1986</v>
      </c>
      <c r="C1593" s="90" t="s">
        <v>104</v>
      </c>
      <c r="D1593" s="90" t="s">
        <v>1987</v>
      </c>
      <c r="E1593" s="119" t="s">
        <v>333</v>
      </c>
      <c r="F1593" s="119"/>
      <c r="G1593" s="92" t="s">
        <v>140</v>
      </c>
      <c r="H1593" s="93">
        <v>1</v>
      </c>
      <c r="I1593" s="94">
        <v>28.91</v>
      </c>
      <c r="J1593" s="94">
        <v>28.91</v>
      </c>
    </row>
    <row r="1594" spans="1:10" ht="22.5">
      <c r="A1594" s="96"/>
      <c r="B1594" s="96"/>
      <c r="C1594" s="96"/>
      <c r="D1594" s="96"/>
      <c r="E1594" s="96" t="s">
        <v>96</v>
      </c>
      <c r="F1594" s="97">
        <v>6.1571766999999999</v>
      </c>
      <c r="G1594" s="96" t="s">
        <v>98</v>
      </c>
      <c r="H1594" s="97">
        <v>6.07</v>
      </c>
      <c r="I1594" s="96" t="s">
        <v>99</v>
      </c>
      <c r="J1594" s="97">
        <v>12.23</v>
      </c>
    </row>
    <row r="1595" spans="1:10" ht="23.25" thickBot="1">
      <c r="A1595" s="96"/>
      <c r="B1595" s="96"/>
      <c r="C1595" s="96"/>
      <c r="D1595" s="96"/>
      <c r="E1595" s="96" t="s">
        <v>159</v>
      </c>
      <c r="F1595" s="97">
        <v>10.09</v>
      </c>
      <c r="G1595" s="96"/>
      <c r="H1595" s="122" t="s">
        <v>160</v>
      </c>
      <c r="I1595" s="122"/>
      <c r="J1595" s="97">
        <v>46.15</v>
      </c>
    </row>
    <row r="1596" spans="1:10" ht="12" thickTop="1">
      <c r="A1596" s="83"/>
      <c r="B1596" s="83"/>
      <c r="C1596" s="83"/>
      <c r="D1596" s="83"/>
      <c r="E1596" s="83"/>
      <c r="F1596" s="83"/>
      <c r="G1596" s="83"/>
      <c r="H1596" s="83"/>
      <c r="I1596" s="83"/>
      <c r="J1596" s="83"/>
    </row>
    <row r="1597" spans="1:10">
      <c r="A1597" s="80" t="s">
        <v>1150</v>
      </c>
      <c r="B1597" s="81" t="s">
        <v>93</v>
      </c>
      <c r="C1597" s="80" t="s">
        <v>94</v>
      </c>
      <c r="D1597" s="80" t="s">
        <v>1</v>
      </c>
      <c r="E1597" s="120" t="s">
        <v>95</v>
      </c>
      <c r="F1597" s="120"/>
      <c r="G1597" s="82" t="s">
        <v>2</v>
      </c>
      <c r="H1597" s="81" t="s">
        <v>3</v>
      </c>
      <c r="I1597" s="81" t="s">
        <v>4</v>
      </c>
      <c r="J1597" s="81" t="s">
        <v>5</v>
      </c>
    </row>
    <row r="1598" spans="1:10" ht="33.75">
      <c r="A1598" s="85" t="s">
        <v>157</v>
      </c>
      <c r="B1598" s="86" t="s">
        <v>1988</v>
      </c>
      <c r="C1598" s="85" t="s">
        <v>104</v>
      </c>
      <c r="D1598" s="85" t="s">
        <v>1151</v>
      </c>
      <c r="E1598" s="121" t="s">
        <v>333</v>
      </c>
      <c r="F1598" s="121"/>
      <c r="G1598" s="87" t="s">
        <v>140</v>
      </c>
      <c r="H1598" s="88">
        <v>1</v>
      </c>
      <c r="I1598" s="89">
        <v>40.15</v>
      </c>
      <c r="J1598" s="89">
        <v>40.15</v>
      </c>
    </row>
    <row r="1599" spans="1:10" ht="33.75">
      <c r="A1599" s="90" t="s">
        <v>158</v>
      </c>
      <c r="B1599" s="91" t="s">
        <v>338</v>
      </c>
      <c r="C1599" s="90" t="s">
        <v>104</v>
      </c>
      <c r="D1599" s="90" t="s">
        <v>339</v>
      </c>
      <c r="E1599" s="119" t="s">
        <v>333</v>
      </c>
      <c r="F1599" s="119"/>
      <c r="G1599" s="92" t="s">
        <v>140</v>
      </c>
      <c r="H1599" s="93">
        <v>1</v>
      </c>
      <c r="I1599" s="94">
        <v>7.15</v>
      </c>
      <c r="J1599" s="94">
        <v>7.15</v>
      </c>
    </row>
    <row r="1600" spans="1:10" ht="33.75">
      <c r="A1600" s="90" t="s">
        <v>158</v>
      </c>
      <c r="B1600" s="91" t="s">
        <v>1989</v>
      </c>
      <c r="C1600" s="90" t="s">
        <v>104</v>
      </c>
      <c r="D1600" s="90" t="s">
        <v>1990</v>
      </c>
      <c r="E1600" s="119" t="s">
        <v>333</v>
      </c>
      <c r="F1600" s="119"/>
      <c r="G1600" s="92" t="s">
        <v>140</v>
      </c>
      <c r="H1600" s="93">
        <v>1</v>
      </c>
      <c r="I1600" s="94">
        <v>33</v>
      </c>
      <c r="J1600" s="94">
        <v>33</v>
      </c>
    </row>
    <row r="1601" spans="1:10" ht="22.5">
      <c r="A1601" s="96"/>
      <c r="B1601" s="96"/>
      <c r="C1601" s="96"/>
      <c r="D1601" s="96"/>
      <c r="E1601" s="96" t="s">
        <v>96</v>
      </c>
      <c r="F1601" s="97">
        <v>7.2395911999999996</v>
      </c>
      <c r="G1601" s="96" t="s">
        <v>98</v>
      </c>
      <c r="H1601" s="97">
        <v>7.14</v>
      </c>
      <c r="I1601" s="96" t="s">
        <v>99</v>
      </c>
      <c r="J1601" s="97">
        <v>14.38</v>
      </c>
    </row>
    <row r="1602" spans="1:10" ht="23.25" thickBot="1">
      <c r="A1602" s="96"/>
      <c r="B1602" s="96"/>
      <c r="C1602" s="96"/>
      <c r="D1602" s="96"/>
      <c r="E1602" s="96" t="s">
        <v>159</v>
      </c>
      <c r="F1602" s="97">
        <v>11.24</v>
      </c>
      <c r="G1602" s="96"/>
      <c r="H1602" s="122" t="s">
        <v>160</v>
      </c>
      <c r="I1602" s="122"/>
      <c r="J1602" s="97">
        <v>51.39</v>
      </c>
    </row>
    <row r="1603" spans="1:10" ht="12" thickTop="1">
      <c r="A1603" s="83"/>
      <c r="B1603" s="83"/>
      <c r="C1603" s="83"/>
      <c r="D1603" s="83"/>
      <c r="E1603" s="83"/>
      <c r="F1603" s="83"/>
      <c r="G1603" s="83"/>
      <c r="H1603" s="83"/>
      <c r="I1603" s="83"/>
      <c r="J1603" s="83"/>
    </row>
    <row r="1604" spans="1:10">
      <c r="A1604" s="80" t="s">
        <v>1152</v>
      </c>
      <c r="B1604" s="81" t="s">
        <v>93</v>
      </c>
      <c r="C1604" s="80" t="s">
        <v>94</v>
      </c>
      <c r="D1604" s="80" t="s">
        <v>1</v>
      </c>
      <c r="E1604" s="120" t="s">
        <v>95</v>
      </c>
      <c r="F1604" s="120"/>
      <c r="G1604" s="82" t="s">
        <v>2</v>
      </c>
      <c r="H1604" s="81" t="s">
        <v>3</v>
      </c>
      <c r="I1604" s="81" t="s">
        <v>4</v>
      </c>
      <c r="J1604" s="81" t="s">
        <v>5</v>
      </c>
    </row>
    <row r="1605" spans="1:10" ht="22.5">
      <c r="A1605" s="85" t="s">
        <v>157</v>
      </c>
      <c r="B1605" s="86" t="s">
        <v>1991</v>
      </c>
      <c r="C1605" s="85" t="s">
        <v>104</v>
      </c>
      <c r="D1605" s="85" t="s">
        <v>1153</v>
      </c>
      <c r="E1605" s="121" t="s">
        <v>333</v>
      </c>
      <c r="F1605" s="121"/>
      <c r="G1605" s="87" t="s">
        <v>140</v>
      </c>
      <c r="H1605" s="88">
        <v>1</v>
      </c>
      <c r="I1605" s="89">
        <v>28.15</v>
      </c>
      <c r="J1605" s="89">
        <v>28.15</v>
      </c>
    </row>
    <row r="1606" spans="1:10" ht="22.5">
      <c r="A1606" s="90" t="s">
        <v>158</v>
      </c>
      <c r="B1606" s="91" t="s">
        <v>1992</v>
      </c>
      <c r="C1606" s="90" t="s">
        <v>104</v>
      </c>
      <c r="D1606" s="90" t="s">
        <v>1993</v>
      </c>
      <c r="E1606" s="119" t="s">
        <v>333</v>
      </c>
      <c r="F1606" s="119"/>
      <c r="G1606" s="92" t="s">
        <v>140</v>
      </c>
      <c r="H1606" s="93">
        <v>1</v>
      </c>
      <c r="I1606" s="94">
        <v>21</v>
      </c>
      <c r="J1606" s="94">
        <v>21</v>
      </c>
    </row>
    <row r="1607" spans="1:10" ht="33.75">
      <c r="A1607" s="90" t="s">
        <v>158</v>
      </c>
      <c r="B1607" s="91" t="s">
        <v>338</v>
      </c>
      <c r="C1607" s="90" t="s">
        <v>104</v>
      </c>
      <c r="D1607" s="90" t="s">
        <v>339</v>
      </c>
      <c r="E1607" s="119" t="s">
        <v>333</v>
      </c>
      <c r="F1607" s="119"/>
      <c r="G1607" s="92" t="s">
        <v>140</v>
      </c>
      <c r="H1607" s="93">
        <v>1</v>
      </c>
      <c r="I1607" s="94">
        <v>7.15</v>
      </c>
      <c r="J1607" s="94">
        <v>7.15</v>
      </c>
    </row>
    <row r="1608" spans="1:10" ht="22.5">
      <c r="A1608" s="96"/>
      <c r="B1608" s="96"/>
      <c r="C1608" s="96"/>
      <c r="D1608" s="96"/>
      <c r="E1608" s="96" t="s">
        <v>96</v>
      </c>
      <c r="F1608" s="97">
        <v>5.0848310999999997</v>
      </c>
      <c r="G1608" s="96" t="s">
        <v>98</v>
      </c>
      <c r="H1608" s="97">
        <v>5.0199999999999996</v>
      </c>
      <c r="I1608" s="96" t="s">
        <v>99</v>
      </c>
      <c r="J1608" s="97">
        <v>10.1</v>
      </c>
    </row>
    <row r="1609" spans="1:10" ht="23.25" thickBot="1">
      <c r="A1609" s="96"/>
      <c r="B1609" s="96"/>
      <c r="C1609" s="96"/>
      <c r="D1609" s="96"/>
      <c r="E1609" s="96" t="s">
        <v>159</v>
      </c>
      <c r="F1609" s="97">
        <v>7.88</v>
      </c>
      <c r="G1609" s="96"/>
      <c r="H1609" s="122" t="s">
        <v>160</v>
      </c>
      <c r="I1609" s="122"/>
      <c r="J1609" s="97">
        <v>36.03</v>
      </c>
    </row>
    <row r="1610" spans="1:10" ht="12" thickTop="1">
      <c r="A1610" s="83"/>
      <c r="B1610" s="83"/>
      <c r="C1610" s="83"/>
      <c r="D1610" s="83"/>
      <c r="E1610" s="83"/>
      <c r="F1610" s="83"/>
      <c r="G1610" s="83"/>
      <c r="H1610" s="83"/>
      <c r="I1610" s="83"/>
      <c r="J1610" s="83"/>
    </row>
    <row r="1611" spans="1:10">
      <c r="A1611" s="80" t="s">
        <v>1154</v>
      </c>
      <c r="B1611" s="81" t="s">
        <v>93</v>
      </c>
      <c r="C1611" s="80" t="s">
        <v>94</v>
      </c>
      <c r="D1611" s="80" t="s">
        <v>1</v>
      </c>
      <c r="E1611" s="120" t="s">
        <v>95</v>
      </c>
      <c r="F1611" s="120"/>
      <c r="G1611" s="82" t="s">
        <v>2</v>
      </c>
      <c r="H1611" s="81" t="s">
        <v>3</v>
      </c>
      <c r="I1611" s="81" t="s">
        <v>4</v>
      </c>
      <c r="J1611" s="81" t="s">
        <v>5</v>
      </c>
    </row>
    <row r="1612" spans="1:10">
      <c r="A1612" s="85" t="s">
        <v>157</v>
      </c>
      <c r="B1612" s="86" t="s">
        <v>202</v>
      </c>
      <c r="C1612" s="85" t="s">
        <v>107</v>
      </c>
      <c r="D1612" s="85" t="s">
        <v>1155</v>
      </c>
      <c r="E1612" s="121" t="s">
        <v>161</v>
      </c>
      <c r="F1612" s="121"/>
      <c r="G1612" s="87" t="s">
        <v>1156</v>
      </c>
      <c r="H1612" s="88">
        <v>1</v>
      </c>
      <c r="I1612" s="89">
        <v>233.68</v>
      </c>
      <c r="J1612" s="89">
        <v>233.68</v>
      </c>
    </row>
    <row r="1613" spans="1:10" ht="22.5">
      <c r="A1613" s="90" t="s">
        <v>158</v>
      </c>
      <c r="B1613" s="91" t="s">
        <v>436</v>
      </c>
      <c r="C1613" s="90" t="s">
        <v>107</v>
      </c>
      <c r="D1613" s="90" t="s">
        <v>337</v>
      </c>
      <c r="E1613" s="119" t="s">
        <v>161</v>
      </c>
      <c r="F1613" s="119"/>
      <c r="G1613" s="92" t="s">
        <v>164</v>
      </c>
      <c r="H1613" s="93">
        <v>4.7903596000000004</v>
      </c>
      <c r="I1613" s="94">
        <v>18.440000000000001</v>
      </c>
      <c r="J1613" s="94">
        <v>88.33</v>
      </c>
    </row>
    <row r="1614" spans="1:10" ht="22.5">
      <c r="A1614" s="90" t="s">
        <v>158</v>
      </c>
      <c r="B1614" s="91" t="s">
        <v>592</v>
      </c>
      <c r="C1614" s="90" t="s">
        <v>107</v>
      </c>
      <c r="D1614" s="90" t="s">
        <v>335</v>
      </c>
      <c r="E1614" s="119" t="s">
        <v>161</v>
      </c>
      <c r="F1614" s="119"/>
      <c r="G1614" s="92" t="s">
        <v>164</v>
      </c>
      <c r="H1614" s="93">
        <v>4.7903596000000004</v>
      </c>
      <c r="I1614" s="94">
        <v>22.41</v>
      </c>
      <c r="J1614" s="94">
        <v>107.35</v>
      </c>
    </row>
    <row r="1615" spans="1:10">
      <c r="A1615" s="90" t="s">
        <v>167</v>
      </c>
      <c r="B1615" s="91" t="s">
        <v>1994</v>
      </c>
      <c r="C1615" s="90" t="s">
        <v>107</v>
      </c>
      <c r="D1615" s="90" t="s">
        <v>1995</v>
      </c>
      <c r="E1615" s="119" t="s">
        <v>170</v>
      </c>
      <c r="F1615" s="119"/>
      <c r="G1615" s="92" t="s">
        <v>105</v>
      </c>
      <c r="H1615" s="93">
        <v>9</v>
      </c>
      <c r="I1615" s="94">
        <v>2.8</v>
      </c>
      <c r="J1615" s="94">
        <v>25.2</v>
      </c>
    </row>
    <row r="1616" spans="1:10">
      <c r="A1616" s="90" t="s">
        <v>167</v>
      </c>
      <c r="B1616" s="91" t="s">
        <v>1996</v>
      </c>
      <c r="C1616" s="90" t="s">
        <v>107</v>
      </c>
      <c r="D1616" s="90" t="s">
        <v>1997</v>
      </c>
      <c r="E1616" s="119" t="s">
        <v>170</v>
      </c>
      <c r="F1616" s="119"/>
      <c r="G1616" s="92" t="s">
        <v>105</v>
      </c>
      <c r="H1616" s="93">
        <v>3</v>
      </c>
      <c r="I1616" s="94">
        <v>2.71</v>
      </c>
      <c r="J1616" s="94">
        <v>8.1300000000000008</v>
      </c>
    </row>
    <row r="1617" spans="1:10">
      <c r="A1617" s="90" t="s">
        <v>167</v>
      </c>
      <c r="B1617" s="91" t="s">
        <v>671</v>
      </c>
      <c r="C1617" s="90" t="s">
        <v>107</v>
      </c>
      <c r="D1617" s="90" t="s">
        <v>672</v>
      </c>
      <c r="E1617" s="119" t="s">
        <v>170</v>
      </c>
      <c r="F1617" s="119"/>
      <c r="G1617" s="92" t="s">
        <v>140</v>
      </c>
      <c r="H1617" s="93">
        <v>2</v>
      </c>
      <c r="I1617" s="94">
        <v>0.83</v>
      </c>
      <c r="J1617" s="94">
        <v>1.66</v>
      </c>
    </row>
    <row r="1618" spans="1:10">
      <c r="A1618" s="90" t="s">
        <v>167</v>
      </c>
      <c r="B1618" s="91" t="s">
        <v>673</v>
      </c>
      <c r="C1618" s="90" t="s">
        <v>107</v>
      </c>
      <c r="D1618" s="90" t="s">
        <v>674</v>
      </c>
      <c r="E1618" s="119" t="s">
        <v>170</v>
      </c>
      <c r="F1618" s="119"/>
      <c r="G1618" s="92" t="s">
        <v>140</v>
      </c>
      <c r="H1618" s="93">
        <v>2</v>
      </c>
      <c r="I1618" s="94">
        <v>0.59</v>
      </c>
      <c r="J1618" s="94">
        <v>1.18</v>
      </c>
    </row>
    <row r="1619" spans="1:10">
      <c r="A1619" s="90" t="s">
        <v>167</v>
      </c>
      <c r="B1619" s="91" t="s">
        <v>675</v>
      </c>
      <c r="C1619" s="90" t="s">
        <v>107</v>
      </c>
      <c r="D1619" s="90" t="s">
        <v>676</v>
      </c>
      <c r="E1619" s="119" t="s">
        <v>170</v>
      </c>
      <c r="F1619" s="119"/>
      <c r="G1619" s="92" t="s">
        <v>140</v>
      </c>
      <c r="H1619" s="93">
        <v>1</v>
      </c>
      <c r="I1619" s="94">
        <v>1.83</v>
      </c>
      <c r="J1619" s="94">
        <v>1.83</v>
      </c>
    </row>
    <row r="1620" spans="1:10" ht="22.5">
      <c r="A1620" s="96"/>
      <c r="B1620" s="96"/>
      <c r="C1620" s="96"/>
      <c r="D1620" s="96"/>
      <c r="E1620" s="96" t="s">
        <v>96</v>
      </c>
      <c r="F1620" s="97">
        <v>67.351356794039177</v>
      </c>
      <c r="G1620" s="96" t="s">
        <v>98</v>
      </c>
      <c r="H1620" s="97">
        <v>66.430000000000007</v>
      </c>
      <c r="I1620" s="96" t="s">
        <v>99</v>
      </c>
      <c r="J1620" s="97">
        <v>133.78</v>
      </c>
    </row>
    <row r="1621" spans="1:10" ht="23.25" thickBot="1">
      <c r="A1621" s="96"/>
      <c r="B1621" s="96"/>
      <c r="C1621" s="96"/>
      <c r="D1621" s="96"/>
      <c r="E1621" s="96" t="s">
        <v>159</v>
      </c>
      <c r="F1621" s="97">
        <v>65.430000000000007</v>
      </c>
      <c r="G1621" s="96"/>
      <c r="H1621" s="122" t="s">
        <v>160</v>
      </c>
      <c r="I1621" s="122"/>
      <c r="J1621" s="97">
        <v>299.11</v>
      </c>
    </row>
    <row r="1622" spans="1:10" ht="12" thickTop="1">
      <c r="A1622" s="83"/>
      <c r="B1622" s="83"/>
      <c r="C1622" s="83"/>
      <c r="D1622" s="83"/>
      <c r="E1622" s="83"/>
      <c r="F1622" s="83"/>
      <c r="G1622" s="83"/>
      <c r="H1622" s="83"/>
      <c r="I1622" s="83"/>
      <c r="J1622" s="83"/>
    </row>
    <row r="1623" spans="1:10">
      <c r="A1623" s="80" t="s">
        <v>1157</v>
      </c>
      <c r="B1623" s="81" t="s">
        <v>93</v>
      </c>
      <c r="C1623" s="80" t="s">
        <v>94</v>
      </c>
      <c r="D1623" s="80" t="s">
        <v>1</v>
      </c>
      <c r="E1623" s="120" t="s">
        <v>95</v>
      </c>
      <c r="F1623" s="120"/>
      <c r="G1623" s="82" t="s">
        <v>2</v>
      </c>
      <c r="H1623" s="81" t="s">
        <v>3</v>
      </c>
      <c r="I1623" s="81" t="s">
        <v>4</v>
      </c>
      <c r="J1623" s="81" t="s">
        <v>5</v>
      </c>
    </row>
    <row r="1624" spans="1:10" ht="22.5">
      <c r="A1624" s="85" t="s">
        <v>157</v>
      </c>
      <c r="B1624" s="86" t="s">
        <v>1998</v>
      </c>
      <c r="C1624" s="85" t="s">
        <v>104</v>
      </c>
      <c r="D1624" s="85" t="s">
        <v>1158</v>
      </c>
      <c r="E1624" s="121" t="s">
        <v>333</v>
      </c>
      <c r="F1624" s="121"/>
      <c r="G1624" s="87" t="s">
        <v>140</v>
      </c>
      <c r="H1624" s="88">
        <v>1</v>
      </c>
      <c r="I1624" s="89">
        <v>27.08</v>
      </c>
      <c r="J1624" s="89">
        <v>27.08</v>
      </c>
    </row>
    <row r="1625" spans="1:10" ht="22.5">
      <c r="A1625" s="90" t="s">
        <v>158</v>
      </c>
      <c r="B1625" s="91" t="s">
        <v>1999</v>
      </c>
      <c r="C1625" s="90" t="s">
        <v>104</v>
      </c>
      <c r="D1625" s="90" t="s">
        <v>2000</v>
      </c>
      <c r="E1625" s="119" t="s">
        <v>333</v>
      </c>
      <c r="F1625" s="119"/>
      <c r="G1625" s="92" t="s">
        <v>140</v>
      </c>
      <c r="H1625" s="93">
        <v>1</v>
      </c>
      <c r="I1625" s="94">
        <v>19.93</v>
      </c>
      <c r="J1625" s="94">
        <v>19.93</v>
      </c>
    </row>
    <row r="1626" spans="1:10" ht="33.75">
      <c r="A1626" s="90" t="s">
        <v>158</v>
      </c>
      <c r="B1626" s="91" t="s">
        <v>338</v>
      </c>
      <c r="C1626" s="90" t="s">
        <v>104</v>
      </c>
      <c r="D1626" s="90" t="s">
        <v>339</v>
      </c>
      <c r="E1626" s="119" t="s">
        <v>333</v>
      </c>
      <c r="F1626" s="119"/>
      <c r="G1626" s="92" t="s">
        <v>140</v>
      </c>
      <c r="H1626" s="93">
        <v>1</v>
      </c>
      <c r="I1626" s="94">
        <v>7.15</v>
      </c>
      <c r="J1626" s="94">
        <v>7.15</v>
      </c>
    </row>
    <row r="1627" spans="1:10" ht="22.5">
      <c r="A1627" s="96"/>
      <c r="B1627" s="96"/>
      <c r="C1627" s="96"/>
      <c r="D1627" s="96"/>
      <c r="E1627" s="96" t="s">
        <v>96</v>
      </c>
      <c r="F1627" s="97">
        <v>5.1200725</v>
      </c>
      <c r="G1627" s="96" t="s">
        <v>98</v>
      </c>
      <c r="H1627" s="97">
        <v>5.05</v>
      </c>
      <c r="I1627" s="96" t="s">
        <v>99</v>
      </c>
      <c r="J1627" s="97">
        <v>10.17</v>
      </c>
    </row>
    <row r="1628" spans="1:10" ht="23.25" thickBot="1">
      <c r="A1628" s="96"/>
      <c r="B1628" s="96"/>
      <c r="C1628" s="96"/>
      <c r="D1628" s="96"/>
      <c r="E1628" s="96" t="s">
        <v>159</v>
      </c>
      <c r="F1628" s="97">
        <v>7.58</v>
      </c>
      <c r="G1628" s="96"/>
      <c r="H1628" s="122" t="s">
        <v>160</v>
      </c>
      <c r="I1628" s="122"/>
      <c r="J1628" s="97">
        <v>34.659999999999997</v>
      </c>
    </row>
    <row r="1629" spans="1:10" ht="12" thickTop="1">
      <c r="A1629" s="83"/>
      <c r="B1629" s="83"/>
      <c r="C1629" s="83"/>
      <c r="D1629" s="83"/>
      <c r="E1629" s="83"/>
      <c r="F1629" s="83"/>
      <c r="G1629" s="83"/>
      <c r="H1629" s="83"/>
      <c r="I1629" s="83"/>
      <c r="J1629" s="83"/>
    </row>
    <row r="1630" spans="1:10">
      <c r="A1630" s="80" t="s">
        <v>1159</v>
      </c>
      <c r="B1630" s="81" t="s">
        <v>93</v>
      </c>
      <c r="C1630" s="80" t="s">
        <v>94</v>
      </c>
      <c r="D1630" s="80" t="s">
        <v>1</v>
      </c>
      <c r="E1630" s="120" t="s">
        <v>95</v>
      </c>
      <c r="F1630" s="120"/>
      <c r="G1630" s="82" t="s">
        <v>2</v>
      </c>
      <c r="H1630" s="81" t="s">
        <v>3</v>
      </c>
      <c r="I1630" s="81" t="s">
        <v>4</v>
      </c>
      <c r="J1630" s="81" t="s">
        <v>5</v>
      </c>
    </row>
    <row r="1631" spans="1:10" ht="22.5">
      <c r="A1631" s="85" t="s">
        <v>157</v>
      </c>
      <c r="B1631" s="86" t="s">
        <v>2001</v>
      </c>
      <c r="C1631" s="85" t="s">
        <v>104</v>
      </c>
      <c r="D1631" s="85" t="s">
        <v>1160</v>
      </c>
      <c r="E1631" s="121" t="s">
        <v>333</v>
      </c>
      <c r="F1631" s="121"/>
      <c r="G1631" s="87" t="s">
        <v>140</v>
      </c>
      <c r="H1631" s="88">
        <v>1</v>
      </c>
      <c r="I1631" s="89">
        <v>43.15</v>
      </c>
      <c r="J1631" s="89">
        <v>43.15</v>
      </c>
    </row>
    <row r="1632" spans="1:10" ht="33.75">
      <c r="A1632" s="90" t="s">
        <v>158</v>
      </c>
      <c r="B1632" s="91" t="s">
        <v>338</v>
      </c>
      <c r="C1632" s="90" t="s">
        <v>104</v>
      </c>
      <c r="D1632" s="90" t="s">
        <v>339</v>
      </c>
      <c r="E1632" s="119" t="s">
        <v>333</v>
      </c>
      <c r="F1632" s="119"/>
      <c r="G1632" s="92" t="s">
        <v>140</v>
      </c>
      <c r="H1632" s="93">
        <v>1</v>
      </c>
      <c r="I1632" s="94">
        <v>7.15</v>
      </c>
      <c r="J1632" s="94">
        <v>7.15</v>
      </c>
    </row>
    <row r="1633" spans="1:10" ht="22.5">
      <c r="A1633" s="90" t="s">
        <v>158</v>
      </c>
      <c r="B1633" s="91" t="s">
        <v>2002</v>
      </c>
      <c r="C1633" s="90" t="s">
        <v>104</v>
      </c>
      <c r="D1633" s="90" t="s">
        <v>2003</v>
      </c>
      <c r="E1633" s="119" t="s">
        <v>333</v>
      </c>
      <c r="F1633" s="119"/>
      <c r="G1633" s="92" t="s">
        <v>140</v>
      </c>
      <c r="H1633" s="93">
        <v>1</v>
      </c>
      <c r="I1633" s="94">
        <v>36</v>
      </c>
      <c r="J1633" s="94">
        <v>36</v>
      </c>
    </row>
    <row r="1634" spans="1:10" ht="22.5">
      <c r="A1634" s="96"/>
      <c r="B1634" s="96"/>
      <c r="C1634" s="96"/>
      <c r="D1634" s="96"/>
      <c r="E1634" s="96" t="s">
        <v>96</v>
      </c>
      <c r="F1634" s="97">
        <v>6.4340733999999999</v>
      </c>
      <c r="G1634" s="96" t="s">
        <v>98</v>
      </c>
      <c r="H1634" s="97">
        <v>6.35</v>
      </c>
      <c r="I1634" s="96" t="s">
        <v>99</v>
      </c>
      <c r="J1634" s="97">
        <v>12.78</v>
      </c>
    </row>
    <row r="1635" spans="1:10" ht="23.25" thickBot="1">
      <c r="A1635" s="96"/>
      <c r="B1635" s="96"/>
      <c r="C1635" s="96"/>
      <c r="D1635" s="96"/>
      <c r="E1635" s="96" t="s">
        <v>159</v>
      </c>
      <c r="F1635" s="97">
        <v>12.08</v>
      </c>
      <c r="G1635" s="96"/>
      <c r="H1635" s="122" t="s">
        <v>160</v>
      </c>
      <c r="I1635" s="122"/>
      <c r="J1635" s="97">
        <v>55.23</v>
      </c>
    </row>
    <row r="1636" spans="1:10" ht="12" thickTop="1">
      <c r="A1636" s="83"/>
      <c r="B1636" s="83"/>
      <c r="C1636" s="83"/>
      <c r="D1636" s="83"/>
      <c r="E1636" s="83"/>
      <c r="F1636" s="83"/>
      <c r="G1636" s="83"/>
      <c r="H1636" s="83"/>
      <c r="I1636" s="83"/>
      <c r="J1636" s="83"/>
    </row>
    <row r="1637" spans="1:10">
      <c r="A1637" s="80" t="s">
        <v>1161</v>
      </c>
      <c r="B1637" s="81" t="s">
        <v>93</v>
      </c>
      <c r="C1637" s="80" t="s">
        <v>94</v>
      </c>
      <c r="D1637" s="80" t="s">
        <v>1</v>
      </c>
      <c r="E1637" s="120" t="s">
        <v>95</v>
      </c>
      <c r="F1637" s="120"/>
      <c r="G1637" s="82" t="s">
        <v>2</v>
      </c>
      <c r="H1637" s="81" t="s">
        <v>3</v>
      </c>
      <c r="I1637" s="81" t="s">
        <v>4</v>
      </c>
      <c r="J1637" s="81" t="s">
        <v>5</v>
      </c>
    </row>
    <row r="1638" spans="1:10" ht="22.5">
      <c r="A1638" s="85" t="s">
        <v>157</v>
      </c>
      <c r="B1638" s="86" t="s">
        <v>2004</v>
      </c>
      <c r="C1638" s="85" t="s">
        <v>104</v>
      </c>
      <c r="D1638" s="85" t="s">
        <v>1162</v>
      </c>
      <c r="E1638" s="121" t="s">
        <v>333</v>
      </c>
      <c r="F1638" s="121"/>
      <c r="G1638" s="87" t="s">
        <v>140</v>
      </c>
      <c r="H1638" s="88">
        <v>1</v>
      </c>
      <c r="I1638" s="89">
        <v>44.75</v>
      </c>
      <c r="J1638" s="89">
        <v>44.75</v>
      </c>
    </row>
    <row r="1639" spans="1:10" ht="33.75">
      <c r="A1639" s="90" t="s">
        <v>158</v>
      </c>
      <c r="B1639" s="91" t="s">
        <v>338</v>
      </c>
      <c r="C1639" s="90" t="s">
        <v>104</v>
      </c>
      <c r="D1639" s="90" t="s">
        <v>339</v>
      </c>
      <c r="E1639" s="119" t="s">
        <v>333</v>
      </c>
      <c r="F1639" s="119"/>
      <c r="G1639" s="92" t="s">
        <v>140</v>
      </c>
      <c r="H1639" s="93">
        <v>1</v>
      </c>
      <c r="I1639" s="94">
        <v>7.15</v>
      </c>
      <c r="J1639" s="94">
        <v>7.15</v>
      </c>
    </row>
    <row r="1640" spans="1:10" ht="22.5">
      <c r="A1640" s="90" t="s">
        <v>158</v>
      </c>
      <c r="B1640" s="91" t="s">
        <v>2005</v>
      </c>
      <c r="C1640" s="90" t="s">
        <v>104</v>
      </c>
      <c r="D1640" s="90" t="s">
        <v>2006</v>
      </c>
      <c r="E1640" s="119" t="s">
        <v>333</v>
      </c>
      <c r="F1640" s="119"/>
      <c r="G1640" s="92" t="s">
        <v>140</v>
      </c>
      <c r="H1640" s="93">
        <v>1</v>
      </c>
      <c r="I1640" s="94">
        <v>37.6</v>
      </c>
      <c r="J1640" s="94">
        <v>37.6</v>
      </c>
    </row>
    <row r="1641" spans="1:10" ht="22.5">
      <c r="A1641" s="96"/>
      <c r="B1641" s="96"/>
      <c r="C1641" s="96"/>
      <c r="D1641" s="96"/>
      <c r="E1641" s="96" t="s">
        <v>96</v>
      </c>
      <c r="F1641" s="97">
        <v>8.4931783000000003</v>
      </c>
      <c r="G1641" s="96" t="s">
        <v>98</v>
      </c>
      <c r="H1641" s="97">
        <v>8.3800000000000008</v>
      </c>
      <c r="I1641" s="96" t="s">
        <v>99</v>
      </c>
      <c r="J1641" s="97">
        <v>16.87</v>
      </c>
    </row>
    <row r="1642" spans="1:10" ht="23.25" thickBot="1">
      <c r="A1642" s="96"/>
      <c r="B1642" s="96"/>
      <c r="C1642" s="96"/>
      <c r="D1642" s="96"/>
      <c r="E1642" s="96" t="s">
        <v>159</v>
      </c>
      <c r="F1642" s="97">
        <v>12.53</v>
      </c>
      <c r="G1642" s="96"/>
      <c r="H1642" s="122" t="s">
        <v>160</v>
      </c>
      <c r="I1642" s="122"/>
      <c r="J1642" s="97">
        <v>57.28</v>
      </c>
    </row>
    <row r="1643" spans="1:10" ht="12" thickTop="1">
      <c r="A1643" s="83"/>
      <c r="B1643" s="83"/>
      <c r="C1643" s="83"/>
      <c r="D1643" s="83"/>
      <c r="E1643" s="83"/>
      <c r="F1643" s="83"/>
      <c r="G1643" s="83"/>
      <c r="H1643" s="83"/>
      <c r="I1643" s="83"/>
      <c r="J1643" s="83"/>
    </row>
    <row r="1644" spans="1:10">
      <c r="A1644" s="80" t="s">
        <v>1163</v>
      </c>
      <c r="B1644" s="81" t="s">
        <v>93</v>
      </c>
      <c r="C1644" s="80" t="s">
        <v>94</v>
      </c>
      <c r="D1644" s="80" t="s">
        <v>1</v>
      </c>
      <c r="E1644" s="120" t="s">
        <v>95</v>
      </c>
      <c r="F1644" s="120"/>
      <c r="G1644" s="82" t="s">
        <v>2</v>
      </c>
      <c r="H1644" s="81" t="s">
        <v>3</v>
      </c>
      <c r="I1644" s="81" t="s">
        <v>4</v>
      </c>
      <c r="J1644" s="81" t="s">
        <v>5</v>
      </c>
    </row>
    <row r="1645" spans="1:10" ht="22.5">
      <c r="A1645" s="85" t="s">
        <v>157</v>
      </c>
      <c r="B1645" s="86" t="s">
        <v>2007</v>
      </c>
      <c r="C1645" s="85" t="s">
        <v>104</v>
      </c>
      <c r="D1645" s="85" t="s">
        <v>1164</v>
      </c>
      <c r="E1645" s="121" t="s">
        <v>333</v>
      </c>
      <c r="F1645" s="121"/>
      <c r="G1645" s="87" t="s">
        <v>140</v>
      </c>
      <c r="H1645" s="88">
        <v>1</v>
      </c>
      <c r="I1645" s="89">
        <v>49.25</v>
      </c>
      <c r="J1645" s="89">
        <v>49.25</v>
      </c>
    </row>
    <row r="1646" spans="1:10" ht="22.5">
      <c r="A1646" s="90" t="s">
        <v>158</v>
      </c>
      <c r="B1646" s="91" t="s">
        <v>2008</v>
      </c>
      <c r="C1646" s="90" t="s">
        <v>104</v>
      </c>
      <c r="D1646" s="90" t="s">
        <v>2009</v>
      </c>
      <c r="E1646" s="119" t="s">
        <v>333</v>
      </c>
      <c r="F1646" s="119"/>
      <c r="G1646" s="92" t="s">
        <v>140</v>
      </c>
      <c r="H1646" s="93">
        <v>1</v>
      </c>
      <c r="I1646" s="94">
        <v>42.1</v>
      </c>
      <c r="J1646" s="94">
        <v>42.1</v>
      </c>
    </row>
    <row r="1647" spans="1:10" ht="33.75">
      <c r="A1647" s="90" t="s">
        <v>158</v>
      </c>
      <c r="B1647" s="91" t="s">
        <v>338</v>
      </c>
      <c r="C1647" s="90" t="s">
        <v>104</v>
      </c>
      <c r="D1647" s="90" t="s">
        <v>339</v>
      </c>
      <c r="E1647" s="119" t="s">
        <v>333</v>
      </c>
      <c r="F1647" s="119"/>
      <c r="G1647" s="92" t="s">
        <v>140</v>
      </c>
      <c r="H1647" s="93">
        <v>1</v>
      </c>
      <c r="I1647" s="94">
        <v>7.15</v>
      </c>
      <c r="J1647" s="94">
        <v>7.15</v>
      </c>
    </row>
    <row r="1648" spans="1:10" ht="22.5">
      <c r="A1648" s="96"/>
      <c r="B1648" s="96"/>
      <c r="C1648" s="96"/>
      <c r="D1648" s="96"/>
      <c r="E1648" s="96" t="s">
        <v>96</v>
      </c>
      <c r="F1648" s="97">
        <v>8.5284197000000006</v>
      </c>
      <c r="G1648" s="96" t="s">
        <v>98</v>
      </c>
      <c r="H1648" s="97">
        <v>8.41</v>
      </c>
      <c r="I1648" s="96" t="s">
        <v>99</v>
      </c>
      <c r="J1648" s="97">
        <v>16.940000000000001</v>
      </c>
    </row>
    <row r="1649" spans="1:10" ht="23.25" thickBot="1">
      <c r="A1649" s="96"/>
      <c r="B1649" s="96"/>
      <c r="C1649" s="96"/>
      <c r="D1649" s="96"/>
      <c r="E1649" s="96" t="s">
        <v>159</v>
      </c>
      <c r="F1649" s="97">
        <v>13.79</v>
      </c>
      <c r="G1649" s="96"/>
      <c r="H1649" s="122" t="s">
        <v>160</v>
      </c>
      <c r="I1649" s="122"/>
      <c r="J1649" s="97">
        <v>63.04</v>
      </c>
    </row>
    <row r="1650" spans="1:10" ht="12" thickTop="1">
      <c r="A1650" s="83"/>
      <c r="B1650" s="83"/>
      <c r="C1650" s="83"/>
      <c r="D1650" s="83"/>
      <c r="E1650" s="83"/>
      <c r="F1650" s="83"/>
      <c r="G1650" s="83"/>
      <c r="H1650" s="83"/>
      <c r="I1650" s="83"/>
      <c r="J1650" s="83"/>
    </row>
    <row r="1651" spans="1:10">
      <c r="A1651" s="80" t="s">
        <v>1165</v>
      </c>
      <c r="B1651" s="81" t="s">
        <v>93</v>
      </c>
      <c r="C1651" s="80" t="s">
        <v>94</v>
      </c>
      <c r="D1651" s="80" t="s">
        <v>1</v>
      </c>
      <c r="E1651" s="120" t="s">
        <v>95</v>
      </c>
      <c r="F1651" s="120"/>
      <c r="G1651" s="82" t="s">
        <v>2</v>
      </c>
      <c r="H1651" s="81" t="s">
        <v>3</v>
      </c>
      <c r="I1651" s="81" t="s">
        <v>4</v>
      </c>
      <c r="J1651" s="81" t="s">
        <v>5</v>
      </c>
    </row>
    <row r="1652" spans="1:10" ht="22.5">
      <c r="A1652" s="85" t="s">
        <v>157</v>
      </c>
      <c r="B1652" s="86" t="s">
        <v>2010</v>
      </c>
      <c r="C1652" s="85" t="s">
        <v>104</v>
      </c>
      <c r="D1652" s="85" t="s">
        <v>1166</v>
      </c>
      <c r="E1652" s="121" t="s">
        <v>333</v>
      </c>
      <c r="F1652" s="121"/>
      <c r="G1652" s="87" t="s">
        <v>140</v>
      </c>
      <c r="H1652" s="88">
        <v>1</v>
      </c>
      <c r="I1652" s="89">
        <v>34.44</v>
      </c>
      <c r="J1652" s="89">
        <v>34.44</v>
      </c>
    </row>
    <row r="1653" spans="1:10" ht="22.5">
      <c r="A1653" s="90" t="s">
        <v>158</v>
      </c>
      <c r="B1653" s="91" t="s">
        <v>2011</v>
      </c>
      <c r="C1653" s="90" t="s">
        <v>104</v>
      </c>
      <c r="D1653" s="90" t="s">
        <v>2012</v>
      </c>
      <c r="E1653" s="119" t="s">
        <v>333</v>
      </c>
      <c r="F1653" s="119"/>
      <c r="G1653" s="92" t="s">
        <v>140</v>
      </c>
      <c r="H1653" s="93">
        <v>1</v>
      </c>
      <c r="I1653" s="94">
        <v>27.29</v>
      </c>
      <c r="J1653" s="94">
        <v>27.29</v>
      </c>
    </row>
    <row r="1654" spans="1:10" ht="33.75">
      <c r="A1654" s="90" t="s">
        <v>158</v>
      </c>
      <c r="B1654" s="91" t="s">
        <v>338</v>
      </c>
      <c r="C1654" s="90" t="s">
        <v>104</v>
      </c>
      <c r="D1654" s="90" t="s">
        <v>339</v>
      </c>
      <c r="E1654" s="119" t="s">
        <v>333</v>
      </c>
      <c r="F1654" s="119"/>
      <c r="G1654" s="92" t="s">
        <v>140</v>
      </c>
      <c r="H1654" s="93">
        <v>1</v>
      </c>
      <c r="I1654" s="94">
        <v>7.15</v>
      </c>
      <c r="J1654" s="94">
        <v>7.15</v>
      </c>
    </row>
    <row r="1655" spans="1:10" ht="22.5">
      <c r="A1655" s="96"/>
      <c r="B1655" s="96"/>
      <c r="C1655" s="96"/>
      <c r="D1655" s="96"/>
      <c r="E1655" s="96" t="s">
        <v>96</v>
      </c>
      <c r="F1655" s="97">
        <v>7.6574536000000002</v>
      </c>
      <c r="G1655" s="96" t="s">
        <v>98</v>
      </c>
      <c r="H1655" s="97">
        <v>7.55</v>
      </c>
      <c r="I1655" s="96" t="s">
        <v>99</v>
      </c>
      <c r="J1655" s="97">
        <v>15.21</v>
      </c>
    </row>
    <row r="1656" spans="1:10" ht="23.25" thickBot="1">
      <c r="A1656" s="96"/>
      <c r="B1656" s="96"/>
      <c r="C1656" s="96"/>
      <c r="D1656" s="96"/>
      <c r="E1656" s="96" t="s">
        <v>159</v>
      </c>
      <c r="F1656" s="97">
        <v>9.64</v>
      </c>
      <c r="G1656" s="96"/>
      <c r="H1656" s="122" t="s">
        <v>160</v>
      </c>
      <c r="I1656" s="122"/>
      <c r="J1656" s="97">
        <v>44.08</v>
      </c>
    </row>
    <row r="1657" spans="1:10" ht="12" thickTop="1">
      <c r="A1657" s="83"/>
      <c r="B1657" s="83"/>
      <c r="C1657" s="83"/>
      <c r="D1657" s="83"/>
      <c r="E1657" s="83"/>
      <c r="F1657" s="83"/>
      <c r="G1657" s="83"/>
      <c r="H1657" s="83"/>
      <c r="I1657" s="83"/>
      <c r="J1657" s="83"/>
    </row>
    <row r="1658" spans="1:10">
      <c r="A1658" s="80" t="s">
        <v>1167</v>
      </c>
      <c r="B1658" s="81" t="s">
        <v>93</v>
      </c>
      <c r="C1658" s="80" t="s">
        <v>94</v>
      </c>
      <c r="D1658" s="80" t="s">
        <v>1</v>
      </c>
      <c r="E1658" s="120" t="s">
        <v>95</v>
      </c>
      <c r="F1658" s="120"/>
      <c r="G1658" s="82" t="s">
        <v>2</v>
      </c>
      <c r="H1658" s="81" t="s">
        <v>3</v>
      </c>
      <c r="I1658" s="81" t="s">
        <v>4</v>
      </c>
      <c r="J1658" s="81" t="s">
        <v>5</v>
      </c>
    </row>
    <row r="1659" spans="1:10" ht="22.5">
      <c r="A1659" s="85" t="s">
        <v>157</v>
      </c>
      <c r="B1659" s="86" t="s">
        <v>142</v>
      </c>
      <c r="C1659" s="85" t="s">
        <v>104</v>
      </c>
      <c r="D1659" s="85" t="s">
        <v>143</v>
      </c>
      <c r="E1659" s="121" t="s">
        <v>333</v>
      </c>
      <c r="F1659" s="121"/>
      <c r="G1659" s="87" t="s">
        <v>140</v>
      </c>
      <c r="H1659" s="88">
        <v>1</v>
      </c>
      <c r="I1659" s="89">
        <v>10.41</v>
      </c>
      <c r="J1659" s="89">
        <v>10.41</v>
      </c>
    </row>
    <row r="1660" spans="1:10" ht="22.5">
      <c r="A1660" s="90" t="s">
        <v>158</v>
      </c>
      <c r="B1660" s="91" t="s">
        <v>334</v>
      </c>
      <c r="C1660" s="90" t="s">
        <v>104</v>
      </c>
      <c r="D1660" s="90" t="s">
        <v>335</v>
      </c>
      <c r="E1660" s="119" t="s">
        <v>177</v>
      </c>
      <c r="F1660" s="119"/>
      <c r="G1660" s="92" t="s">
        <v>164</v>
      </c>
      <c r="H1660" s="93">
        <v>0.1267414</v>
      </c>
      <c r="I1660" s="94">
        <v>22.41</v>
      </c>
      <c r="J1660" s="94">
        <v>2.84</v>
      </c>
    </row>
    <row r="1661" spans="1:10" ht="22.5">
      <c r="A1661" s="90" t="s">
        <v>158</v>
      </c>
      <c r="B1661" s="91" t="s">
        <v>336</v>
      </c>
      <c r="C1661" s="90" t="s">
        <v>104</v>
      </c>
      <c r="D1661" s="90" t="s">
        <v>337</v>
      </c>
      <c r="E1661" s="119" t="s">
        <v>177</v>
      </c>
      <c r="F1661" s="119"/>
      <c r="G1661" s="92" t="s">
        <v>164</v>
      </c>
      <c r="H1661" s="93">
        <v>0.1267414</v>
      </c>
      <c r="I1661" s="94">
        <v>18.440000000000001</v>
      </c>
      <c r="J1661" s="94">
        <v>2.33</v>
      </c>
    </row>
    <row r="1662" spans="1:10" ht="22.5">
      <c r="A1662" s="90" t="s">
        <v>167</v>
      </c>
      <c r="B1662" s="91" t="s">
        <v>344</v>
      </c>
      <c r="C1662" s="90" t="s">
        <v>104</v>
      </c>
      <c r="D1662" s="90" t="s">
        <v>345</v>
      </c>
      <c r="E1662" s="119" t="s">
        <v>170</v>
      </c>
      <c r="F1662" s="119"/>
      <c r="G1662" s="92" t="s">
        <v>140</v>
      </c>
      <c r="H1662" s="93">
        <v>1</v>
      </c>
      <c r="I1662" s="94">
        <v>5.24</v>
      </c>
      <c r="J1662" s="94">
        <v>5.24</v>
      </c>
    </row>
    <row r="1663" spans="1:10" ht="22.5">
      <c r="A1663" s="96"/>
      <c r="B1663" s="96"/>
      <c r="C1663" s="96"/>
      <c r="D1663" s="96"/>
      <c r="E1663" s="96" t="s">
        <v>96</v>
      </c>
      <c r="F1663" s="97">
        <v>1.7771736394300961</v>
      </c>
      <c r="G1663" s="96" t="s">
        <v>98</v>
      </c>
      <c r="H1663" s="97">
        <v>1.75</v>
      </c>
      <c r="I1663" s="96" t="s">
        <v>99</v>
      </c>
      <c r="J1663" s="97">
        <v>3.53</v>
      </c>
    </row>
    <row r="1664" spans="1:10" ht="23.25" thickBot="1">
      <c r="A1664" s="96"/>
      <c r="B1664" s="96"/>
      <c r="C1664" s="96"/>
      <c r="D1664" s="96"/>
      <c r="E1664" s="96" t="s">
        <v>159</v>
      </c>
      <c r="F1664" s="97">
        <v>2.91</v>
      </c>
      <c r="G1664" s="96"/>
      <c r="H1664" s="122" t="s">
        <v>160</v>
      </c>
      <c r="I1664" s="122"/>
      <c r="J1664" s="97">
        <v>13.32</v>
      </c>
    </row>
    <row r="1665" spans="1:10" ht="12" thickTop="1">
      <c r="A1665" s="83"/>
      <c r="B1665" s="83"/>
      <c r="C1665" s="83"/>
      <c r="D1665" s="83"/>
      <c r="E1665" s="83"/>
      <c r="F1665" s="83"/>
      <c r="G1665" s="83"/>
      <c r="H1665" s="83"/>
      <c r="I1665" s="83"/>
      <c r="J1665" s="83"/>
    </row>
    <row r="1666" spans="1:10">
      <c r="A1666" s="80" t="s">
        <v>1168</v>
      </c>
      <c r="B1666" s="81" t="s">
        <v>93</v>
      </c>
      <c r="C1666" s="80" t="s">
        <v>94</v>
      </c>
      <c r="D1666" s="80" t="s">
        <v>1</v>
      </c>
      <c r="E1666" s="120" t="s">
        <v>95</v>
      </c>
      <c r="F1666" s="120"/>
      <c r="G1666" s="82" t="s">
        <v>2</v>
      </c>
      <c r="H1666" s="81" t="s">
        <v>3</v>
      </c>
      <c r="I1666" s="81" t="s">
        <v>4</v>
      </c>
      <c r="J1666" s="81" t="s">
        <v>5</v>
      </c>
    </row>
    <row r="1667" spans="1:10" ht="22.5">
      <c r="A1667" s="85" t="s">
        <v>157</v>
      </c>
      <c r="B1667" s="86" t="s">
        <v>2013</v>
      </c>
      <c r="C1667" s="85" t="s">
        <v>104</v>
      </c>
      <c r="D1667" s="85" t="s">
        <v>1169</v>
      </c>
      <c r="E1667" s="121" t="s">
        <v>333</v>
      </c>
      <c r="F1667" s="121"/>
      <c r="G1667" s="87" t="s">
        <v>140</v>
      </c>
      <c r="H1667" s="88">
        <v>1</v>
      </c>
      <c r="I1667" s="89">
        <v>37.61</v>
      </c>
      <c r="J1667" s="89">
        <v>37.61</v>
      </c>
    </row>
    <row r="1668" spans="1:10" ht="22.5">
      <c r="A1668" s="90" t="s">
        <v>158</v>
      </c>
      <c r="B1668" s="91" t="s">
        <v>334</v>
      </c>
      <c r="C1668" s="90" t="s">
        <v>104</v>
      </c>
      <c r="D1668" s="90" t="s">
        <v>335</v>
      </c>
      <c r="E1668" s="119" t="s">
        <v>177</v>
      </c>
      <c r="F1668" s="119"/>
      <c r="G1668" s="92" t="s">
        <v>164</v>
      </c>
      <c r="H1668" s="93">
        <v>0.36407040000000002</v>
      </c>
      <c r="I1668" s="94">
        <v>22.41</v>
      </c>
      <c r="J1668" s="94">
        <v>8.15</v>
      </c>
    </row>
    <row r="1669" spans="1:10" ht="22.5">
      <c r="A1669" s="90" t="s">
        <v>158</v>
      </c>
      <c r="B1669" s="91" t="s">
        <v>336</v>
      </c>
      <c r="C1669" s="90" t="s">
        <v>104</v>
      </c>
      <c r="D1669" s="90" t="s">
        <v>337</v>
      </c>
      <c r="E1669" s="119" t="s">
        <v>177</v>
      </c>
      <c r="F1669" s="119"/>
      <c r="G1669" s="92" t="s">
        <v>164</v>
      </c>
      <c r="H1669" s="93">
        <v>0.36407040000000002</v>
      </c>
      <c r="I1669" s="94">
        <v>18.440000000000001</v>
      </c>
      <c r="J1669" s="94">
        <v>6.71</v>
      </c>
    </row>
    <row r="1670" spans="1:10" ht="22.5">
      <c r="A1670" s="90" t="s">
        <v>167</v>
      </c>
      <c r="B1670" s="91" t="s">
        <v>2014</v>
      </c>
      <c r="C1670" s="90" t="s">
        <v>104</v>
      </c>
      <c r="D1670" s="90" t="s">
        <v>2015</v>
      </c>
      <c r="E1670" s="119" t="s">
        <v>170</v>
      </c>
      <c r="F1670" s="119"/>
      <c r="G1670" s="92" t="s">
        <v>140</v>
      </c>
      <c r="H1670" s="93">
        <v>1</v>
      </c>
      <c r="I1670" s="94">
        <v>22.75</v>
      </c>
      <c r="J1670" s="94">
        <v>22.75</v>
      </c>
    </row>
    <row r="1671" spans="1:10" ht="22.5">
      <c r="A1671" s="96"/>
      <c r="B1671" s="96"/>
      <c r="C1671" s="96"/>
      <c r="D1671" s="96"/>
      <c r="E1671" s="96" t="s">
        <v>96</v>
      </c>
      <c r="F1671" s="97">
        <v>5.115038010371042</v>
      </c>
      <c r="G1671" s="96" t="s">
        <v>98</v>
      </c>
      <c r="H1671" s="97">
        <v>5.04</v>
      </c>
      <c r="I1671" s="96" t="s">
        <v>99</v>
      </c>
      <c r="J1671" s="97">
        <v>10.16</v>
      </c>
    </row>
    <row r="1672" spans="1:10" ht="23.25" thickBot="1">
      <c r="A1672" s="96"/>
      <c r="B1672" s="96"/>
      <c r="C1672" s="96"/>
      <c r="D1672" s="96"/>
      <c r="E1672" s="96" t="s">
        <v>159</v>
      </c>
      <c r="F1672" s="97">
        <v>10.53</v>
      </c>
      <c r="G1672" s="96"/>
      <c r="H1672" s="122" t="s">
        <v>160</v>
      </c>
      <c r="I1672" s="122"/>
      <c r="J1672" s="97">
        <v>48.14</v>
      </c>
    </row>
    <row r="1673" spans="1:10" ht="12" thickTop="1">
      <c r="A1673" s="83"/>
      <c r="B1673" s="83"/>
      <c r="C1673" s="83"/>
      <c r="D1673" s="83"/>
      <c r="E1673" s="83"/>
      <c r="F1673" s="83"/>
      <c r="G1673" s="83"/>
      <c r="H1673" s="83"/>
      <c r="I1673" s="83"/>
      <c r="J1673" s="83"/>
    </row>
    <row r="1674" spans="1:10">
      <c r="A1674" s="80" t="s">
        <v>1170</v>
      </c>
      <c r="B1674" s="81" t="s">
        <v>93</v>
      </c>
      <c r="C1674" s="80" t="s">
        <v>94</v>
      </c>
      <c r="D1674" s="80" t="s">
        <v>1</v>
      </c>
      <c r="E1674" s="120" t="s">
        <v>95</v>
      </c>
      <c r="F1674" s="120"/>
      <c r="G1674" s="82" t="s">
        <v>2</v>
      </c>
      <c r="H1674" s="81" t="s">
        <v>3</v>
      </c>
      <c r="I1674" s="81" t="s">
        <v>4</v>
      </c>
      <c r="J1674" s="81" t="s">
        <v>5</v>
      </c>
    </row>
    <row r="1675" spans="1:10" ht="33.75">
      <c r="A1675" s="85" t="s">
        <v>157</v>
      </c>
      <c r="B1675" s="86" t="s">
        <v>2016</v>
      </c>
      <c r="C1675" s="85" t="s">
        <v>104</v>
      </c>
      <c r="D1675" s="85" t="s">
        <v>1171</v>
      </c>
      <c r="E1675" s="121" t="s">
        <v>333</v>
      </c>
      <c r="F1675" s="121"/>
      <c r="G1675" s="87" t="s">
        <v>140</v>
      </c>
      <c r="H1675" s="88">
        <v>1</v>
      </c>
      <c r="I1675" s="89">
        <v>405.31</v>
      </c>
      <c r="J1675" s="89">
        <v>405.31</v>
      </c>
    </row>
    <row r="1676" spans="1:10" ht="22.5">
      <c r="A1676" s="90" t="s">
        <v>158</v>
      </c>
      <c r="B1676" s="91" t="s">
        <v>334</v>
      </c>
      <c r="C1676" s="90" t="s">
        <v>104</v>
      </c>
      <c r="D1676" s="90" t="s">
        <v>335</v>
      </c>
      <c r="E1676" s="119" t="s">
        <v>177</v>
      </c>
      <c r="F1676" s="119"/>
      <c r="G1676" s="92" t="s">
        <v>164</v>
      </c>
      <c r="H1676" s="93">
        <v>0.41649999999999998</v>
      </c>
      <c r="I1676" s="94">
        <v>22.41</v>
      </c>
      <c r="J1676" s="94">
        <v>9.33</v>
      </c>
    </row>
    <row r="1677" spans="1:10" ht="22.5">
      <c r="A1677" s="90" t="s">
        <v>158</v>
      </c>
      <c r="B1677" s="91" t="s">
        <v>336</v>
      </c>
      <c r="C1677" s="90" t="s">
        <v>104</v>
      </c>
      <c r="D1677" s="90" t="s">
        <v>337</v>
      </c>
      <c r="E1677" s="119" t="s">
        <v>177</v>
      </c>
      <c r="F1677" s="119"/>
      <c r="G1677" s="92" t="s">
        <v>164</v>
      </c>
      <c r="H1677" s="93">
        <v>0.17349999999999999</v>
      </c>
      <c r="I1677" s="94">
        <v>18.440000000000001</v>
      </c>
      <c r="J1677" s="94">
        <v>3.19</v>
      </c>
    </row>
    <row r="1678" spans="1:10">
      <c r="A1678" s="90" t="s">
        <v>167</v>
      </c>
      <c r="B1678" s="91" t="s">
        <v>2017</v>
      </c>
      <c r="C1678" s="90" t="s">
        <v>104</v>
      </c>
      <c r="D1678" s="90" t="s">
        <v>2018</v>
      </c>
      <c r="E1678" s="119" t="s">
        <v>170</v>
      </c>
      <c r="F1678" s="119"/>
      <c r="G1678" s="92" t="s">
        <v>140</v>
      </c>
      <c r="H1678" s="93">
        <v>1</v>
      </c>
      <c r="I1678" s="94">
        <v>24.35</v>
      </c>
      <c r="J1678" s="94">
        <v>24.35</v>
      </c>
    </row>
    <row r="1679" spans="1:10" ht="45">
      <c r="A1679" s="90" t="s">
        <v>167</v>
      </c>
      <c r="B1679" s="91" t="s">
        <v>2019</v>
      </c>
      <c r="C1679" s="90" t="s">
        <v>104</v>
      </c>
      <c r="D1679" s="90" t="s">
        <v>2020</v>
      </c>
      <c r="E1679" s="119" t="s">
        <v>170</v>
      </c>
      <c r="F1679" s="119"/>
      <c r="G1679" s="92" t="s">
        <v>140</v>
      </c>
      <c r="H1679" s="93">
        <v>1</v>
      </c>
      <c r="I1679" s="94">
        <v>184</v>
      </c>
      <c r="J1679" s="94">
        <v>184</v>
      </c>
    </row>
    <row r="1680" spans="1:10" ht="22.5">
      <c r="A1680" s="90" t="s">
        <v>167</v>
      </c>
      <c r="B1680" s="91" t="s">
        <v>2021</v>
      </c>
      <c r="C1680" s="90" t="s">
        <v>104</v>
      </c>
      <c r="D1680" s="90" t="s">
        <v>2022</v>
      </c>
      <c r="E1680" s="119" t="s">
        <v>170</v>
      </c>
      <c r="F1680" s="119"/>
      <c r="G1680" s="92" t="s">
        <v>140</v>
      </c>
      <c r="H1680" s="93">
        <v>1</v>
      </c>
      <c r="I1680" s="94">
        <v>184.44</v>
      </c>
      <c r="J1680" s="94">
        <v>184.44</v>
      </c>
    </row>
    <row r="1681" spans="1:10" ht="22.5">
      <c r="A1681" s="96"/>
      <c r="B1681" s="96"/>
      <c r="C1681" s="96"/>
      <c r="D1681" s="96"/>
      <c r="E1681" s="96" t="s">
        <v>96</v>
      </c>
      <c r="F1681" s="97">
        <v>4.3850375069224183</v>
      </c>
      <c r="G1681" s="96" t="s">
        <v>98</v>
      </c>
      <c r="H1681" s="97">
        <v>4.32</v>
      </c>
      <c r="I1681" s="96" t="s">
        <v>99</v>
      </c>
      <c r="J1681" s="97">
        <v>8.7100000000000009</v>
      </c>
    </row>
    <row r="1682" spans="1:10" ht="23.25" thickBot="1">
      <c r="A1682" s="96"/>
      <c r="B1682" s="96"/>
      <c r="C1682" s="96"/>
      <c r="D1682" s="96"/>
      <c r="E1682" s="96" t="s">
        <v>159</v>
      </c>
      <c r="F1682" s="97">
        <v>113.48</v>
      </c>
      <c r="G1682" s="96"/>
      <c r="H1682" s="122" t="s">
        <v>160</v>
      </c>
      <c r="I1682" s="122"/>
      <c r="J1682" s="97">
        <v>518.79</v>
      </c>
    </row>
    <row r="1683" spans="1:10" ht="12" thickTop="1">
      <c r="A1683" s="83"/>
      <c r="B1683" s="83"/>
      <c r="C1683" s="83"/>
      <c r="D1683" s="83"/>
      <c r="E1683" s="83"/>
      <c r="F1683" s="83"/>
      <c r="G1683" s="83"/>
      <c r="H1683" s="83"/>
      <c r="I1683" s="83"/>
      <c r="J1683" s="83"/>
    </row>
    <row r="1684" spans="1:10">
      <c r="A1684" s="80" t="s">
        <v>1172</v>
      </c>
      <c r="B1684" s="81" t="s">
        <v>93</v>
      </c>
      <c r="C1684" s="80" t="s">
        <v>94</v>
      </c>
      <c r="D1684" s="80" t="s">
        <v>1</v>
      </c>
      <c r="E1684" s="120" t="s">
        <v>95</v>
      </c>
      <c r="F1684" s="120"/>
      <c r="G1684" s="82" t="s">
        <v>2</v>
      </c>
      <c r="H1684" s="81" t="s">
        <v>3</v>
      </c>
      <c r="I1684" s="81" t="s">
        <v>4</v>
      </c>
      <c r="J1684" s="81" t="s">
        <v>5</v>
      </c>
    </row>
    <row r="1685" spans="1:10" ht="22.5">
      <c r="A1685" s="85" t="s">
        <v>157</v>
      </c>
      <c r="B1685" s="86" t="s">
        <v>2023</v>
      </c>
      <c r="C1685" s="85" t="s">
        <v>1800</v>
      </c>
      <c r="D1685" s="85" t="s">
        <v>1173</v>
      </c>
      <c r="E1685" s="121" t="s">
        <v>2024</v>
      </c>
      <c r="F1685" s="121"/>
      <c r="G1685" s="87" t="s">
        <v>140</v>
      </c>
      <c r="H1685" s="88">
        <v>1</v>
      </c>
      <c r="I1685" s="89">
        <v>554.69000000000005</v>
      </c>
      <c r="J1685" s="89">
        <v>554.69000000000005</v>
      </c>
    </row>
    <row r="1686" spans="1:10" ht="22.5">
      <c r="A1686" s="90" t="s">
        <v>158</v>
      </c>
      <c r="B1686" s="91" t="s">
        <v>334</v>
      </c>
      <c r="C1686" s="90" t="s">
        <v>104</v>
      </c>
      <c r="D1686" s="90" t="s">
        <v>335</v>
      </c>
      <c r="E1686" s="119" t="s">
        <v>177</v>
      </c>
      <c r="F1686" s="119"/>
      <c r="G1686" s="92" t="s">
        <v>164</v>
      </c>
      <c r="H1686" s="93">
        <v>4.1600460000000004</v>
      </c>
      <c r="I1686" s="94">
        <v>22.41</v>
      </c>
      <c r="J1686" s="94">
        <v>93.22</v>
      </c>
    </row>
    <row r="1687" spans="1:10" ht="22.5">
      <c r="A1687" s="90" t="s">
        <v>158</v>
      </c>
      <c r="B1687" s="91" t="s">
        <v>336</v>
      </c>
      <c r="C1687" s="90" t="s">
        <v>104</v>
      </c>
      <c r="D1687" s="90" t="s">
        <v>337</v>
      </c>
      <c r="E1687" s="119" t="s">
        <v>177</v>
      </c>
      <c r="F1687" s="119"/>
      <c r="G1687" s="92" t="s">
        <v>164</v>
      </c>
      <c r="H1687" s="93">
        <v>4.1600460000000004</v>
      </c>
      <c r="I1687" s="94">
        <v>18.440000000000001</v>
      </c>
      <c r="J1687" s="94">
        <v>76.709999999999994</v>
      </c>
    </row>
    <row r="1688" spans="1:10">
      <c r="A1688" s="90" t="s">
        <v>167</v>
      </c>
      <c r="B1688" s="91" t="s">
        <v>2025</v>
      </c>
      <c r="C1688" s="90" t="s">
        <v>1800</v>
      </c>
      <c r="D1688" s="90" t="s">
        <v>2026</v>
      </c>
      <c r="E1688" s="119" t="s">
        <v>170</v>
      </c>
      <c r="F1688" s="119"/>
      <c r="G1688" s="92" t="s">
        <v>105</v>
      </c>
      <c r="H1688" s="93">
        <v>0.1</v>
      </c>
      <c r="I1688" s="94">
        <v>1.46</v>
      </c>
      <c r="J1688" s="94">
        <v>0.14000000000000001</v>
      </c>
    </row>
    <row r="1689" spans="1:10">
      <c r="A1689" s="90" t="s">
        <v>167</v>
      </c>
      <c r="B1689" s="91" t="s">
        <v>2027</v>
      </c>
      <c r="C1689" s="90" t="s">
        <v>1800</v>
      </c>
      <c r="D1689" s="90" t="s">
        <v>2028</v>
      </c>
      <c r="E1689" s="119" t="s">
        <v>170</v>
      </c>
      <c r="F1689" s="119"/>
      <c r="G1689" s="92" t="s">
        <v>140</v>
      </c>
      <c r="H1689" s="93">
        <v>1</v>
      </c>
      <c r="I1689" s="94">
        <v>384.62</v>
      </c>
      <c r="J1689" s="94">
        <v>384.62</v>
      </c>
    </row>
    <row r="1690" spans="1:10" ht="22.5">
      <c r="A1690" s="96"/>
      <c r="B1690" s="96"/>
      <c r="C1690" s="96"/>
      <c r="D1690" s="96"/>
      <c r="E1690" s="96" t="s">
        <v>96</v>
      </c>
      <c r="F1690" s="97">
        <v>58.490661028042084</v>
      </c>
      <c r="G1690" s="96" t="s">
        <v>98</v>
      </c>
      <c r="H1690" s="97">
        <v>57.69</v>
      </c>
      <c r="I1690" s="96" t="s">
        <v>99</v>
      </c>
      <c r="J1690" s="97">
        <v>116.17999999999999</v>
      </c>
    </row>
    <row r="1691" spans="1:10" ht="23.25" thickBot="1">
      <c r="A1691" s="96"/>
      <c r="B1691" s="96"/>
      <c r="C1691" s="96"/>
      <c r="D1691" s="96"/>
      <c r="E1691" s="96" t="s">
        <v>159</v>
      </c>
      <c r="F1691" s="97">
        <v>155.31</v>
      </c>
      <c r="G1691" s="96"/>
      <c r="H1691" s="122" t="s">
        <v>160</v>
      </c>
      <c r="I1691" s="122"/>
      <c r="J1691" s="97">
        <v>710</v>
      </c>
    </row>
    <row r="1692" spans="1:10" ht="12" thickTop="1">
      <c r="A1692" s="83"/>
      <c r="B1692" s="83"/>
      <c r="C1692" s="83"/>
      <c r="D1692" s="83"/>
      <c r="E1692" s="83"/>
      <c r="F1692" s="83"/>
      <c r="G1692" s="83"/>
      <c r="H1692" s="83"/>
      <c r="I1692" s="83"/>
      <c r="J1692" s="83"/>
    </row>
    <row r="1693" spans="1:10">
      <c r="A1693" s="80" t="s">
        <v>1174</v>
      </c>
      <c r="B1693" s="81" t="s">
        <v>93</v>
      </c>
      <c r="C1693" s="80" t="s">
        <v>94</v>
      </c>
      <c r="D1693" s="80" t="s">
        <v>1</v>
      </c>
      <c r="E1693" s="120" t="s">
        <v>95</v>
      </c>
      <c r="F1693" s="120"/>
      <c r="G1693" s="82" t="s">
        <v>2</v>
      </c>
      <c r="H1693" s="81" t="s">
        <v>3</v>
      </c>
      <c r="I1693" s="81" t="s">
        <v>4</v>
      </c>
      <c r="J1693" s="81" t="s">
        <v>5</v>
      </c>
    </row>
    <row r="1694" spans="1:10" ht="22.5">
      <c r="A1694" s="85" t="s">
        <v>157</v>
      </c>
      <c r="B1694" s="86" t="s">
        <v>2029</v>
      </c>
      <c r="C1694" s="85" t="s">
        <v>104</v>
      </c>
      <c r="D1694" s="85" t="s">
        <v>1175</v>
      </c>
      <c r="E1694" s="121" t="s">
        <v>333</v>
      </c>
      <c r="F1694" s="121"/>
      <c r="G1694" s="87" t="s">
        <v>140</v>
      </c>
      <c r="H1694" s="88">
        <v>1</v>
      </c>
      <c r="I1694" s="89">
        <v>30.26</v>
      </c>
      <c r="J1694" s="89">
        <v>30.26</v>
      </c>
    </row>
    <row r="1695" spans="1:10" ht="22.5">
      <c r="A1695" s="90" t="s">
        <v>158</v>
      </c>
      <c r="B1695" s="91" t="s">
        <v>334</v>
      </c>
      <c r="C1695" s="90" t="s">
        <v>104</v>
      </c>
      <c r="D1695" s="90" t="s">
        <v>335</v>
      </c>
      <c r="E1695" s="119" t="s">
        <v>177</v>
      </c>
      <c r="F1695" s="119"/>
      <c r="G1695" s="92" t="s">
        <v>164</v>
      </c>
      <c r="H1695" s="93">
        <v>0.17949999999999999</v>
      </c>
      <c r="I1695" s="94">
        <v>22.41</v>
      </c>
      <c r="J1695" s="94">
        <v>4.0199999999999996</v>
      </c>
    </row>
    <row r="1696" spans="1:10" ht="22.5">
      <c r="A1696" s="90" t="s">
        <v>158</v>
      </c>
      <c r="B1696" s="91" t="s">
        <v>336</v>
      </c>
      <c r="C1696" s="90" t="s">
        <v>104</v>
      </c>
      <c r="D1696" s="90" t="s">
        <v>337</v>
      </c>
      <c r="E1696" s="119" t="s">
        <v>177</v>
      </c>
      <c r="F1696" s="119"/>
      <c r="G1696" s="92" t="s">
        <v>164</v>
      </c>
      <c r="H1696" s="93">
        <v>7.4800000000000005E-2</v>
      </c>
      <c r="I1696" s="94">
        <v>18.440000000000001</v>
      </c>
      <c r="J1696" s="94">
        <v>1.37</v>
      </c>
    </row>
    <row r="1697" spans="1:10" ht="22.5">
      <c r="A1697" s="90" t="s">
        <v>167</v>
      </c>
      <c r="B1697" s="91" t="s">
        <v>2030</v>
      </c>
      <c r="C1697" s="90" t="s">
        <v>104</v>
      </c>
      <c r="D1697" s="90" t="s">
        <v>2031</v>
      </c>
      <c r="E1697" s="119" t="s">
        <v>170</v>
      </c>
      <c r="F1697" s="119"/>
      <c r="G1697" s="92" t="s">
        <v>140</v>
      </c>
      <c r="H1697" s="93">
        <v>1</v>
      </c>
      <c r="I1697" s="94">
        <v>24.87</v>
      </c>
      <c r="J1697" s="94">
        <v>24.87</v>
      </c>
    </row>
    <row r="1698" spans="1:10" ht="22.5">
      <c r="A1698" s="96"/>
      <c r="B1698" s="96"/>
      <c r="C1698" s="96"/>
      <c r="D1698" s="96"/>
      <c r="E1698" s="96" t="s">
        <v>96</v>
      </c>
      <c r="F1698" s="97">
        <v>1.8879323365050598</v>
      </c>
      <c r="G1698" s="96" t="s">
        <v>98</v>
      </c>
      <c r="H1698" s="97">
        <v>1.86</v>
      </c>
      <c r="I1698" s="96" t="s">
        <v>99</v>
      </c>
      <c r="J1698" s="97">
        <v>3.75</v>
      </c>
    </row>
    <row r="1699" spans="1:10" ht="23.25" thickBot="1">
      <c r="A1699" s="96"/>
      <c r="B1699" s="96"/>
      <c r="C1699" s="96"/>
      <c r="D1699" s="96"/>
      <c r="E1699" s="96" t="s">
        <v>159</v>
      </c>
      <c r="F1699" s="97">
        <v>8.4700000000000006</v>
      </c>
      <c r="G1699" s="96"/>
      <c r="H1699" s="122" t="s">
        <v>160</v>
      </c>
      <c r="I1699" s="122"/>
      <c r="J1699" s="97">
        <v>38.729999999999997</v>
      </c>
    </row>
    <row r="1700" spans="1:10" ht="12" thickTop="1">
      <c r="A1700" s="83"/>
      <c r="B1700" s="83"/>
      <c r="C1700" s="83"/>
      <c r="D1700" s="83"/>
      <c r="E1700" s="83"/>
      <c r="F1700" s="83"/>
      <c r="G1700" s="83"/>
      <c r="H1700" s="83"/>
      <c r="I1700" s="83"/>
      <c r="J1700" s="83"/>
    </row>
    <row r="1701" spans="1:10">
      <c r="A1701" s="80" t="s">
        <v>1176</v>
      </c>
      <c r="B1701" s="81" t="s">
        <v>93</v>
      </c>
      <c r="C1701" s="80" t="s">
        <v>94</v>
      </c>
      <c r="D1701" s="80" t="s">
        <v>1</v>
      </c>
      <c r="E1701" s="120" t="s">
        <v>95</v>
      </c>
      <c r="F1701" s="120"/>
      <c r="G1701" s="82" t="s">
        <v>2</v>
      </c>
      <c r="H1701" s="81" t="s">
        <v>3</v>
      </c>
      <c r="I1701" s="81" t="s">
        <v>4</v>
      </c>
      <c r="J1701" s="81" t="s">
        <v>5</v>
      </c>
    </row>
    <row r="1702" spans="1:10">
      <c r="A1702" s="85" t="s">
        <v>157</v>
      </c>
      <c r="B1702" s="86" t="s">
        <v>2032</v>
      </c>
      <c r="C1702" s="85" t="s">
        <v>1800</v>
      </c>
      <c r="D1702" s="85" t="s">
        <v>1177</v>
      </c>
      <c r="E1702" s="121" t="s">
        <v>2033</v>
      </c>
      <c r="F1702" s="121"/>
      <c r="G1702" s="87" t="s">
        <v>140</v>
      </c>
      <c r="H1702" s="88">
        <v>1</v>
      </c>
      <c r="I1702" s="89">
        <v>1510.37</v>
      </c>
      <c r="J1702" s="89">
        <v>1510.37</v>
      </c>
    </row>
    <row r="1703" spans="1:10" ht="22.5">
      <c r="A1703" s="90" t="s">
        <v>158</v>
      </c>
      <c r="B1703" s="91" t="s">
        <v>196</v>
      </c>
      <c r="C1703" s="90" t="s">
        <v>104</v>
      </c>
      <c r="D1703" s="90" t="s">
        <v>197</v>
      </c>
      <c r="E1703" s="119" t="s">
        <v>177</v>
      </c>
      <c r="F1703" s="119"/>
      <c r="G1703" s="92" t="s">
        <v>164</v>
      </c>
      <c r="H1703" s="93">
        <v>2.5846095</v>
      </c>
      <c r="I1703" s="94">
        <v>22.19</v>
      </c>
      <c r="J1703" s="94">
        <v>57.35</v>
      </c>
    </row>
    <row r="1704" spans="1:10" ht="22.5">
      <c r="A1704" s="90" t="s">
        <v>158</v>
      </c>
      <c r="B1704" s="91" t="s">
        <v>178</v>
      </c>
      <c r="C1704" s="90" t="s">
        <v>104</v>
      </c>
      <c r="D1704" s="90" t="s">
        <v>163</v>
      </c>
      <c r="E1704" s="119" t="s">
        <v>177</v>
      </c>
      <c r="F1704" s="119"/>
      <c r="G1704" s="92" t="s">
        <v>164</v>
      </c>
      <c r="H1704" s="93">
        <v>10.7357707</v>
      </c>
      <c r="I1704" s="94">
        <v>18.149999999999999</v>
      </c>
      <c r="J1704" s="94">
        <v>194.85</v>
      </c>
    </row>
    <row r="1705" spans="1:10" ht="22.5">
      <c r="A1705" s="90" t="s">
        <v>158</v>
      </c>
      <c r="B1705" s="91" t="s">
        <v>362</v>
      </c>
      <c r="C1705" s="90" t="s">
        <v>104</v>
      </c>
      <c r="D1705" s="90" t="s">
        <v>363</v>
      </c>
      <c r="E1705" s="119" t="s">
        <v>177</v>
      </c>
      <c r="F1705" s="119"/>
      <c r="G1705" s="92" t="s">
        <v>164</v>
      </c>
      <c r="H1705" s="93">
        <v>0.49763950000000001</v>
      </c>
      <c r="I1705" s="94">
        <v>19.52</v>
      </c>
      <c r="J1705" s="94">
        <v>9.7100000000000009</v>
      </c>
    </row>
    <row r="1706" spans="1:10">
      <c r="A1706" s="90" t="s">
        <v>167</v>
      </c>
      <c r="B1706" s="91" t="s">
        <v>1806</v>
      </c>
      <c r="C1706" s="90" t="s">
        <v>1800</v>
      </c>
      <c r="D1706" s="90" t="s">
        <v>1807</v>
      </c>
      <c r="E1706" s="119" t="s">
        <v>170</v>
      </c>
      <c r="F1706" s="119"/>
      <c r="G1706" s="92" t="s">
        <v>116</v>
      </c>
      <c r="H1706" s="93">
        <v>0.112</v>
      </c>
      <c r="I1706" s="94">
        <v>83.57</v>
      </c>
      <c r="J1706" s="94">
        <v>9.35</v>
      </c>
    </row>
    <row r="1707" spans="1:10">
      <c r="A1707" s="90" t="s">
        <v>167</v>
      </c>
      <c r="B1707" s="91" t="s">
        <v>1810</v>
      </c>
      <c r="C1707" s="90" t="s">
        <v>1800</v>
      </c>
      <c r="D1707" s="90" t="s">
        <v>1811</v>
      </c>
      <c r="E1707" s="119" t="s">
        <v>170</v>
      </c>
      <c r="F1707" s="119"/>
      <c r="G1707" s="92" t="s">
        <v>127</v>
      </c>
      <c r="H1707" s="93">
        <v>60</v>
      </c>
      <c r="I1707" s="94">
        <v>0.92</v>
      </c>
      <c r="J1707" s="94">
        <v>55.2</v>
      </c>
    </row>
    <row r="1708" spans="1:10">
      <c r="A1708" s="90" t="s">
        <v>167</v>
      </c>
      <c r="B1708" s="91" t="s">
        <v>2034</v>
      </c>
      <c r="C1708" s="90" t="s">
        <v>1800</v>
      </c>
      <c r="D1708" s="90" t="s">
        <v>2035</v>
      </c>
      <c r="E1708" s="119" t="s">
        <v>170</v>
      </c>
      <c r="F1708" s="119"/>
      <c r="G1708" s="92" t="s">
        <v>116</v>
      </c>
      <c r="H1708" s="93">
        <v>0.128</v>
      </c>
      <c r="I1708" s="94">
        <v>114.53</v>
      </c>
      <c r="J1708" s="94">
        <v>14.65</v>
      </c>
    </row>
    <row r="1709" spans="1:10">
      <c r="A1709" s="90" t="s">
        <v>167</v>
      </c>
      <c r="B1709" s="91" t="s">
        <v>2036</v>
      </c>
      <c r="C1709" s="90" t="s">
        <v>1800</v>
      </c>
      <c r="D1709" s="90" t="s">
        <v>2037</v>
      </c>
      <c r="E1709" s="119" t="s">
        <v>170</v>
      </c>
      <c r="F1709" s="119"/>
      <c r="G1709" s="92" t="s">
        <v>140</v>
      </c>
      <c r="H1709" s="93">
        <v>1</v>
      </c>
      <c r="I1709" s="94">
        <v>1169.26</v>
      </c>
      <c r="J1709" s="94">
        <v>1169.26</v>
      </c>
    </row>
    <row r="1710" spans="1:10" ht="22.5">
      <c r="A1710" s="96"/>
      <c r="B1710" s="96"/>
      <c r="C1710" s="96"/>
      <c r="D1710" s="96"/>
      <c r="E1710" s="96" t="s">
        <v>96</v>
      </c>
      <c r="F1710" s="97">
        <v>88.803302622967323</v>
      </c>
      <c r="G1710" s="96" t="s">
        <v>98</v>
      </c>
      <c r="H1710" s="97">
        <v>87.59</v>
      </c>
      <c r="I1710" s="96" t="s">
        <v>99</v>
      </c>
      <c r="J1710" s="97">
        <v>176.39</v>
      </c>
    </row>
    <row r="1711" spans="1:10" ht="23.25" thickBot="1">
      <c r="A1711" s="96"/>
      <c r="B1711" s="96"/>
      <c r="C1711" s="96"/>
      <c r="D1711" s="96"/>
      <c r="E1711" s="96" t="s">
        <v>159</v>
      </c>
      <c r="F1711" s="97">
        <v>422.9</v>
      </c>
      <c r="G1711" s="96"/>
      <c r="H1711" s="122" t="s">
        <v>160</v>
      </c>
      <c r="I1711" s="122"/>
      <c r="J1711" s="97">
        <v>1933.27</v>
      </c>
    </row>
    <row r="1712" spans="1:10" ht="12" thickTop="1">
      <c r="A1712" s="83"/>
      <c r="B1712" s="83"/>
      <c r="C1712" s="83"/>
      <c r="D1712" s="83"/>
      <c r="E1712" s="83"/>
      <c r="F1712" s="83"/>
      <c r="G1712" s="83"/>
      <c r="H1712" s="83"/>
      <c r="I1712" s="83"/>
      <c r="J1712" s="83"/>
    </row>
    <row r="1713" spans="1:10">
      <c r="A1713" s="80" t="s">
        <v>1178</v>
      </c>
      <c r="B1713" s="81" t="s">
        <v>93</v>
      </c>
      <c r="C1713" s="80" t="s">
        <v>94</v>
      </c>
      <c r="D1713" s="80" t="s">
        <v>1</v>
      </c>
      <c r="E1713" s="120" t="s">
        <v>95</v>
      </c>
      <c r="F1713" s="120"/>
      <c r="G1713" s="82" t="s">
        <v>2</v>
      </c>
      <c r="H1713" s="81" t="s">
        <v>3</v>
      </c>
      <c r="I1713" s="81" t="s">
        <v>4</v>
      </c>
      <c r="J1713" s="81" t="s">
        <v>5</v>
      </c>
    </row>
    <row r="1714" spans="1:10" ht="22.5">
      <c r="A1714" s="85" t="s">
        <v>157</v>
      </c>
      <c r="B1714" s="86" t="s">
        <v>2038</v>
      </c>
      <c r="C1714" s="85" t="s">
        <v>104</v>
      </c>
      <c r="D1714" s="85" t="s">
        <v>1179</v>
      </c>
      <c r="E1714" s="121" t="s">
        <v>333</v>
      </c>
      <c r="F1714" s="121"/>
      <c r="G1714" s="87" t="s">
        <v>140</v>
      </c>
      <c r="H1714" s="88">
        <v>1</v>
      </c>
      <c r="I1714" s="89">
        <v>240.62</v>
      </c>
      <c r="J1714" s="89">
        <v>240.62</v>
      </c>
    </row>
    <row r="1715" spans="1:10" ht="22.5">
      <c r="A1715" s="90" t="s">
        <v>158</v>
      </c>
      <c r="B1715" s="91" t="s">
        <v>334</v>
      </c>
      <c r="C1715" s="90" t="s">
        <v>104</v>
      </c>
      <c r="D1715" s="90" t="s">
        <v>335</v>
      </c>
      <c r="E1715" s="119" t="s">
        <v>177</v>
      </c>
      <c r="F1715" s="119"/>
      <c r="G1715" s="92" t="s">
        <v>164</v>
      </c>
      <c r="H1715" s="93">
        <v>0.66264800000000001</v>
      </c>
      <c r="I1715" s="94">
        <v>22.41</v>
      </c>
      <c r="J1715" s="94">
        <v>14.84</v>
      </c>
    </row>
    <row r="1716" spans="1:10" ht="22.5">
      <c r="A1716" s="90" t="s">
        <v>158</v>
      </c>
      <c r="B1716" s="91" t="s">
        <v>336</v>
      </c>
      <c r="C1716" s="90" t="s">
        <v>104</v>
      </c>
      <c r="D1716" s="90" t="s">
        <v>337</v>
      </c>
      <c r="E1716" s="119" t="s">
        <v>177</v>
      </c>
      <c r="F1716" s="119"/>
      <c r="G1716" s="92" t="s">
        <v>164</v>
      </c>
      <c r="H1716" s="93">
        <v>0.66264800000000001</v>
      </c>
      <c r="I1716" s="94">
        <v>18.440000000000001</v>
      </c>
      <c r="J1716" s="94">
        <v>12.21</v>
      </c>
    </row>
    <row r="1717" spans="1:10" ht="22.5">
      <c r="A1717" s="90" t="s">
        <v>167</v>
      </c>
      <c r="B1717" s="91" t="s">
        <v>352</v>
      </c>
      <c r="C1717" s="90" t="s">
        <v>104</v>
      </c>
      <c r="D1717" s="90" t="s">
        <v>353</v>
      </c>
      <c r="E1717" s="119" t="s">
        <v>170</v>
      </c>
      <c r="F1717" s="119"/>
      <c r="G1717" s="92" t="s">
        <v>140</v>
      </c>
      <c r="H1717" s="93">
        <v>2.8000000000000001E-2</v>
      </c>
      <c r="I1717" s="94">
        <v>4.57</v>
      </c>
      <c r="J1717" s="94">
        <v>0.12</v>
      </c>
    </row>
    <row r="1718" spans="1:10">
      <c r="A1718" s="90" t="s">
        <v>167</v>
      </c>
      <c r="B1718" s="91" t="s">
        <v>2039</v>
      </c>
      <c r="C1718" s="90" t="s">
        <v>104</v>
      </c>
      <c r="D1718" s="90" t="s">
        <v>2040</v>
      </c>
      <c r="E1718" s="119" t="s">
        <v>170</v>
      </c>
      <c r="F1718" s="119"/>
      <c r="G1718" s="92" t="s">
        <v>140</v>
      </c>
      <c r="H1718" s="93">
        <v>1</v>
      </c>
      <c r="I1718" s="94">
        <v>213.45</v>
      </c>
      <c r="J1718" s="94">
        <v>213.45</v>
      </c>
    </row>
    <row r="1719" spans="1:10" ht="22.5">
      <c r="A1719" s="96"/>
      <c r="B1719" s="96"/>
      <c r="C1719" s="96"/>
      <c r="D1719" s="96"/>
      <c r="E1719" s="96" t="s">
        <v>96</v>
      </c>
      <c r="F1719" s="97">
        <v>9.3087650405276143</v>
      </c>
      <c r="G1719" s="96" t="s">
        <v>98</v>
      </c>
      <c r="H1719" s="97">
        <v>9.18</v>
      </c>
      <c r="I1719" s="96" t="s">
        <v>99</v>
      </c>
      <c r="J1719" s="97">
        <v>18.489999999999998</v>
      </c>
    </row>
    <row r="1720" spans="1:10" ht="23.25" thickBot="1">
      <c r="A1720" s="96"/>
      <c r="B1720" s="96"/>
      <c r="C1720" s="96"/>
      <c r="D1720" s="96"/>
      <c r="E1720" s="96" t="s">
        <v>159</v>
      </c>
      <c r="F1720" s="97">
        <v>67.37</v>
      </c>
      <c r="G1720" s="96"/>
      <c r="H1720" s="122" t="s">
        <v>160</v>
      </c>
      <c r="I1720" s="122"/>
      <c r="J1720" s="97">
        <v>307.99</v>
      </c>
    </row>
    <row r="1721" spans="1:10" ht="12" thickTop="1">
      <c r="A1721" s="83"/>
      <c r="B1721" s="83"/>
      <c r="C1721" s="83"/>
      <c r="D1721" s="83"/>
      <c r="E1721" s="83"/>
      <c r="F1721" s="83"/>
      <c r="G1721" s="83"/>
      <c r="H1721" s="83"/>
      <c r="I1721" s="83"/>
      <c r="J1721" s="83"/>
    </row>
    <row r="1722" spans="1:10">
      <c r="A1722" s="80" t="s">
        <v>1180</v>
      </c>
      <c r="B1722" s="81" t="s">
        <v>93</v>
      </c>
      <c r="C1722" s="80" t="s">
        <v>94</v>
      </c>
      <c r="D1722" s="80" t="s">
        <v>1</v>
      </c>
      <c r="E1722" s="120" t="s">
        <v>95</v>
      </c>
      <c r="F1722" s="120"/>
      <c r="G1722" s="82" t="s">
        <v>2</v>
      </c>
      <c r="H1722" s="81" t="s">
        <v>3</v>
      </c>
      <c r="I1722" s="81" t="s">
        <v>4</v>
      </c>
      <c r="J1722" s="81" t="s">
        <v>5</v>
      </c>
    </row>
    <row r="1723" spans="1:10" ht="22.5">
      <c r="A1723" s="85" t="s">
        <v>157</v>
      </c>
      <c r="B1723" s="86" t="s">
        <v>2041</v>
      </c>
      <c r="C1723" s="85" t="s">
        <v>104</v>
      </c>
      <c r="D1723" s="85" t="s">
        <v>1181</v>
      </c>
      <c r="E1723" s="121" t="s">
        <v>333</v>
      </c>
      <c r="F1723" s="121"/>
      <c r="G1723" s="87" t="s">
        <v>140</v>
      </c>
      <c r="H1723" s="88">
        <v>1</v>
      </c>
      <c r="I1723" s="89">
        <v>58.34</v>
      </c>
      <c r="J1723" s="89">
        <v>58.34</v>
      </c>
    </row>
    <row r="1724" spans="1:10" ht="22.5">
      <c r="A1724" s="90" t="s">
        <v>158</v>
      </c>
      <c r="B1724" s="91" t="s">
        <v>334</v>
      </c>
      <c r="C1724" s="90" t="s">
        <v>104</v>
      </c>
      <c r="D1724" s="90" t="s">
        <v>335</v>
      </c>
      <c r="E1724" s="119" t="s">
        <v>177</v>
      </c>
      <c r="F1724" s="119"/>
      <c r="G1724" s="92" t="s">
        <v>164</v>
      </c>
      <c r="H1724" s="93">
        <v>2.7400000000000001E-2</v>
      </c>
      <c r="I1724" s="94">
        <v>22.41</v>
      </c>
      <c r="J1724" s="94">
        <v>0.61</v>
      </c>
    </row>
    <row r="1725" spans="1:10" ht="22.5">
      <c r="A1725" s="90" t="s">
        <v>158</v>
      </c>
      <c r="B1725" s="91" t="s">
        <v>336</v>
      </c>
      <c r="C1725" s="90" t="s">
        <v>104</v>
      </c>
      <c r="D1725" s="90" t="s">
        <v>337</v>
      </c>
      <c r="E1725" s="119" t="s">
        <v>177</v>
      </c>
      <c r="F1725" s="119"/>
      <c r="G1725" s="92" t="s">
        <v>164</v>
      </c>
      <c r="H1725" s="93">
        <v>2.7400000000000001E-2</v>
      </c>
      <c r="I1725" s="94">
        <v>18.440000000000001</v>
      </c>
      <c r="J1725" s="94">
        <v>0.5</v>
      </c>
    </row>
    <row r="1726" spans="1:10">
      <c r="A1726" s="90" t="s">
        <v>167</v>
      </c>
      <c r="B1726" s="91" t="s">
        <v>2042</v>
      </c>
      <c r="C1726" s="90" t="s">
        <v>104</v>
      </c>
      <c r="D1726" s="90" t="s">
        <v>2043</v>
      </c>
      <c r="E1726" s="119" t="s">
        <v>170</v>
      </c>
      <c r="F1726" s="119"/>
      <c r="G1726" s="92" t="s">
        <v>140</v>
      </c>
      <c r="H1726" s="93">
        <v>1</v>
      </c>
      <c r="I1726" s="94">
        <v>57.23</v>
      </c>
      <c r="J1726" s="94">
        <v>57.23</v>
      </c>
    </row>
    <row r="1727" spans="1:10" ht="22.5">
      <c r="A1727" s="96"/>
      <c r="B1727" s="96"/>
      <c r="C1727" s="96"/>
      <c r="D1727" s="96"/>
      <c r="E1727" s="96" t="s">
        <v>96</v>
      </c>
      <c r="F1727" s="97">
        <v>0.37758646730101192</v>
      </c>
      <c r="G1727" s="96" t="s">
        <v>98</v>
      </c>
      <c r="H1727" s="97">
        <v>0.37</v>
      </c>
      <c r="I1727" s="96" t="s">
        <v>99</v>
      </c>
      <c r="J1727" s="97">
        <v>0.75</v>
      </c>
    </row>
    <row r="1728" spans="1:10" ht="23.25" thickBot="1">
      <c r="A1728" s="96"/>
      <c r="B1728" s="96"/>
      <c r="C1728" s="96"/>
      <c r="D1728" s="96"/>
      <c r="E1728" s="96" t="s">
        <v>159</v>
      </c>
      <c r="F1728" s="97">
        <v>16.329999999999998</v>
      </c>
      <c r="G1728" s="96"/>
      <c r="H1728" s="122" t="s">
        <v>160</v>
      </c>
      <c r="I1728" s="122"/>
      <c r="J1728" s="97">
        <v>74.67</v>
      </c>
    </row>
    <row r="1729" spans="1:10" ht="12" thickTop="1">
      <c r="A1729" s="83"/>
      <c r="B1729" s="83"/>
      <c r="C1729" s="83"/>
      <c r="D1729" s="83"/>
      <c r="E1729" s="83"/>
      <c r="F1729" s="83"/>
      <c r="G1729" s="83"/>
      <c r="H1729" s="83"/>
      <c r="I1729" s="83"/>
      <c r="J1729" s="83"/>
    </row>
    <row r="1730" spans="1:10">
      <c r="A1730" s="80" t="s">
        <v>1182</v>
      </c>
      <c r="B1730" s="81" t="s">
        <v>93</v>
      </c>
      <c r="C1730" s="80" t="s">
        <v>94</v>
      </c>
      <c r="D1730" s="80" t="s">
        <v>1</v>
      </c>
      <c r="E1730" s="120" t="s">
        <v>95</v>
      </c>
      <c r="F1730" s="120"/>
      <c r="G1730" s="82" t="s">
        <v>2</v>
      </c>
      <c r="H1730" s="81" t="s">
        <v>3</v>
      </c>
      <c r="I1730" s="81" t="s">
        <v>4</v>
      </c>
      <c r="J1730" s="81" t="s">
        <v>5</v>
      </c>
    </row>
    <row r="1731" spans="1:10" ht="22.5">
      <c r="A1731" s="85" t="s">
        <v>157</v>
      </c>
      <c r="B1731" s="86" t="s">
        <v>2044</v>
      </c>
      <c r="C1731" s="85" t="s">
        <v>1800</v>
      </c>
      <c r="D1731" s="85" t="s">
        <v>1183</v>
      </c>
      <c r="E1731" s="121" t="s">
        <v>2045</v>
      </c>
      <c r="F1731" s="121"/>
      <c r="G1731" s="87" t="s">
        <v>140</v>
      </c>
      <c r="H1731" s="88">
        <v>1</v>
      </c>
      <c r="I1731" s="89">
        <v>316.7</v>
      </c>
      <c r="J1731" s="89">
        <v>316.7</v>
      </c>
    </row>
    <row r="1732" spans="1:10" ht="22.5">
      <c r="A1732" s="90" t="s">
        <v>158</v>
      </c>
      <c r="B1732" s="91" t="s">
        <v>334</v>
      </c>
      <c r="C1732" s="90" t="s">
        <v>104</v>
      </c>
      <c r="D1732" s="90" t="s">
        <v>335</v>
      </c>
      <c r="E1732" s="119" t="s">
        <v>177</v>
      </c>
      <c r="F1732" s="119"/>
      <c r="G1732" s="92" t="s">
        <v>164</v>
      </c>
      <c r="H1732" s="93">
        <v>1.1879999999999999</v>
      </c>
      <c r="I1732" s="94">
        <v>22.41</v>
      </c>
      <c r="J1732" s="94">
        <v>26.62</v>
      </c>
    </row>
    <row r="1733" spans="1:10" ht="22.5">
      <c r="A1733" s="90" t="s">
        <v>158</v>
      </c>
      <c r="B1733" s="91" t="s">
        <v>336</v>
      </c>
      <c r="C1733" s="90" t="s">
        <v>104</v>
      </c>
      <c r="D1733" s="90" t="s">
        <v>337</v>
      </c>
      <c r="E1733" s="119" t="s">
        <v>177</v>
      </c>
      <c r="F1733" s="119"/>
      <c r="G1733" s="92" t="s">
        <v>164</v>
      </c>
      <c r="H1733" s="93">
        <v>1.1879999999999999</v>
      </c>
      <c r="I1733" s="94">
        <v>18.440000000000001</v>
      </c>
      <c r="J1733" s="94">
        <v>21.9</v>
      </c>
    </row>
    <row r="1734" spans="1:10">
      <c r="A1734" s="90" t="s">
        <v>167</v>
      </c>
      <c r="B1734" s="91" t="s">
        <v>2046</v>
      </c>
      <c r="C1734" s="90" t="s">
        <v>1800</v>
      </c>
      <c r="D1734" s="90" t="s">
        <v>2047</v>
      </c>
      <c r="E1734" s="119" t="s">
        <v>170</v>
      </c>
      <c r="F1734" s="119"/>
      <c r="G1734" s="92" t="s">
        <v>105</v>
      </c>
      <c r="H1734" s="93">
        <v>0.2</v>
      </c>
      <c r="I1734" s="94">
        <v>0.93</v>
      </c>
      <c r="J1734" s="94">
        <v>0.18</v>
      </c>
    </row>
    <row r="1735" spans="1:10" ht="22.5">
      <c r="A1735" s="90" t="s">
        <v>167</v>
      </c>
      <c r="B1735" s="91" t="s">
        <v>2048</v>
      </c>
      <c r="C1735" s="90" t="s">
        <v>1800</v>
      </c>
      <c r="D1735" s="90" t="s">
        <v>2049</v>
      </c>
      <c r="E1735" s="119" t="s">
        <v>170</v>
      </c>
      <c r="F1735" s="119"/>
      <c r="G1735" s="92" t="s">
        <v>140</v>
      </c>
      <c r="H1735" s="93">
        <v>1</v>
      </c>
      <c r="I1735" s="94">
        <v>268</v>
      </c>
      <c r="J1735" s="94">
        <v>268</v>
      </c>
    </row>
    <row r="1736" spans="1:10" ht="22.5">
      <c r="A1736" s="96"/>
      <c r="B1736" s="96"/>
      <c r="C1736" s="96"/>
      <c r="D1736" s="96"/>
      <c r="E1736" s="96" t="s">
        <v>96</v>
      </c>
      <c r="F1736" s="97">
        <v>16.699390827166088</v>
      </c>
      <c r="G1736" s="96" t="s">
        <v>98</v>
      </c>
      <c r="H1736" s="97">
        <v>16.47</v>
      </c>
      <c r="I1736" s="96" t="s">
        <v>99</v>
      </c>
      <c r="J1736" s="97">
        <v>33.17</v>
      </c>
    </row>
    <row r="1737" spans="1:10" ht="23.25" thickBot="1">
      <c r="A1737" s="96"/>
      <c r="B1737" s="96"/>
      <c r="C1737" s="96"/>
      <c r="D1737" s="96"/>
      <c r="E1737" s="96" t="s">
        <v>159</v>
      </c>
      <c r="F1737" s="97">
        <v>88.67</v>
      </c>
      <c r="G1737" s="96"/>
      <c r="H1737" s="122" t="s">
        <v>160</v>
      </c>
      <c r="I1737" s="122"/>
      <c r="J1737" s="97">
        <v>405.37</v>
      </c>
    </row>
    <row r="1738" spans="1:10" ht="12" thickTop="1">
      <c r="A1738" s="83"/>
      <c r="B1738" s="83"/>
      <c r="C1738" s="83"/>
      <c r="D1738" s="83"/>
      <c r="E1738" s="83"/>
      <c r="F1738" s="83"/>
      <c r="G1738" s="83"/>
      <c r="H1738" s="83"/>
      <c r="I1738" s="83"/>
      <c r="J1738" s="83"/>
    </row>
    <row r="1739" spans="1:10">
      <c r="A1739" s="80" t="s">
        <v>1184</v>
      </c>
      <c r="B1739" s="81" t="s">
        <v>93</v>
      </c>
      <c r="C1739" s="80" t="s">
        <v>94</v>
      </c>
      <c r="D1739" s="80" t="s">
        <v>1</v>
      </c>
      <c r="E1739" s="120" t="s">
        <v>95</v>
      </c>
      <c r="F1739" s="120"/>
      <c r="G1739" s="82" t="s">
        <v>2</v>
      </c>
      <c r="H1739" s="81" t="s">
        <v>3</v>
      </c>
      <c r="I1739" s="81" t="s">
        <v>4</v>
      </c>
      <c r="J1739" s="81" t="s">
        <v>5</v>
      </c>
    </row>
    <row r="1740" spans="1:10" ht="33.75">
      <c r="A1740" s="85" t="s">
        <v>157</v>
      </c>
      <c r="B1740" s="86" t="s">
        <v>2050</v>
      </c>
      <c r="C1740" s="85" t="s">
        <v>104</v>
      </c>
      <c r="D1740" s="85" t="s">
        <v>1185</v>
      </c>
      <c r="E1740" s="121" t="s">
        <v>333</v>
      </c>
      <c r="F1740" s="121"/>
      <c r="G1740" s="87" t="s">
        <v>140</v>
      </c>
      <c r="H1740" s="88">
        <v>1</v>
      </c>
      <c r="I1740" s="89">
        <v>68.67</v>
      </c>
      <c r="J1740" s="89">
        <v>68.67</v>
      </c>
    </row>
    <row r="1741" spans="1:10" ht="33.75">
      <c r="A1741" s="90" t="s">
        <v>158</v>
      </c>
      <c r="B1741" s="91" t="s">
        <v>2051</v>
      </c>
      <c r="C1741" s="90" t="s">
        <v>104</v>
      </c>
      <c r="D1741" s="90" t="s">
        <v>2052</v>
      </c>
      <c r="E1741" s="119" t="s">
        <v>177</v>
      </c>
      <c r="F1741" s="119"/>
      <c r="G1741" s="92" t="s">
        <v>116</v>
      </c>
      <c r="H1741" s="93">
        <v>4.4000000000000003E-3</v>
      </c>
      <c r="I1741" s="94">
        <v>768.02</v>
      </c>
      <c r="J1741" s="94">
        <v>3.37</v>
      </c>
    </row>
    <row r="1742" spans="1:10" ht="22.5">
      <c r="A1742" s="90" t="s">
        <v>158</v>
      </c>
      <c r="B1742" s="91" t="s">
        <v>334</v>
      </c>
      <c r="C1742" s="90" t="s">
        <v>104</v>
      </c>
      <c r="D1742" s="90" t="s">
        <v>335</v>
      </c>
      <c r="E1742" s="119" t="s">
        <v>177</v>
      </c>
      <c r="F1742" s="119"/>
      <c r="G1742" s="92" t="s">
        <v>164</v>
      </c>
      <c r="H1742" s="93">
        <v>0.32590000000000002</v>
      </c>
      <c r="I1742" s="94">
        <v>22.41</v>
      </c>
      <c r="J1742" s="94">
        <v>7.3</v>
      </c>
    </row>
    <row r="1743" spans="1:10" ht="22.5">
      <c r="A1743" s="90" t="s">
        <v>158</v>
      </c>
      <c r="B1743" s="91" t="s">
        <v>336</v>
      </c>
      <c r="C1743" s="90" t="s">
        <v>104</v>
      </c>
      <c r="D1743" s="90" t="s">
        <v>337</v>
      </c>
      <c r="E1743" s="119" t="s">
        <v>177</v>
      </c>
      <c r="F1743" s="119"/>
      <c r="G1743" s="92" t="s">
        <v>164</v>
      </c>
      <c r="H1743" s="93">
        <v>0.32590000000000002</v>
      </c>
      <c r="I1743" s="94">
        <v>18.440000000000001</v>
      </c>
      <c r="J1743" s="94">
        <v>6</v>
      </c>
    </row>
    <row r="1744" spans="1:10" ht="22.5">
      <c r="A1744" s="90" t="s">
        <v>167</v>
      </c>
      <c r="B1744" s="91" t="s">
        <v>2053</v>
      </c>
      <c r="C1744" s="90" t="s">
        <v>104</v>
      </c>
      <c r="D1744" s="90" t="s">
        <v>2054</v>
      </c>
      <c r="E1744" s="119" t="s">
        <v>170</v>
      </c>
      <c r="F1744" s="119"/>
      <c r="G1744" s="92" t="s">
        <v>140</v>
      </c>
      <c r="H1744" s="93">
        <v>1</v>
      </c>
      <c r="I1744" s="94">
        <v>52</v>
      </c>
      <c r="J1744" s="94">
        <v>52</v>
      </c>
    </row>
    <row r="1745" spans="1:10" ht="22.5">
      <c r="A1745" s="96"/>
      <c r="B1745" s="96"/>
      <c r="C1745" s="96"/>
      <c r="D1745" s="96"/>
      <c r="E1745" s="96" t="s">
        <v>96</v>
      </c>
      <c r="F1745" s="97">
        <v>4.8683481850677142</v>
      </c>
      <c r="G1745" s="96" t="s">
        <v>98</v>
      </c>
      <c r="H1745" s="97">
        <v>4.8</v>
      </c>
      <c r="I1745" s="96" t="s">
        <v>99</v>
      </c>
      <c r="J1745" s="97">
        <v>9.67</v>
      </c>
    </row>
    <row r="1746" spans="1:10" ht="23.25" thickBot="1">
      <c r="A1746" s="96"/>
      <c r="B1746" s="96"/>
      <c r="C1746" s="96"/>
      <c r="D1746" s="96"/>
      <c r="E1746" s="96" t="s">
        <v>159</v>
      </c>
      <c r="F1746" s="97">
        <v>19.22</v>
      </c>
      <c r="G1746" s="96"/>
      <c r="H1746" s="122" t="s">
        <v>160</v>
      </c>
      <c r="I1746" s="122"/>
      <c r="J1746" s="97">
        <v>87.89</v>
      </c>
    </row>
    <row r="1747" spans="1:10" ht="12" thickTop="1">
      <c r="A1747" s="83"/>
      <c r="B1747" s="83"/>
      <c r="C1747" s="83"/>
      <c r="D1747" s="83"/>
      <c r="E1747" s="83"/>
      <c r="F1747" s="83"/>
      <c r="G1747" s="83"/>
      <c r="H1747" s="83"/>
      <c r="I1747" s="83"/>
      <c r="J1747" s="83"/>
    </row>
    <row r="1748" spans="1:10">
      <c r="A1748" s="80" t="s">
        <v>1186</v>
      </c>
      <c r="B1748" s="81" t="s">
        <v>93</v>
      </c>
      <c r="C1748" s="80" t="s">
        <v>94</v>
      </c>
      <c r="D1748" s="80" t="s">
        <v>1</v>
      </c>
      <c r="E1748" s="120" t="s">
        <v>95</v>
      </c>
      <c r="F1748" s="120"/>
      <c r="G1748" s="82" t="s">
        <v>2</v>
      </c>
      <c r="H1748" s="81" t="s">
        <v>3</v>
      </c>
      <c r="I1748" s="81" t="s">
        <v>4</v>
      </c>
      <c r="J1748" s="81" t="s">
        <v>5</v>
      </c>
    </row>
    <row r="1749" spans="1:10" ht="45">
      <c r="A1749" s="85" t="s">
        <v>157</v>
      </c>
      <c r="B1749" s="86" t="s">
        <v>2055</v>
      </c>
      <c r="C1749" s="85" t="s">
        <v>104</v>
      </c>
      <c r="D1749" s="85" t="s">
        <v>1187</v>
      </c>
      <c r="E1749" s="121" t="s">
        <v>333</v>
      </c>
      <c r="F1749" s="121"/>
      <c r="G1749" s="87" t="s">
        <v>140</v>
      </c>
      <c r="H1749" s="88">
        <v>1</v>
      </c>
      <c r="I1749" s="89">
        <v>570.07000000000005</v>
      </c>
      <c r="J1749" s="89">
        <v>570.07000000000005</v>
      </c>
    </row>
    <row r="1750" spans="1:10" ht="33.75">
      <c r="A1750" s="90" t="s">
        <v>158</v>
      </c>
      <c r="B1750" s="91" t="s">
        <v>2051</v>
      </c>
      <c r="C1750" s="90" t="s">
        <v>104</v>
      </c>
      <c r="D1750" s="90" t="s">
        <v>2052</v>
      </c>
      <c r="E1750" s="119" t="s">
        <v>177</v>
      </c>
      <c r="F1750" s="119"/>
      <c r="G1750" s="92" t="s">
        <v>116</v>
      </c>
      <c r="H1750" s="93">
        <v>1.34E-2</v>
      </c>
      <c r="I1750" s="94">
        <v>768.02</v>
      </c>
      <c r="J1750" s="94">
        <v>10.29</v>
      </c>
    </row>
    <row r="1751" spans="1:10" ht="22.5">
      <c r="A1751" s="90" t="s">
        <v>158</v>
      </c>
      <c r="B1751" s="91" t="s">
        <v>334</v>
      </c>
      <c r="C1751" s="90" t="s">
        <v>104</v>
      </c>
      <c r="D1751" s="90" t="s">
        <v>335</v>
      </c>
      <c r="E1751" s="119" t="s">
        <v>177</v>
      </c>
      <c r="F1751" s="119"/>
      <c r="G1751" s="92" t="s">
        <v>164</v>
      </c>
      <c r="H1751" s="93">
        <v>0.53349999999999997</v>
      </c>
      <c r="I1751" s="94">
        <v>22.41</v>
      </c>
      <c r="J1751" s="94">
        <v>11.95</v>
      </c>
    </row>
    <row r="1752" spans="1:10" ht="22.5">
      <c r="A1752" s="90" t="s">
        <v>158</v>
      </c>
      <c r="B1752" s="91" t="s">
        <v>336</v>
      </c>
      <c r="C1752" s="90" t="s">
        <v>104</v>
      </c>
      <c r="D1752" s="90" t="s">
        <v>337</v>
      </c>
      <c r="E1752" s="119" t="s">
        <v>177</v>
      </c>
      <c r="F1752" s="119"/>
      <c r="G1752" s="92" t="s">
        <v>164</v>
      </c>
      <c r="H1752" s="93">
        <v>0.53349999999999997</v>
      </c>
      <c r="I1752" s="94">
        <v>18.440000000000001</v>
      </c>
      <c r="J1752" s="94">
        <v>9.83</v>
      </c>
    </row>
    <row r="1753" spans="1:10" ht="33.75">
      <c r="A1753" s="90" t="s">
        <v>167</v>
      </c>
      <c r="B1753" s="91" t="s">
        <v>2056</v>
      </c>
      <c r="C1753" s="90" t="s">
        <v>104</v>
      </c>
      <c r="D1753" s="90" t="s">
        <v>2057</v>
      </c>
      <c r="E1753" s="119" t="s">
        <v>170</v>
      </c>
      <c r="F1753" s="119"/>
      <c r="G1753" s="92" t="s">
        <v>140</v>
      </c>
      <c r="H1753" s="93">
        <v>1</v>
      </c>
      <c r="I1753" s="94">
        <v>538</v>
      </c>
      <c r="J1753" s="94">
        <v>538</v>
      </c>
    </row>
    <row r="1754" spans="1:10" ht="22.5">
      <c r="A1754" s="96"/>
      <c r="B1754" s="96"/>
      <c r="C1754" s="96"/>
      <c r="D1754" s="96"/>
      <c r="E1754" s="96" t="s">
        <v>96</v>
      </c>
      <c r="F1754" s="97">
        <v>8.3924885465438255</v>
      </c>
      <c r="G1754" s="96" t="s">
        <v>98</v>
      </c>
      <c r="H1754" s="97">
        <v>8.2799999999999994</v>
      </c>
      <c r="I1754" s="96" t="s">
        <v>99</v>
      </c>
      <c r="J1754" s="97">
        <v>16.670000000000002</v>
      </c>
    </row>
    <row r="1755" spans="1:10" ht="23.25" thickBot="1">
      <c r="A1755" s="96"/>
      <c r="B1755" s="96"/>
      <c r="C1755" s="96"/>
      <c r="D1755" s="96"/>
      <c r="E1755" s="96" t="s">
        <v>159</v>
      </c>
      <c r="F1755" s="97">
        <v>159.61000000000001</v>
      </c>
      <c r="G1755" s="96"/>
      <c r="H1755" s="122" t="s">
        <v>160</v>
      </c>
      <c r="I1755" s="122"/>
      <c r="J1755" s="97">
        <v>729.68</v>
      </c>
    </row>
    <row r="1756" spans="1:10" ht="12" thickTop="1">
      <c r="A1756" s="83"/>
      <c r="B1756" s="83"/>
      <c r="C1756" s="83"/>
      <c r="D1756" s="83"/>
      <c r="E1756" s="83"/>
      <c r="F1756" s="83"/>
      <c r="G1756" s="83"/>
      <c r="H1756" s="83"/>
      <c r="I1756" s="83"/>
      <c r="J1756" s="83"/>
    </row>
    <row r="1757" spans="1:10">
      <c r="A1757" s="80" t="s">
        <v>1188</v>
      </c>
      <c r="B1757" s="81" t="s">
        <v>93</v>
      </c>
      <c r="C1757" s="80" t="s">
        <v>94</v>
      </c>
      <c r="D1757" s="80" t="s">
        <v>1</v>
      </c>
      <c r="E1757" s="120" t="s">
        <v>95</v>
      </c>
      <c r="F1757" s="120"/>
      <c r="G1757" s="82" t="s">
        <v>2</v>
      </c>
      <c r="H1757" s="81" t="s">
        <v>3</v>
      </c>
      <c r="I1757" s="81" t="s">
        <v>4</v>
      </c>
      <c r="J1757" s="81" t="s">
        <v>5</v>
      </c>
    </row>
    <row r="1758" spans="1:10" ht="45">
      <c r="A1758" s="85" t="s">
        <v>157</v>
      </c>
      <c r="B1758" s="86" t="s">
        <v>2058</v>
      </c>
      <c r="C1758" s="85" t="s">
        <v>104</v>
      </c>
      <c r="D1758" s="85" t="s">
        <v>1189</v>
      </c>
      <c r="E1758" s="121" t="s">
        <v>333</v>
      </c>
      <c r="F1758" s="121"/>
      <c r="G1758" s="87" t="s">
        <v>140</v>
      </c>
      <c r="H1758" s="88">
        <v>1</v>
      </c>
      <c r="I1758" s="89">
        <v>688.62</v>
      </c>
      <c r="J1758" s="89">
        <v>688.62</v>
      </c>
    </row>
    <row r="1759" spans="1:10" ht="33.75">
      <c r="A1759" s="90" t="s">
        <v>158</v>
      </c>
      <c r="B1759" s="91" t="s">
        <v>2051</v>
      </c>
      <c r="C1759" s="90" t="s">
        <v>104</v>
      </c>
      <c r="D1759" s="90" t="s">
        <v>2052</v>
      </c>
      <c r="E1759" s="119" t="s">
        <v>177</v>
      </c>
      <c r="F1759" s="119"/>
      <c r="G1759" s="92" t="s">
        <v>116</v>
      </c>
      <c r="H1759" s="93">
        <v>1.9199999999999998E-2</v>
      </c>
      <c r="I1759" s="94">
        <v>768.02</v>
      </c>
      <c r="J1759" s="94">
        <v>14.74</v>
      </c>
    </row>
    <row r="1760" spans="1:10" ht="22.5">
      <c r="A1760" s="90" t="s">
        <v>158</v>
      </c>
      <c r="B1760" s="91" t="s">
        <v>334</v>
      </c>
      <c r="C1760" s="90" t="s">
        <v>104</v>
      </c>
      <c r="D1760" s="90" t="s">
        <v>335</v>
      </c>
      <c r="E1760" s="119" t="s">
        <v>177</v>
      </c>
      <c r="F1760" s="119"/>
      <c r="G1760" s="92" t="s">
        <v>164</v>
      </c>
      <c r="H1760" s="93">
        <v>0.63370000000000004</v>
      </c>
      <c r="I1760" s="94">
        <v>22.41</v>
      </c>
      <c r="J1760" s="94">
        <v>14.2</v>
      </c>
    </row>
    <row r="1761" spans="1:10" ht="22.5">
      <c r="A1761" s="90" t="s">
        <v>158</v>
      </c>
      <c r="B1761" s="91" t="s">
        <v>336</v>
      </c>
      <c r="C1761" s="90" t="s">
        <v>104</v>
      </c>
      <c r="D1761" s="90" t="s">
        <v>337</v>
      </c>
      <c r="E1761" s="119" t="s">
        <v>177</v>
      </c>
      <c r="F1761" s="119"/>
      <c r="G1761" s="92" t="s">
        <v>164</v>
      </c>
      <c r="H1761" s="93">
        <v>0.63370000000000004</v>
      </c>
      <c r="I1761" s="94">
        <v>18.440000000000001</v>
      </c>
      <c r="J1761" s="94">
        <v>11.68</v>
      </c>
    </row>
    <row r="1762" spans="1:10" ht="33.75">
      <c r="A1762" s="90" t="s">
        <v>167</v>
      </c>
      <c r="B1762" s="91" t="s">
        <v>2059</v>
      </c>
      <c r="C1762" s="90" t="s">
        <v>104</v>
      </c>
      <c r="D1762" s="90" t="s">
        <v>2060</v>
      </c>
      <c r="E1762" s="119" t="s">
        <v>170</v>
      </c>
      <c r="F1762" s="119"/>
      <c r="G1762" s="92" t="s">
        <v>140</v>
      </c>
      <c r="H1762" s="93">
        <v>1</v>
      </c>
      <c r="I1762" s="94">
        <v>648</v>
      </c>
      <c r="J1762" s="94">
        <v>648</v>
      </c>
    </row>
    <row r="1763" spans="1:10" ht="22.5">
      <c r="A1763" s="96"/>
      <c r="B1763" s="96"/>
      <c r="C1763" s="96"/>
      <c r="D1763" s="96"/>
      <c r="E1763" s="96" t="s">
        <v>96</v>
      </c>
      <c r="F1763" s="97">
        <v>10.189800130896643</v>
      </c>
      <c r="G1763" s="96" t="s">
        <v>98</v>
      </c>
      <c r="H1763" s="97">
        <v>10.050000000000001</v>
      </c>
      <c r="I1763" s="96" t="s">
        <v>99</v>
      </c>
      <c r="J1763" s="97">
        <v>20.239999999999998</v>
      </c>
    </row>
    <row r="1764" spans="1:10" ht="23.25" thickBot="1">
      <c r="A1764" s="96"/>
      <c r="B1764" s="96"/>
      <c r="C1764" s="96"/>
      <c r="D1764" s="96"/>
      <c r="E1764" s="96" t="s">
        <v>159</v>
      </c>
      <c r="F1764" s="97">
        <v>192.81</v>
      </c>
      <c r="G1764" s="96"/>
      <c r="H1764" s="122" t="s">
        <v>160</v>
      </c>
      <c r="I1764" s="122"/>
      <c r="J1764" s="97">
        <v>881.43</v>
      </c>
    </row>
    <row r="1765" spans="1:10" ht="12" thickTop="1">
      <c r="A1765" s="83"/>
      <c r="B1765" s="83"/>
      <c r="C1765" s="83"/>
      <c r="D1765" s="83"/>
      <c r="E1765" s="83"/>
      <c r="F1765" s="83"/>
      <c r="G1765" s="83"/>
      <c r="H1765" s="83"/>
      <c r="I1765" s="83"/>
      <c r="J1765" s="83"/>
    </row>
    <row r="1766" spans="1:10">
      <c r="A1766" s="80" t="s">
        <v>1190</v>
      </c>
      <c r="B1766" s="81" t="s">
        <v>93</v>
      </c>
      <c r="C1766" s="80" t="s">
        <v>94</v>
      </c>
      <c r="D1766" s="80" t="s">
        <v>1</v>
      </c>
      <c r="E1766" s="120" t="s">
        <v>95</v>
      </c>
      <c r="F1766" s="120"/>
      <c r="G1766" s="82" t="s">
        <v>2</v>
      </c>
      <c r="H1766" s="81" t="s">
        <v>3</v>
      </c>
      <c r="I1766" s="81" t="s">
        <v>4</v>
      </c>
      <c r="J1766" s="81" t="s">
        <v>5</v>
      </c>
    </row>
    <row r="1767" spans="1:10" ht="22.5">
      <c r="A1767" s="85" t="s">
        <v>157</v>
      </c>
      <c r="B1767" s="86" t="s">
        <v>2061</v>
      </c>
      <c r="C1767" s="85" t="s">
        <v>104</v>
      </c>
      <c r="D1767" s="85" t="s">
        <v>1191</v>
      </c>
      <c r="E1767" s="121" t="s">
        <v>333</v>
      </c>
      <c r="F1767" s="121"/>
      <c r="G1767" s="87" t="s">
        <v>140</v>
      </c>
      <c r="H1767" s="88">
        <v>1</v>
      </c>
      <c r="I1767" s="89">
        <v>58.94</v>
      </c>
      <c r="J1767" s="89">
        <v>58.94</v>
      </c>
    </row>
    <row r="1768" spans="1:10" ht="22.5">
      <c r="A1768" s="90" t="s">
        <v>158</v>
      </c>
      <c r="B1768" s="91" t="s">
        <v>334</v>
      </c>
      <c r="C1768" s="90" t="s">
        <v>104</v>
      </c>
      <c r="D1768" s="90" t="s">
        <v>335</v>
      </c>
      <c r="E1768" s="119" t="s">
        <v>177</v>
      </c>
      <c r="F1768" s="119"/>
      <c r="G1768" s="92" t="s">
        <v>164</v>
      </c>
      <c r="H1768" s="93">
        <v>0.13250000000000001</v>
      </c>
      <c r="I1768" s="94">
        <v>22.41</v>
      </c>
      <c r="J1768" s="94">
        <v>2.96</v>
      </c>
    </row>
    <row r="1769" spans="1:10" ht="22.5">
      <c r="A1769" s="90" t="s">
        <v>158</v>
      </c>
      <c r="B1769" s="91" t="s">
        <v>336</v>
      </c>
      <c r="C1769" s="90" t="s">
        <v>104</v>
      </c>
      <c r="D1769" s="90" t="s">
        <v>337</v>
      </c>
      <c r="E1769" s="119" t="s">
        <v>177</v>
      </c>
      <c r="F1769" s="119"/>
      <c r="G1769" s="92" t="s">
        <v>164</v>
      </c>
      <c r="H1769" s="93">
        <v>0.13250000000000001</v>
      </c>
      <c r="I1769" s="94">
        <v>18.440000000000001</v>
      </c>
      <c r="J1769" s="94">
        <v>2.44</v>
      </c>
    </row>
    <row r="1770" spans="1:10">
      <c r="A1770" s="90" t="s">
        <v>167</v>
      </c>
      <c r="B1770" s="91" t="s">
        <v>2062</v>
      </c>
      <c r="C1770" s="90" t="s">
        <v>104</v>
      </c>
      <c r="D1770" s="90" t="s">
        <v>2063</v>
      </c>
      <c r="E1770" s="119" t="s">
        <v>170</v>
      </c>
      <c r="F1770" s="119"/>
      <c r="G1770" s="92" t="s">
        <v>140</v>
      </c>
      <c r="H1770" s="93">
        <v>1</v>
      </c>
      <c r="I1770" s="94">
        <v>51.12</v>
      </c>
      <c r="J1770" s="94">
        <v>51.12</v>
      </c>
    </row>
    <row r="1771" spans="1:10" ht="22.5">
      <c r="A1771" s="90" t="s">
        <v>167</v>
      </c>
      <c r="B1771" s="91" t="s">
        <v>2064</v>
      </c>
      <c r="C1771" s="90" t="s">
        <v>104</v>
      </c>
      <c r="D1771" s="90" t="s">
        <v>2065</v>
      </c>
      <c r="E1771" s="119" t="s">
        <v>170</v>
      </c>
      <c r="F1771" s="119"/>
      <c r="G1771" s="92" t="s">
        <v>140</v>
      </c>
      <c r="H1771" s="93">
        <v>2</v>
      </c>
      <c r="I1771" s="94">
        <v>1.21</v>
      </c>
      <c r="J1771" s="94">
        <v>2.42</v>
      </c>
    </row>
    <row r="1772" spans="1:10" ht="22.5">
      <c r="A1772" s="96"/>
      <c r="B1772" s="96"/>
      <c r="C1772" s="96"/>
      <c r="D1772" s="96"/>
      <c r="E1772" s="96" t="s">
        <v>96</v>
      </c>
      <c r="F1772" s="97">
        <v>1.8577254191209787</v>
      </c>
      <c r="G1772" s="96" t="s">
        <v>98</v>
      </c>
      <c r="H1772" s="97">
        <v>1.83</v>
      </c>
      <c r="I1772" s="96" t="s">
        <v>99</v>
      </c>
      <c r="J1772" s="97">
        <v>3.69</v>
      </c>
    </row>
    <row r="1773" spans="1:10" ht="23.25" thickBot="1">
      <c r="A1773" s="96"/>
      <c r="B1773" s="96"/>
      <c r="C1773" s="96"/>
      <c r="D1773" s="96"/>
      <c r="E1773" s="96" t="s">
        <v>159</v>
      </c>
      <c r="F1773" s="97">
        <v>16.5</v>
      </c>
      <c r="G1773" s="96"/>
      <c r="H1773" s="122" t="s">
        <v>160</v>
      </c>
      <c r="I1773" s="122"/>
      <c r="J1773" s="97">
        <v>75.44</v>
      </c>
    </row>
    <row r="1774" spans="1:10" ht="12" thickTop="1">
      <c r="A1774" s="83"/>
      <c r="B1774" s="83"/>
      <c r="C1774" s="83"/>
      <c r="D1774" s="83"/>
      <c r="E1774" s="83"/>
      <c r="F1774" s="83"/>
      <c r="G1774" s="83"/>
      <c r="H1774" s="83"/>
      <c r="I1774" s="83"/>
      <c r="J1774" s="83"/>
    </row>
    <row r="1775" spans="1:10">
      <c r="A1775" s="80" t="s">
        <v>1192</v>
      </c>
      <c r="B1775" s="81" t="s">
        <v>93</v>
      </c>
      <c r="C1775" s="80" t="s">
        <v>94</v>
      </c>
      <c r="D1775" s="80" t="s">
        <v>1</v>
      </c>
      <c r="E1775" s="120" t="s">
        <v>95</v>
      </c>
      <c r="F1775" s="120"/>
      <c r="G1775" s="82" t="s">
        <v>2</v>
      </c>
      <c r="H1775" s="81" t="s">
        <v>3</v>
      </c>
      <c r="I1775" s="81" t="s">
        <v>4</v>
      </c>
      <c r="J1775" s="81" t="s">
        <v>5</v>
      </c>
    </row>
    <row r="1776" spans="1:10" ht="22.5">
      <c r="A1776" s="85" t="s">
        <v>157</v>
      </c>
      <c r="B1776" s="86" t="s">
        <v>2066</v>
      </c>
      <c r="C1776" s="85" t="s">
        <v>104</v>
      </c>
      <c r="D1776" s="85" t="s">
        <v>1193</v>
      </c>
      <c r="E1776" s="121" t="s">
        <v>333</v>
      </c>
      <c r="F1776" s="121"/>
      <c r="G1776" s="87" t="s">
        <v>140</v>
      </c>
      <c r="H1776" s="88">
        <v>1</v>
      </c>
      <c r="I1776" s="89">
        <v>69.16</v>
      </c>
      <c r="J1776" s="89">
        <v>69.16</v>
      </c>
    </row>
    <row r="1777" spans="1:10" ht="22.5">
      <c r="A1777" s="90" t="s">
        <v>158</v>
      </c>
      <c r="B1777" s="91" t="s">
        <v>334</v>
      </c>
      <c r="C1777" s="90" t="s">
        <v>104</v>
      </c>
      <c r="D1777" s="90" t="s">
        <v>335</v>
      </c>
      <c r="E1777" s="119" t="s">
        <v>177</v>
      </c>
      <c r="F1777" s="119"/>
      <c r="G1777" s="92" t="s">
        <v>164</v>
      </c>
      <c r="H1777" s="93">
        <v>0.37017499999999998</v>
      </c>
      <c r="I1777" s="94">
        <v>22.41</v>
      </c>
      <c r="J1777" s="94">
        <v>8.2899999999999991</v>
      </c>
    </row>
    <row r="1778" spans="1:10" ht="22.5">
      <c r="A1778" s="90" t="s">
        <v>158</v>
      </c>
      <c r="B1778" s="91" t="s">
        <v>336</v>
      </c>
      <c r="C1778" s="90" t="s">
        <v>104</v>
      </c>
      <c r="D1778" s="90" t="s">
        <v>337</v>
      </c>
      <c r="E1778" s="119" t="s">
        <v>177</v>
      </c>
      <c r="F1778" s="119"/>
      <c r="G1778" s="92" t="s">
        <v>164</v>
      </c>
      <c r="H1778" s="93">
        <v>0.37017499999999998</v>
      </c>
      <c r="I1778" s="94">
        <v>18.440000000000001</v>
      </c>
      <c r="J1778" s="94">
        <v>6.82</v>
      </c>
    </row>
    <row r="1779" spans="1:10">
      <c r="A1779" s="90" t="s">
        <v>167</v>
      </c>
      <c r="B1779" s="91" t="s">
        <v>2067</v>
      </c>
      <c r="C1779" s="90" t="s">
        <v>104</v>
      </c>
      <c r="D1779" s="90" t="s">
        <v>2068</v>
      </c>
      <c r="E1779" s="119" t="s">
        <v>170</v>
      </c>
      <c r="F1779" s="119"/>
      <c r="G1779" s="92" t="s">
        <v>140</v>
      </c>
      <c r="H1779" s="93">
        <v>1</v>
      </c>
      <c r="I1779" s="94">
        <v>50.33</v>
      </c>
      <c r="J1779" s="94">
        <v>50.33</v>
      </c>
    </row>
    <row r="1780" spans="1:10" ht="22.5">
      <c r="A1780" s="90" t="s">
        <v>167</v>
      </c>
      <c r="B1780" s="91" t="s">
        <v>2069</v>
      </c>
      <c r="C1780" s="90" t="s">
        <v>104</v>
      </c>
      <c r="D1780" s="90" t="s">
        <v>2070</v>
      </c>
      <c r="E1780" s="119" t="s">
        <v>170</v>
      </c>
      <c r="F1780" s="119"/>
      <c r="G1780" s="92" t="s">
        <v>140</v>
      </c>
      <c r="H1780" s="93">
        <v>2</v>
      </c>
      <c r="I1780" s="94">
        <v>1.86</v>
      </c>
      <c r="J1780" s="94">
        <v>3.72</v>
      </c>
    </row>
    <row r="1781" spans="1:10" ht="22.5">
      <c r="A1781" s="96"/>
      <c r="B1781" s="96"/>
      <c r="C1781" s="96"/>
      <c r="D1781" s="96"/>
      <c r="E1781" s="96" t="s">
        <v>96</v>
      </c>
      <c r="F1781" s="97">
        <v>5.2006242762926043</v>
      </c>
      <c r="G1781" s="96" t="s">
        <v>98</v>
      </c>
      <c r="H1781" s="97">
        <v>5.13</v>
      </c>
      <c r="I1781" s="96" t="s">
        <v>99</v>
      </c>
      <c r="J1781" s="97">
        <v>10.33</v>
      </c>
    </row>
    <row r="1782" spans="1:10" ht="23.25" thickBot="1">
      <c r="A1782" s="96"/>
      <c r="B1782" s="96"/>
      <c r="C1782" s="96"/>
      <c r="D1782" s="96"/>
      <c r="E1782" s="96" t="s">
        <v>159</v>
      </c>
      <c r="F1782" s="97">
        <v>19.36</v>
      </c>
      <c r="G1782" s="96"/>
      <c r="H1782" s="122" t="s">
        <v>160</v>
      </c>
      <c r="I1782" s="122"/>
      <c r="J1782" s="97">
        <v>88.52</v>
      </c>
    </row>
    <row r="1783" spans="1:10" ht="12" thickTop="1">
      <c r="A1783" s="83"/>
      <c r="B1783" s="83"/>
      <c r="C1783" s="83"/>
      <c r="D1783" s="83"/>
      <c r="E1783" s="83"/>
      <c r="F1783" s="83"/>
      <c r="G1783" s="83"/>
      <c r="H1783" s="83"/>
      <c r="I1783" s="83"/>
      <c r="J1783" s="83"/>
    </row>
    <row r="1784" spans="1:10">
      <c r="A1784" s="80" t="s">
        <v>1194</v>
      </c>
      <c r="B1784" s="81" t="s">
        <v>93</v>
      </c>
      <c r="C1784" s="80" t="s">
        <v>94</v>
      </c>
      <c r="D1784" s="80" t="s">
        <v>1</v>
      </c>
      <c r="E1784" s="120" t="s">
        <v>95</v>
      </c>
      <c r="F1784" s="120"/>
      <c r="G1784" s="82" t="s">
        <v>2</v>
      </c>
      <c r="H1784" s="81" t="s">
        <v>3</v>
      </c>
      <c r="I1784" s="81" t="s">
        <v>4</v>
      </c>
      <c r="J1784" s="81" t="s">
        <v>5</v>
      </c>
    </row>
    <row r="1785" spans="1:10" ht="22.5">
      <c r="A1785" s="85" t="s">
        <v>157</v>
      </c>
      <c r="B1785" s="86" t="s">
        <v>2071</v>
      </c>
      <c r="C1785" s="85" t="s">
        <v>104</v>
      </c>
      <c r="D1785" s="85" t="s">
        <v>1195</v>
      </c>
      <c r="E1785" s="121" t="s">
        <v>333</v>
      </c>
      <c r="F1785" s="121"/>
      <c r="G1785" s="87" t="s">
        <v>140</v>
      </c>
      <c r="H1785" s="88">
        <v>1</v>
      </c>
      <c r="I1785" s="89">
        <v>11.71</v>
      </c>
      <c r="J1785" s="89">
        <v>11.71</v>
      </c>
    </row>
    <row r="1786" spans="1:10" ht="22.5">
      <c r="A1786" s="90" t="s">
        <v>158</v>
      </c>
      <c r="B1786" s="91" t="s">
        <v>334</v>
      </c>
      <c r="C1786" s="90" t="s">
        <v>104</v>
      </c>
      <c r="D1786" s="90" t="s">
        <v>335</v>
      </c>
      <c r="E1786" s="119" t="s">
        <v>177</v>
      </c>
      <c r="F1786" s="119"/>
      <c r="G1786" s="92" t="s">
        <v>164</v>
      </c>
      <c r="H1786" s="93">
        <v>4.5878500000000003E-2</v>
      </c>
      <c r="I1786" s="94">
        <v>22.41</v>
      </c>
      <c r="J1786" s="94">
        <v>1.02</v>
      </c>
    </row>
    <row r="1787" spans="1:10" ht="22.5">
      <c r="A1787" s="90" t="s">
        <v>158</v>
      </c>
      <c r="B1787" s="91" t="s">
        <v>336</v>
      </c>
      <c r="C1787" s="90" t="s">
        <v>104</v>
      </c>
      <c r="D1787" s="90" t="s">
        <v>337</v>
      </c>
      <c r="E1787" s="119" t="s">
        <v>177</v>
      </c>
      <c r="F1787" s="119"/>
      <c r="G1787" s="92" t="s">
        <v>164</v>
      </c>
      <c r="H1787" s="93">
        <v>4.5878500000000003E-2</v>
      </c>
      <c r="I1787" s="94">
        <v>18.440000000000001</v>
      </c>
      <c r="J1787" s="94">
        <v>0.84</v>
      </c>
    </row>
    <row r="1788" spans="1:10">
      <c r="A1788" s="90" t="s">
        <v>167</v>
      </c>
      <c r="B1788" s="91" t="s">
        <v>346</v>
      </c>
      <c r="C1788" s="90" t="s">
        <v>104</v>
      </c>
      <c r="D1788" s="90" t="s">
        <v>347</v>
      </c>
      <c r="E1788" s="119" t="s">
        <v>170</v>
      </c>
      <c r="F1788" s="119"/>
      <c r="G1788" s="92" t="s">
        <v>140</v>
      </c>
      <c r="H1788" s="93">
        <v>1</v>
      </c>
      <c r="I1788" s="94">
        <v>8.92</v>
      </c>
      <c r="J1788" s="94">
        <v>8.92</v>
      </c>
    </row>
    <row r="1789" spans="1:10" ht="22.5">
      <c r="A1789" s="90" t="s">
        <v>167</v>
      </c>
      <c r="B1789" s="91" t="s">
        <v>348</v>
      </c>
      <c r="C1789" s="90" t="s">
        <v>104</v>
      </c>
      <c r="D1789" s="90" t="s">
        <v>349</v>
      </c>
      <c r="E1789" s="119" t="s">
        <v>170</v>
      </c>
      <c r="F1789" s="119"/>
      <c r="G1789" s="92" t="s">
        <v>140</v>
      </c>
      <c r="H1789" s="93">
        <v>1</v>
      </c>
      <c r="I1789" s="94">
        <v>0.93</v>
      </c>
      <c r="J1789" s="94">
        <v>0.93</v>
      </c>
    </row>
    <row r="1790" spans="1:10" ht="22.5">
      <c r="A1790" s="96"/>
      <c r="B1790" s="96"/>
      <c r="C1790" s="96"/>
      <c r="D1790" s="96"/>
      <c r="E1790" s="96" t="s">
        <v>96</v>
      </c>
      <c r="F1790" s="97">
        <v>0.63937975129638025</v>
      </c>
      <c r="G1790" s="96" t="s">
        <v>98</v>
      </c>
      <c r="H1790" s="97">
        <v>0.63</v>
      </c>
      <c r="I1790" s="96" t="s">
        <v>99</v>
      </c>
      <c r="J1790" s="97">
        <v>1.27</v>
      </c>
    </row>
    <row r="1791" spans="1:10" ht="23.25" thickBot="1">
      <c r="A1791" s="96"/>
      <c r="B1791" s="96"/>
      <c r="C1791" s="96"/>
      <c r="D1791" s="96"/>
      <c r="E1791" s="96" t="s">
        <v>159</v>
      </c>
      <c r="F1791" s="97">
        <v>3.27</v>
      </c>
      <c r="G1791" s="96"/>
      <c r="H1791" s="122" t="s">
        <v>160</v>
      </c>
      <c r="I1791" s="122"/>
      <c r="J1791" s="97">
        <v>14.98</v>
      </c>
    </row>
    <row r="1792" spans="1:10" ht="12" thickTop="1">
      <c r="A1792" s="83"/>
      <c r="B1792" s="83"/>
      <c r="C1792" s="83"/>
      <c r="D1792" s="83"/>
      <c r="E1792" s="83"/>
      <c r="F1792" s="83"/>
      <c r="G1792" s="83"/>
      <c r="H1792" s="83"/>
      <c r="I1792" s="83"/>
      <c r="J1792" s="83"/>
    </row>
    <row r="1793" spans="1:10">
      <c r="A1793" s="80" t="s">
        <v>1196</v>
      </c>
      <c r="B1793" s="81" t="s">
        <v>93</v>
      </c>
      <c r="C1793" s="80" t="s">
        <v>94</v>
      </c>
      <c r="D1793" s="80" t="s">
        <v>1</v>
      </c>
      <c r="E1793" s="120" t="s">
        <v>95</v>
      </c>
      <c r="F1793" s="120"/>
      <c r="G1793" s="82" t="s">
        <v>2</v>
      </c>
      <c r="H1793" s="81" t="s">
        <v>3</v>
      </c>
      <c r="I1793" s="81" t="s">
        <v>4</v>
      </c>
      <c r="J1793" s="81" t="s">
        <v>5</v>
      </c>
    </row>
    <row r="1794" spans="1:10" ht="22.5">
      <c r="A1794" s="85" t="s">
        <v>157</v>
      </c>
      <c r="B1794" s="86" t="s">
        <v>2072</v>
      </c>
      <c r="C1794" s="85" t="s">
        <v>104</v>
      </c>
      <c r="D1794" s="85" t="s">
        <v>1197</v>
      </c>
      <c r="E1794" s="121" t="s">
        <v>333</v>
      </c>
      <c r="F1794" s="121"/>
      <c r="G1794" s="87" t="s">
        <v>140</v>
      </c>
      <c r="H1794" s="88">
        <v>1</v>
      </c>
      <c r="I1794" s="89">
        <v>12.7</v>
      </c>
      <c r="J1794" s="89">
        <v>12.7</v>
      </c>
    </row>
    <row r="1795" spans="1:10" ht="22.5">
      <c r="A1795" s="90" t="s">
        <v>158</v>
      </c>
      <c r="B1795" s="91" t="s">
        <v>334</v>
      </c>
      <c r="C1795" s="90" t="s">
        <v>104</v>
      </c>
      <c r="D1795" s="90" t="s">
        <v>335</v>
      </c>
      <c r="E1795" s="119" t="s">
        <v>177</v>
      </c>
      <c r="F1795" s="119"/>
      <c r="G1795" s="92" t="s">
        <v>164</v>
      </c>
      <c r="H1795" s="93">
        <v>6.3239600000000007E-2</v>
      </c>
      <c r="I1795" s="94">
        <v>22.41</v>
      </c>
      <c r="J1795" s="94">
        <v>1.41</v>
      </c>
    </row>
    <row r="1796" spans="1:10" ht="22.5">
      <c r="A1796" s="90" t="s">
        <v>158</v>
      </c>
      <c r="B1796" s="91" t="s">
        <v>336</v>
      </c>
      <c r="C1796" s="90" t="s">
        <v>104</v>
      </c>
      <c r="D1796" s="90" t="s">
        <v>337</v>
      </c>
      <c r="E1796" s="119" t="s">
        <v>177</v>
      </c>
      <c r="F1796" s="119"/>
      <c r="G1796" s="92" t="s">
        <v>164</v>
      </c>
      <c r="H1796" s="93">
        <v>6.3239600000000007E-2</v>
      </c>
      <c r="I1796" s="94">
        <v>18.440000000000001</v>
      </c>
      <c r="J1796" s="94">
        <v>1.1599999999999999</v>
      </c>
    </row>
    <row r="1797" spans="1:10">
      <c r="A1797" s="90" t="s">
        <v>167</v>
      </c>
      <c r="B1797" s="91" t="s">
        <v>346</v>
      </c>
      <c r="C1797" s="90" t="s">
        <v>104</v>
      </c>
      <c r="D1797" s="90" t="s">
        <v>347</v>
      </c>
      <c r="E1797" s="119" t="s">
        <v>170</v>
      </c>
      <c r="F1797" s="119"/>
      <c r="G1797" s="92" t="s">
        <v>140</v>
      </c>
      <c r="H1797" s="93">
        <v>1</v>
      </c>
      <c r="I1797" s="94">
        <v>8.92</v>
      </c>
      <c r="J1797" s="94">
        <v>8.92</v>
      </c>
    </row>
    <row r="1798" spans="1:10" ht="22.5">
      <c r="A1798" s="90" t="s">
        <v>167</v>
      </c>
      <c r="B1798" s="91" t="s">
        <v>2064</v>
      </c>
      <c r="C1798" s="90" t="s">
        <v>104</v>
      </c>
      <c r="D1798" s="90" t="s">
        <v>2065</v>
      </c>
      <c r="E1798" s="119" t="s">
        <v>170</v>
      </c>
      <c r="F1798" s="119"/>
      <c r="G1798" s="92" t="s">
        <v>140</v>
      </c>
      <c r="H1798" s="93">
        <v>1</v>
      </c>
      <c r="I1798" s="94">
        <v>1.21</v>
      </c>
      <c r="J1798" s="94">
        <v>1.21</v>
      </c>
    </row>
    <row r="1799" spans="1:10" ht="22.5">
      <c r="A1799" s="96"/>
      <c r="B1799" s="96"/>
      <c r="C1799" s="96"/>
      <c r="D1799" s="96"/>
      <c r="E1799" s="96" t="s">
        <v>96</v>
      </c>
      <c r="F1799" s="97">
        <v>0.88103509036902783</v>
      </c>
      <c r="G1799" s="96" t="s">
        <v>98</v>
      </c>
      <c r="H1799" s="97">
        <v>0.87</v>
      </c>
      <c r="I1799" s="96" t="s">
        <v>99</v>
      </c>
      <c r="J1799" s="97">
        <v>1.75</v>
      </c>
    </row>
    <row r="1800" spans="1:10" ht="23.25" thickBot="1">
      <c r="A1800" s="96"/>
      <c r="B1800" s="96"/>
      <c r="C1800" s="96"/>
      <c r="D1800" s="96"/>
      <c r="E1800" s="96" t="s">
        <v>159</v>
      </c>
      <c r="F1800" s="97">
        <v>3.55</v>
      </c>
      <c r="G1800" s="96"/>
      <c r="H1800" s="122" t="s">
        <v>160</v>
      </c>
      <c r="I1800" s="122"/>
      <c r="J1800" s="97">
        <v>16.25</v>
      </c>
    </row>
    <row r="1801" spans="1:10" ht="12" thickTop="1">
      <c r="A1801" s="83"/>
      <c r="B1801" s="83"/>
      <c r="C1801" s="83"/>
      <c r="D1801" s="83"/>
      <c r="E1801" s="83"/>
      <c r="F1801" s="83"/>
      <c r="G1801" s="83"/>
      <c r="H1801" s="83"/>
      <c r="I1801" s="83"/>
      <c r="J1801" s="83"/>
    </row>
    <row r="1802" spans="1:10">
      <c r="A1802" s="80" t="s">
        <v>1198</v>
      </c>
      <c r="B1802" s="81" t="s">
        <v>93</v>
      </c>
      <c r="C1802" s="80" t="s">
        <v>94</v>
      </c>
      <c r="D1802" s="80" t="s">
        <v>1</v>
      </c>
      <c r="E1802" s="120" t="s">
        <v>95</v>
      </c>
      <c r="F1802" s="120"/>
      <c r="G1802" s="82" t="s">
        <v>2</v>
      </c>
      <c r="H1802" s="81" t="s">
        <v>3</v>
      </c>
      <c r="I1802" s="81" t="s">
        <v>4</v>
      </c>
      <c r="J1802" s="81" t="s">
        <v>5</v>
      </c>
    </row>
    <row r="1803" spans="1:10" ht="22.5">
      <c r="A1803" s="85" t="s">
        <v>157</v>
      </c>
      <c r="B1803" s="86" t="s">
        <v>2073</v>
      </c>
      <c r="C1803" s="85" t="s">
        <v>104</v>
      </c>
      <c r="D1803" s="85" t="s">
        <v>1199</v>
      </c>
      <c r="E1803" s="121" t="s">
        <v>333</v>
      </c>
      <c r="F1803" s="121"/>
      <c r="G1803" s="87" t="s">
        <v>140</v>
      </c>
      <c r="H1803" s="88">
        <v>1</v>
      </c>
      <c r="I1803" s="89">
        <v>13.9</v>
      </c>
      <c r="J1803" s="89">
        <v>13.9</v>
      </c>
    </row>
    <row r="1804" spans="1:10" ht="22.5">
      <c r="A1804" s="90" t="s">
        <v>158</v>
      </c>
      <c r="B1804" s="91" t="s">
        <v>334</v>
      </c>
      <c r="C1804" s="90" t="s">
        <v>104</v>
      </c>
      <c r="D1804" s="90" t="s">
        <v>335</v>
      </c>
      <c r="E1804" s="119" t="s">
        <v>177</v>
      </c>
      <c r="F1804" s="119"/>
      <c r="G1804" s="92" t="s">
        <v>164</v>
      </c>
      <c r="H1804" s="93">
        <v>8.6700600000000003E-2</v>
      </c>
      <c r="I1804" s="94">
        <v>22.41</v>
      </c>
      <c r="J1804" s="94">
        <v>1.94</v>
      </c>
    </row>
    <row r="1805" spans="1:10" ht="22.5">
      <c r="A1805" s="90" t="s">
        <v>158</v>
      </c>
      <c r="B1805" s="91" t="s">
        <v>336</v>
      </c>
      <c r="C1805" s="90" t="s">
        <v>104</v>
      </c>
      <c r="D1805" s="90" t="s">
        <v>337</v>
      </c>
      <c r="E1805" s="119" t="s">
        <v>177</v>
      </c>
      <c r="F1805" s="119"/>
      <c r="G1805" s="92" t="s">
        <v>164</v>
      </c>
      <c r="H1805" s="93">
        <v>8.6700600000000003E-2</v>
      </c>
      <c r="I1805" s="94">
        <v>18.440000000000001</v>
      </c>
      <c r="J1805" s="94">
        <v>1.59</v>
      </c>
    </row>
    <row r="1806" spans="1:10">
      <c r="A1806" s="90" t="s">
        <v>167</v>
      </c>
      <c r="B1806" s="91" t="s">
        <v>346</v>
      </c>
      <c r="C1806" s="90" t="s">
        <v>104</v>
      </c>
      <c r="D1806" s="90" t="s">
        <v>347</v>
      </c>
      <c r="E1806" s="119" t="s">
        <v>170</v>
      </c>
      <c r="F1806" s="119"/>
      <c r="G1806" s="92" t="s">
        <v>140</v>
      </c>
      <c r="H1806" s="93">
        <v>1</v>
      </c>
      <c r="I1806" s="94">
        <v>8.92</v>
      </c>
      <c r="J1806" s="94">
        <v>8.92</v>
      </c>
    </row>
    <row r="1807" spans="1:10" ht="22.5">
      <c r="A1807" s="90" t="s">
        <v>167</v>
      </c>
      <c r="B1807" s="91" t="s">
        <v>2074</v>
      </c>
      <c r="C1807" s="90" t="s">
        <v>104</v>
      </c>
      <c r="D1807" s="90" t="s">
        <v>2075</v>
      </c>
      <c r="E1807" s="119" t="s">
        <v>170</v>
      </c>
      <c r="F1807" s="119"/>
      <c r="G1807" s="92" t="s">
        <v>140</v>
      </c>
      <c r="H1807" s="93">
        <v>1</v>
      </c>
      <c r="I1807" s="94">
        <v>1.45</v>
      </c>
      <c r="J1807" s="94">
        <v>1.45</v>
      </c>
    </row>
    <row r="1808" spans="1:10" ht="22.5">
      <c r="A1808" s="96"/>
      <c r="B1808" s="96"/>
      <c r="C1808" s="96"/>
      <c r="D1808" s="96"/>
      <c r="E1808" s="96" t="s">
        <v>96</v>
      </c>
      <c r="F1808" s="97">
        <v>1.2133111815939184</v>
      </c>
      <c r="G1808" s="96" t="s">
        <v>98</v>
      </c>
      <c r="H1808" s="97">
        <v>1.2</v>
      </c>
      <c r="I1808" s="96" t="s">
        <v>99</v>
      </c>
      <c r="J1808" s="97">
        <v>2.41</v>
      </c>
    </row>
    <row r="1809" spans="1:10" ht="23.25" thickBot="1">
      <c r="A1809" s="96"/>
      <c r="B1809" s="96"/>
      <c r="C1809" s="96"/>
      <c r="D1809" s="96"/>
      <c r="E1809" s="96" t="s">
        <v>159</v>
      </c>
      <c r="F1809" s="97">
        <v>3.89</v>
      </c>
      <c r="G1809" s="96"/>
      <c r="H1809" s="122" t="s">
        <v>160</v>
      </c>
      <c r="I1809" s="122"/>
      <c r="J1809" s="97">
        <v>17.79</v>
      </c>
    </row>
    <row r="1810" spans="1:10" ht="12" thickTop="1">
      <c r="A1810" s="83"/>
      <c r="B1810" s="83"/>
      <c r="C1810" s="83"/>
      <c r="D1810" s="83"/>
      <c r="E1810" s="83"/>
      <c r="F1810" s="83"/>
      <c r="G1810" s="83"/>
      <c r="H1810" s="83"/>
      <c r="I1810" s="83"/>
      <c r="J1810" s="83"/>
    </row>
    <row r="1811" spans="1:10">
      <c r="A1811" s="80" t="s">
        <v>1200</v>
      </c>
      <c r="B1811" s="81" t="s">
        <v>93</v>
      </c>
      <c r="C1811" s="80" t="s">
        <v>94</v>
      </c>
      <c r="D1811" s="80" t="s">
        <v>1</v>
      </c>
      <c r="E1811" s="120" t="s">
        <v>95</v>
      </c>
      <c r="F1811" s="120"/>
      <c r="G1811" s="82" t="s">
        <v>2</v>
      </c>
      <c r="H1811" s="81" t="s">
        <v>3</v>
      </c>
      <c r="I1811" s="81" t="s">
        <v>4</v>
      </c>
      <c r="J1811" s="81" t="s">
        <v>5</v>
      </c>
    </row>
    <row r="1812" spans="1:10" ht="22.5">
      <c r="A1812" s="85" t="s">
        <v>157</v>
      </c>
      <c r="B1812" s="86" t="s">
        <v>2076</v>
      </c>
      <c r="C1812" s="85" t="s">
        <v>104</v>
      </c>
      <c r="D1812" s="85" t="s">
        <v>1201</v>
      </c>
      <c r="E1812" s="121" t="s">
        <v>333</v>
      </c>
      <c r="F1812" s="121"/>
      <c r="G1812" s="87" t="s">
        <v>140</v>
      </c>
      <c r="H1812" s="88">
        <v>1</v>
      </c>
      <c r="I1812" s="89">
        <v>22.5</v>
      </c>
      <c r="J1812" s="89">
        <v>22.5</v>
      </c>
    </row>
    <row r="1813" spans="1:10" ht="22.5">
      <c r="A1813" s="90" t="s">
        <v>158</v>
      </c>
      <c r="B1813" s="91" t="s">
        <v>334</v>
      </c>
      <c r="C1813" s="90" t="s">
        <v>104</v>
      </c>
      <c r="D1813" s="90" t="s">
        <v>335</v>
      </c>
      <c r="E1813" s="119" t="s">
        <v>177</v>
      </c>
      <c r="F1813" s="119"/>
      <c r="G1813" s="92" t="s">
        <v>164</v>
      </c>
      <c r="H1813" s="93">
        <v>0.18193129999999999</v>
      </c>
      <c r="I1813" s="94">
        <v>22.41</v>
      </c>
      <c r="J1813" s="94">
        <v>4.07</v>
      </c>
    </row>
    <row r="1814" spans="1:10" ht="22.5">
      <c r="A1814" s="90" t="s">
        <v>158</v>
      </c>
      <c r="B1814" s="91" t="s">
        <v>336</v>
      </c>
      <c r="C1814" s="90" t="s">
        <v>104</v>
      </c>
      <c r="D1814" s="90" t="s">
        <v>337</v>
      </c>
      <c r="E1814" s="119" t="s">
        <v>177</v>
      </c>
      <c r="F1814" s="119"/>
      <c r="G1814" s="92" t="s">
        <v>164</v>
      </c>
      <c r="H1814" s="93">
        <v>0.18193129999999999</v>
      </c>
      <c r="I1814" s="94">
        <v>18.440000000000001</v>
      </c>
      <c r="J1814" s="94">
        <v>3.35</v>
      </c>
    </row>
    <row r="1815" spans="1:10">
      <c r="A1815" s="90" t="s">
        <v>167</v>
      </c>
      <c r="B1815" s="91" t="s">
        <v>2077</v>
      </c>
      <c r="C1815" s="90" t="s">
        <v>104</v>
      </c>
      <c r="D1815" s="90" t="s">
        <v>2078</v>
      </c>
      <c r="E1815" s="119" t="s">
        <v>170</v>
      </c>
      <c r="F1815" s="119"/>
      <c r="G1815" s="92" t="s">
        <v>140</v>
      </c>
      <c r="H1815" s="93">
        <v>1</v>
      </c>
      <c r="I1815" s="94">
        <v>13.22</v>
      </c>
      <c r="J1815" s="94">
        <v>13.22</v>
      </c>
    </row>
    <row r="1816" spans="1:10" ht="22.5">
      <c r="A1816" s="90" t="s">
        <v>167</v>
      </c>
      <c r="B1816" s="91" t="s">
        <v>2069</v>
      </c>
      <c r="C1816" s="90" t="s">
        <v>104</v>
      </c>
      <c r="D1816" s="90" t="s">
        <v>2070</v>
      </c>
      <c r="E1816" s="119" t="s">
        <v>170</v>
      </c>
      <c r="F1816" s="119"/>
      <c r="G1816" s="92" t="s">
        <v>140</v>
      </c>
      <c r="H1816" s="93">
        <v>1</v>
      </c>
      <c r="I1816" s="94">
        <v>1.86</v>
      </c>
      <c r="J1816" s="94">
        <v>1.86</v>
      </c>
    </row>
    <row r="1817" spans="1:10" ht="22.5">
      <c r="A1817" s="96"/>
      <c r="B1817" s="96"/>
      <c r="C1817" s="96"/>
      <c r="D1817" s="96"/>
      <c r="E1817" s="96" t="s">
        <v>96</v>
      </c>
      <c r="F1817" s="97">
        <v>2.5524845189548406</v>
      </c>
      <c r="G1817" s="96" t="s">
        <v>98</v>
      </c>
      <c r="H1817" s="97">
        <v>2.52</v>
      </c>
      <c r="I1817" s="96" t="s">
        <v>99</v>
      </c>
      <c r="J1817" s="97">
        <v>5.07</v>
      </c>
    </row>
    <row r="1818" spans="1:10" ht="23.25" thickBot="1">
      <c r="A1818" s="96"/>
      <c r="B1818" s="96"/>
      <c r="C1818" s="96"/>
      <c r="D1818" s="96"/>
      <c r="E1818" s="96" t="s">
        <v>159</v>
      </c>
      <c r="F1818" s="97">
        <v>6.3</v>
      </c>
      <c r="G1818" s="96"/>
      <c r="H1818" s="122" t="s">
        <v>160</v>
      </c>
      <c r="I1818" s="122"/>
      <c r="J1818" s="97">
        <v>28.8</v>
      </c>
    </row>
    <row r="1819" spans="1:10" ht="12" thickTop="1">
      <c r="A1819" s="83"/>
      <c r="B1819" s="83"/>
      <c r="C1819" s="83"/>
      <c r="D1819" s="83"/>
      <c r="E1819" s="83"/>
      <c r="F1819" s="83"/>
      <c r="G1819" s="83"/>
      <c r="H1819" s="83"/>
      <c r="I1819" s="83"/>
      <c r="J1819" s="83"/>
    </row>
    <row r="1820" spans="1:10">
      <c r="A1820" s="80" t="s">
        <v>1202</v>
      </c>
      <c r="B1820" s="81" t="s">
        <v>93</v>
      </c>
      <c r="C1820" s="80" t="s">
        <v>94</v>
      </c>
      <c r="D1820" s="80" t="s">
        <v>1</v>
      </c>
      <c r="E1820" s="120" t="s">
        <v>95</v>
      </c>
      <c r="F1820" s="120"/>
      <c r="G1820" s="82" t="s">
        <v>2</v>
      </c>
      <c r="H1820" s="81" t="s">
        <v>3</v>
      </c>
      <c r="I1820" s="81" t="s">
        <v>4</v>
      </c>
      <c r="J1820" s="81" t="s">
        <v>5</v>
      </c>
    </row>
    <row r="1821" spans="1:10">
      <c r="A1821" s="85" t="s">
        <v>157</v>
      </c>
      <c r="B1821" s="86" t="s">
        <v>2079</v>
      </c>
      <c r="C1821" s="85" t="s">
        <v>107</v>
      </c>
      <c r="D1821" s="85" t="s">
        <v>1203</v>
      </c>
      <c r="E1821" s="121" t="s">
        <v>161</v>
      </c>
      <c r="F1821" s="121"/>
      <c r="G1821" s="87" t="s">
        <v>140</v>
      </c>
      <c r="H1821" s="88">
        <v>1</v>
      </c>
      <c r="I1821" s="89">
        <v>230.24</v>
      </c>
      <c r="J1821" s="89">
        <v>230.24</v>
      </c>
    </row>
    <row r="1822" spans="1:10" ht="22.5">
      <c r="A1822" s="90" t="s">
        <v>158</v>
      </c>
      <c r="B1822" s="91" t="s">
        <v>592</v>
      </c>
      <c r="C1822" s="90" t="s">
        <v>107</v>
      </c>
      <c r="D1822" s="90" t="s">
        <v>335</v>
      </c>
      <c r="E1822" s="119" t="s">
        <v>161</v>
      </c>
      <c r="F1822" s="119"/>
      <c r="G1822" s="92" t="s">
        <v>164</v>
      </c>
      <c r="H1822" s="93">
        <v>0.89139250000000003</v>
      </c>
      <c r="I1822" s="94">
        <v>22.41</v>
      </c>
      <c r="J1822" s="94">
        <v>19.97</v>
      </c>
    </row>
    <row r="1823" spans="1:10" ht="22.5">
      <c r="A1823" s="90" t="s">
        <v>158</v>
      </c>
      <c r="B1823" s="91" t="s">
        <v>436</v>
      </c>
      <c r="C1823" s="90" t="s">
        <v>107</v>
      </c>
      <c r="D1823" s="90" t="s">
        <v>337</v>
      </c>
      <c r="E1823" s="119" t="s">
        <v>161</v>
      </c>
      <c r="F1823" s="119"/>
      <c r="G1823" s="92" t="s">
        <v>164</v>
      </c>
      <c r="H1823" s="93">
        <v>0.89139250000000003</v>
      </c>
      <c r="I1823" s="94">
        <v>18.440000000000001</v>
      </c>
      <c r="J1823" s="94">
        <v>16.43</v>
      </c>
    </row>
    <row r="1824" spans="1:10">
      <c r="A1824" s="90" t="s">
        <v>167</v>
      </c>
      <c r="B1824" s="91" t="s">
        <v>2080</v>
      </c>
      <c r="C1824" s="90" t="s">
        <v>107</v>
      </c>
      <c r="D1824" s="90" t="s">
        <v>2081</v>
      </c>
      <c r="E1824" s="119" t="s">
        <v>170</v>
      </c>
      <c r="F1824" s="119"/>
      <c r="G1824" s="92" t="s">
        <v>140</v>
      </c>
      <c r="H1824" s="93">
        <v>1</v>
      </c>
      <c r="I1824" s="94">
        <v>193.84</v>
      </c>
      <c r="J1824" s="94">
        <v>193.84</v>
      </c>
    </row>
    <row r="1825" spans="1:10" ht="22.5">
      <c r="A1825" s="96"/>
      <c r="B1825" s="96"/>
      <c r="C1825" s="96"/>
      <c r="D1825" s="96"/>
      <c r="E1825" s="96" t="s">
        <v>96</v>
      </c>
      <c r="F1825" s="97">
        <v>12.525801741932236</v>
      </c>
      <c r="G1825" s="96" t="s">
        <v>98</v>
      </c>
      <c r="H1825" s="97">
        <v>12.35</v>
      </c>
      <c r="I1825" s="96" t="s">
        <v>99</v>
      </c>
      <c r="J1825" s="97">
        <v>24.88</v>
      </c>
    </row>
    <row r="1826" spans="1:10" ht="23.25" thickBot="1">
      <c r="A1826" s="96"/>
      <c r="B1826" s="96"/>
      <c r="C1826" s="96"/>
      <c r="D1826" s="96"/>
      <c r="E1826" s="96" t="s">
        <v>159</v>
      </c>
      <c r="F1826" s="97">
        <v>64.459999999999994</v>
      </c>
      <c r="G1826" s="96"/>
      <c r="H1826" s="122" t="s">
        <v>160</v>
      </c>
      <c r="I1826" s="122"/>
      <c r="J1826" s="97">
        <v>294.7</v>
      </c>
    </row>
    <row r="1827" spans="1:10" ht="12" thickTop="1">
      <c r="A1827" s="83"/>
      <c r="B1827" s="83"/>
      <c r="C1827" s="83"/>
      <c r="D1827" s="83"/>
      <c r="E1827" s="83"/>
      <c r="F1827" s="83"/>
      <c r="G1827" s="83"/>
      <c r="H1827" s="83"/>
      <c r="I1827" s="83"/>
      <c r="J1827" s="83"/>
    </row>
    <row r="1828" spans="1:10">
      <c r="A1828" s="80" t="s">
        <v>1204</v>
      </c>
      <c r="B1828" s="81" t="s">
        <v>93</v>
      </c>
      <c r="C1828" s="80" t="s">
        <v>94</v>
      </c>
      <c r="D1828" s="80" t="s">
        <v>1</v>
      </c>
      <c r="E1828" s="120" t="s">
        <v>95</v>
      </c>
      <c r="F1828" s="120"/>
      <c r="G1828" s="82" t="s">
        <v>2</v>
      </c>
      <c r="H1828" s="81" t="s">
        <v>3</v>
      </c>
      <c r="I1828" s="81" t="s">
        <v>4</v>
      </c>
      <c r="J1828" s="81" t="s">
        <v>5</v>
      </c>
    </row>
    <row r="1829" spans="1:10">
      <c r="A1829" s="85" t="s">
        <v>157</v>
      </c>
      <c r="B1829" s="86" t="s">
        <v>2082</v>
      </c>
      <c r="C1829" s="85" t="s">
        <v>113</v>
      </c>
      <c r="D1829" s="85" t="s">
        <v>1205</v>
      </c>
      <c r="E1829" s="121" t="s">
        <v>194</v>
      </c>
      <c r="F1829" s="121"/>
      <c r="G1829" s="87" t="s">
        <v>133</v>
      </c>
      <c r="H1829" s="88">
        <v>1</v>
      </c>
      <c r="I1829" s="89">
        <v>129.32</v>
      </c>
      <c r="J1829" s="89">
        <v>129.32</v>
      </c>
    </row>
    <row r="1830" spans="1:10" ht="22.5">
      <c r="A1830" s="90" t="s">
        <v>158</v>
      </c>
      <c r="B1830" s="91" t="s">
        <v>334</v>
      </c>
      <c r="C1830" s="90" t="s">
        <v>104</v>
      </c>
      <c r="D1830" s="90" t="s">
        <v>335</v>
      </c>
      <c r="E1830" s="119" t="s">
        <v>177</v>
      </c>
      <c r="F1830" s="119"/>
      <c r="G1830" s="92" t="s">
        <v>164</v>
      </c>
      <c r="H1830" s="93">
        <v>0.85</v>
      </c>
      <c r="I1830" s="94">
        <v>22.41</v>
      </c>
      <c r="J1830" s="94">
        <v>19.04</v>
      </c>
    </row>
    <row r="1831" spans="1:10" ht="22.5">
      <c r="A1831" s="90" t="s">
        <v>158</v>
      </c>
      <c r="B1831" s="91" t="s">
        <v>178</v>
      </c>
      <c r="C1831" s="90" t="s">
        <v>104</v>
      </c>
      <c r="D1831" s="90" t="s">
        <v>163</v>
      </c>
      <c r="E1831" s="119" t="s">
        <v>177</v>
      </c>
      <c r="F1831" s="119"/>
      <c r="G1831" s="92" t="s">
        <v>164</v>
      </c>
      <c r="H1831" s="93">
        <v>0.42</v>
      </c>
      <c r="I1831" s="94">
        <v>18.149999999999999</v>
      </c>
      <c r="J1831" s="94">
        <v>7.62</v>
      </c>
    </row>
    <row r="1832" spans="1:10" ht="22.5">
      <c r="A1832" s="90" t="s">
        <v>167</v>
      </c>
      <c r="B1832" s="91" t="s">
        <v>2083</v>
      </c>
      <c r="C1832" s="90" t="s">
        <v>104</v>
      </c>
      <c r="D1832" s="90" t="s">
        <v>2084</v>
      </c>
      <c r="E1832" s="119" t="s">
        <v>170</v>
      </c>
      <c r="F1832" s="119"/>
      <c r="G1832" s="92" t="s">
        <v>140</v>
      </c>
      <c r="H1832" s="93">
        <v>1</v>
      </c>
      <c r="I1832" s="94">
        <v>102.66</v>
      </c>
      <c r="J1832" s="94">
        <v>102.66</v>
      </c>
    </row>
    <row r="1833" spans="1:10" ht="22.5">
      <c r="A1833" s="96"/>
      <c r="B1833" s="96"/>
      <c r="C1833" s="96"/>
      <c r="D1833" s="96"/>
      <c r="E1833" s="96" t="s">
        <v>96</v>
      </c>
      <c r="F1833" s="97">
        <v>9.3188340129889742</v>
      </c>
      <c r="G1833" s="96" t="s">
        <v>98</v>
      </c>
      <c r="H1833" s="97">
        <v>9.19</v>
      </c>
      <c r="I1833" s="96" t="s">
        <v>99</v>
      </c>
      <c r="J1833" s="97">
        <v>18.510000000000002</v>
      </c>
    </row>
    <row r="1834" spans="1:10" ht="23.25" thickBot="1">
      <c r="A1834" s="96"/>
      <c r="B1834" s="96"/>
      <c r="C1834" s="96"/>
      <c r="D1834" s="96"/>
      <c r="E1834" s="96" t="s">
        <v>159</v>
      </c>
      <c r="F1834" s="97">
        <v>36.200000000000003</v>
      </c>
      <c r="G1834" s="96"/>
      <c r="H1834" s="122" t="s">
        <v>160</v>
      </c>
      <c r="I1834" s="122"/>
      <c r="J1834" s="97">
        <v>165.52</v>
      </c>
    </row>
    <row r="1835" spans="1:10" ht="12" thickTop="1">
      <c r="A1835" s="83"/>
      <c r="B1835" s="83"/>
      <c r="C1835" s="83"/>
      <c r="D1835" s="83"/>
      <c r="E1835" s="83"/>
      <c r="F1835" s="83"/>
      <c r="G1835" s="83"/>
      <c r="H1835" s="83"/>
      <c r="I1835" s="83"/>
      <c r="J1835" s="83"/>
    </row>
    <row r="1836" spans="1:10">
      <c r="A1836" s="80" t="s">
        <v>1206</v>
      </c>
      <c r="B1836" s="81" t="s">
        <v>93</v>
      </c>
      <c r="C1836" s="80" t="s">
        <v>94</v>
      </c>
      <c r="D1836" s="80" t="s">
        <v>1</v>
      </c>
      <c r="E1836" s="120" t="s">
        <v>95</v>
      </c>
      <c r="F1836" s="120"/>
      <c r="G1836" s="82" t="s">
        <v>2</v>
      </c>
      <c r="H1836" s="81" t="s">
        <v>3</v>
      </c>
      <c r="I1836" s="81" t="s">
        <v>4</v>
      </c>
      <c r="J1836" s="81" t="s">
        <v>5</v>
      </c>
    </row>
    <row r="1837" spans="1:10" ht="33.75">
      <c r="A1837" s="85" t="s">
        <v>157</v>
      </c>
      <c r="B1837" s="86" t="s">
        <v>144</v>
      </c>
      <c r="C1837" s="85" t="s">
        <v>104</v>
      </c>
      <c r="D1837" s="85" t="s">
        <v>145</v>
      </c>
      <c r="E1837" s="121" t="s">
        <v>333</v>
      </c>
      <c r="F1837" s="121"/>
      <c r="G1837" s="87" t="s">
        <v>105</v>
      </c>
      <c r="H1837" s="88">
        <v>1</v>
      </c>
      <c r="I1837" s="89">
        <v>3.98</v>
      </c>
      <c r="J1837" s="89">
        <v>3.98</v>
      </c>
    </row>
    <row r="1838" spans="1:10" ht="22.5">
      <c r="A1838" s="90" t="s">
        <v>158</v>
      </c>
      <c r="B1838" s="91" t="s">
        <v>334</v>
      </c>
      <c r="C1838" s="90" t="s">
        <v>104</v>
      </c>
      <c r="D1838" s="90" t="s">
        <v>335</v>
      </c>
      <c r="E1838" s="119" t="s">
        <v>177</v>
      </c>
      <c r="F1838" s="119"/>
      <c r="G1838" s="92" t="s">
        <v>164</v>
      </c>
      <c r="H1838" s="93">
        <v>0.03</v>
      </c>
      <c r="I1838" s="94">
        <v>22.41</v>
      </c>
      <c r="J1838" s="94">
        <v>0.67</v>
      </c>
    </row>
    <row r="1839" spans="1:10" ht="22.5">
      <c r="A1839" s="90" t="s">
        <v>158</v>
      </c>
      <c r="B1839" s="91" t="s">
        <v>336</v>
      </c>
      <c r="C1839" s="90" t="s">
        <v>104</v>
      </c>
      <c r="D1839" s="90" t="s">
        <v>337</v>
      </c>
      <c r="E1839" s="119" t="s">
        <v>177</v>
      </c>
      <c r="F1839" s="119"/>
      <c r="G1839" s="92" t="s">
        <v>164</v>
      </c>
      <c r="H1839" s="93">
        <v>0.03</v>
      </c>
      <c r="I1839" s="94">
        <v>18.440000000000001</v>
      </c>
      <c r="J1839" s="94">
        <v>0.55000000000000004</v>
      </c>
    </row>
    <row r="1840" spans="1:10" ht="33.75">
      <c r="A1840" s="90" t="s">
        <v>167</v>
      </c>
      <c r="B1840" s="91" t="s">
        <v>350</v>
      </c>
      <c r="C1840" s="90" t="s">
        <v>104</v>
      </c>
      <c r="D1840" s="90" t="s">
        <v>351</v>
      </c>
      <c r="E1840" s="119" t="s">
        <v>170</v>
      </c>
      <c r="F1840" s="119"/>
      <c r="G1840" s="92" t="s">
        <v>105</v>
      </c>
      <c r="H1840" s="93">
        <v>1.19</v>
      </c>
      <c r="I1840" s="94">
        <v>2.29</v>
      </c>
      <c r="J1840" s="94">
        <v>2.72</v>
      </c>
    </row>
    <row r="1841" spans="1:10" ht="22.5">
      <c r="A1841" s="90" t="s">
        <v>167</v>
      </c>
      <c r="B1841" s="91" t="s">
        <v>352</v>
      </c>
      <c r="C1841" s="90" t="s">
        <v>104</v>
      </c>
      <c r="D1841" s="90" t="s">
        <v>353</v>
      </c>
      <c r="E1841" s="119" t="s">
        <v>170</v>
      </c>
      <c r="F1841" s="119"/>
      <c r="G1841" s="92" t="s">
        <v>140</v>
      </c>
      <c r="H1841" s="93">
        <v>8.9999999999999993E-3</v>
      </c>
      <c r="I1841" s="94">
        <v>4.57</v>
      </c>
      <c r="J1841" s="94">
        <v>0.04</v>
      </c>
    </row>
    <row r="1842" spans="1:10" ht="22.5">
      <c r="A1842" s="96"/>
      <c r="B1842" s="96"/>
      <c r="C1842" s="96"/>
      <c r="D1842" s="96"/>
      <c r="E1842" s="96" t="s">
        <v>96</v>
      </c>
      <c r="F1842" s="97">
        <v>0.41282787091577305</v>
      </c>
      <c r="G1842" s="96" t="s">
        <v>98</v>
      </c>
      <c r="H1842" s="97">
        <v>0.41</v>
      </c>
      <c r="I1842" s="96" t="s">
        <v>99</v>
      </c>
      <c r="J1842" s="97">
        <v>0.82</v>
      </c>
    </row>
    <row r="1843" spans="1:10" ht="23.25" thickBot="1">
      <c r="A1843" s="96"/>
      <c r="B1843" s="96"/>
      <c r="C1843" s="96"/>
      <c r="D1843" s="96"/>
      <c r="E1843" s="96" t="s">
        <v>159</v>
      </c>
      <c r="F1843" s="97">
        <v>1.1100000000000001</v>
      </c>
      <c r="G1843" s="96"/>
      <c r="H1843" s="122" t="s">
        <v>160</v>
      </c>
      <c r="I1843" s="122"/>
      <c r="J1843" s="97">
        <v>5.09</v>
      </c>
    </row>
    <row r="1844" spans="1:10" ht="12" thickTop="1">
      <c r="A1844" s="83"/>
      <c r="B1844" s="83"/>
      <c r="C1844" s="83"/>
      <c r="D1844" s="83"/>
      <c r="E1844" s="83"/>
      <c r="F1844" s="83"/>
      <c r="G1844" s="83"/>
      <c r="H1844" s="83"/>
      <c r="I1844" s="83"/>
      <c r="J1844" s="83"/>
    </row>
    <row r="1845" spans="1:10">
      <c r="A1845" s="80" t="s">
        <v>1207</v>
      </c>
      <c r="B1845" s="81" t="s">
        <v>93</v>
      </c>
      <c r="C1845" s="80" t="s">
        <v>94</v>
      </c>
      <c r="D1845" s="80" t="s">
        <v>1</v>
      </c>
      <c r="E1845" s="120" t="s">
        <v>95</v>
      </c>
      <c r="F1845" s="120"/>
      <c r="G1845" s="82" t="s">
        <v>2</v>
      </c>
      <c r="H1845" s="81" t="s">
        <v>3</v>
      </c>
      <c r="I1845" s="81" t="s">
        <v>4</v>
      </c>
      <c r="J1845" s="81" t="s">
        <v>5</v>
      </c>
    </row>
    <row r="1846" spans="1:10" ht="33.75">
      <c r="A1846" s="85" t="s">
        <v>157</v>
      </c>
      <c r="B1846" s="86" t="s">
        <v>146</v>
      </c>
      <c r="C1846" s="85" t="s">
        <v>104</v>
      </c>
      <c r="D1846" s="85" t="s">
        <v>1208</v>
      </c>
      <c r="E1846" s="121" t="s">
        <v>333</v>
      </c>
      <c r="F1846" s="121"/>
      <c r="G1846" s="87" t="s">
        <v>105</v>
      </c>
      <c r="H1846" s="88">
        <v>1</v>
      </c>
      <c r="I1846" s="89">
        <v>6.53</v>
      </c>
      <c r="J1846" s="89">
        <v>6.53</v>
      </c>
    </row>
    <row r="1847" spans="1:10" ht="22.5">
      <c r="A1847" s="90" t="s">
        <v>158</v>
      </c>
      <c r="B1847" s="91" t="s">
        <v>334</v>
      </c>
      <c r="C1847" s="90" t="s">
        <v>104</v>
      </c>
      <c r="D1847" s="90" t="s">
        <v>335</v>
      </c>
      <c r="E1847" s="119" t="s">
        <v>177</v>
      </c>
      <c r="F1847" s="119"/>
      <c r="G1847" s="92" t="s">
        <v>164</v>
      </c>
      <c r="H1847" s="93">
        <v>0.04</v>
      </c>
      <c r="I1847" s="94">
        <v>22.41</v>
      </c>
      <c r="J1847" s="94">
        <v>0.89</v>
      </c>
    </row>
    <row r="1848" spans="1:10" ht="22.5">
      <c r="A1848" s="90" t="s">
        <v>158</v>
      </c>
      <c r="B1848" s="91" t="s">
        <v>336</v>
      </c>
      <c r="C1848" s="90" t="s">
        <v>104</v>
      </c>
      <c r="D1848" s="90" t="s">
        <v>337</v>
      </c>
      <c r="E1848" s="119" t="s">
        <v>177</v>
      </c>
      <c r="F1848" s="119"/>
      <c r="G1848" s="92" t="s">
        <v>164</v>
      </c>
      <c r="H1848" s="93">
        <v>0.04</v>
      </c>
      <c r="I1848" s="94">
        <v>18.440000000000001</v>
      </c>
      <c r="J1848" s="94">
        <v>0.73</v>
      </c>
    </row>
    <row r="1849" spans="1:10" ht="33.75">
      <c r="A1849" s="90" t="s">
        <v>167</v>
      </c>
      <c r="B1849" s="91" t="s">
        <v>354</v>
      </c>
      <c r="C1849" s="90" t="s">
        <v>104</v>
      </c>
      <c r="D1849" s="90" t="s">
        <v>355</v>
      </c>
      <c r="E1849" s="119" t="s">
        <v>170</v>
      </c>
      <c r="F1849" s="119"/>
      <c r="G1849" s="92" t="s">
        <v>105</v>
      </c>
      <c r="H1849" s="93">
        <v>1.19</v>
      </c>
      <c r="I1849" s="94">
        <v>4.0999999999999996</v>
      </c>
      <c r="J1849" s="94">
        <v>4.87</v>
      </c>
    </row>
    <row r="1850" spans="1:10" ht="22.5">
      <c r="A1850" s="90" t="s">
        <v>167</v>
      </c>
      <c r="B1850" s="91" t="s">
        <v>352</v>
      </c>
      <c r="C1850" s="90" t="s">
        <v>104</v>
      </c>
      <c r="D1850" s="90" t="s">
        <v>353</v>
      </c>
      <c r="E1850" s="119" t="s">
        <v>170</v>
      </c>
      <c r="F1850" s="119"/>
      <c r="G1850" s="92" t="s">
        <v>140</v>
      </c>
      <c r="H1850" s="93">
        <v>8.9999999999999993E-3</v>
      </c>
      <c r="I1850" s="94">
        <v>4.57</v>
      </c>
      <c r="J1850" s="94">
        <v>0.04</v>
      </c>
    </row>
    <row r="1851" spans="1:10" ht="22.5">
      <c r="A1851" s="96"/>
      <c r="B1851" s="96"/>
      <c r="C1851" s="96"/>
      <c r="D1851" s="96"/>
      <c r="E1851" s="96" t="s">
        <v>96</v>
      </c>
      <c r="F1851" s="97">
        <v>0.55379348537481754</v>
      </c>
      <c r="G1851" s="96" t="s">
        <v>98</v>
      </c>
      <c r="H1851" s="97">
        <v>0.55000000000000004</v>
      </c>
      <c r="I1851" s="96" t="s">
        <v>99</v>
      </c>
      <c r="J1851" s="97">
        <v>1.1000000000000001</v>
      </c>
    </row>
    <row r="1852" spans="1:10" ht="23.25" thickBot="1">
      <c r="A1852" s="96"/>
      <c r="B1852" s="96"/>
      <c r="C1852" s="96"/>
      <c r="D1852" s="96"/>
      <c r="E1852" s="96" t="s">
        <v>159</v>
      </c>
      <c r="F1852" s="97">
        <v>1.82</v>
      </c>
      <c r="G1852" s="96"/>
      <c r="H1852" s="122" t="s">
        <v>160</v>
      </c>
      <c r="I1852" s="122"/>
      <c r="J1852" s="97">
        <v>8.35</v>
      </c>
    </row>
    <row r="1853" spans="1:10" ht="12" thickTop="1">
      <c r="A1853" s="83"/>
      <c r="B1853" s="83"/>
      <c r="C1853" s="83"/>
      <c r="D1853" s="83"/>
      <c r="E1853" s="83"/>
      <c r="F1853" s="83"/>
      <c r="G1853" s="83"/>
      <c r="H1853" s="83"/>
      <c r="I1853" s="83"/>
      <c r="J1853" s="83"/>
    </row>
    <row r="1854" spans="1:10">
      <c r="A1854" s="80" t="s">
        <v>1209</v>
      </c>
      <c r="B1854" s="81" t="s">
        <v>93</v>
      </c>
      <c r="C1854" s="80" t="s">
        <v>94</v>
      </c>
      <c r="D1854" s="80" t="s">
        <v>1</v>
      </c>
      <c r="E1854" s="120" t="s">
        <v>95</v>
      </c>
      <c r="F1854" s="120"/>
      <c r="G1854" s="82" t="s">
        <v>2</v>
      </c>
      <c r="H1854" s="81" t="s">
        <v>3</v>
      </c>
      <c r="I1854" s="81" t="s">
        <v>4</v>
      </c>
      <c r="J1854" s="81" t="s">
        <v>5</v>
      </c>
    </row>
    <row r="1855" spans="1:10" ht="33.75">
      <c r="A1855" s="85" t="s">
        <v>157</v>
      </c>
      <c r="B1855" s="86" t="s">
        <v>2085</v>
      </c>
      <c r="C1855" s="85" t="s">
        <v>104</v>
      </c>
      <c r="D1855" s="85" t="s">
        <v>1210</v>
      </c>
      <c r="E1855" s="121" t="s">
        <v>333</v>
      </c>
      <c r="F1855" s="121"/>
      <c r="G1855" s="87" t="s">
        <v>105</v>
      </c>
      <c r="H1855" s="88">
        <v>1</v>
      </c>
      <c r="I1855" s="89">
        <v>10.08</v>
      </c>
      <c r="J1855" s="89">
        <v>10.08</v>
      </c>
    </row>
    <row r="1856" spans="1:10" ht="22.5">
      <c r="A1856" s="90" t="s">
        <v>158</v>
      </c>
      <c r="B1856" s="91" t="s">
        <v>334</v>
      </c>
      <c r="C1856" s="90" t="s">
        <v>104</v>
      </c>
      <c r="D1856" s="90" t="s">
        <v>335</v>
      </c>
      <c r="E1856" s="119" t="s">
        <v>177</v>
      </c>
      <c r="F1856" s="119"/>
      <c r="G1856" s="92" t="s">
        <v>164</v>
      </c>
      <c r="H1856" s="93">
        <v>5.1999999999999998E-2</v>
      </c>
      <c r="I1856" s="94">
        <v>22.41</v>
      </c>
      <c r="J1856" s="94">
        <v>1.1599999999999999</v>
      </c>
    </row>
    <row r="1857" spans="1:10" ht="22.5">
      <c r="A1857" s="90" t="s">
        <v>158</v>
      </c>
      <c r="B1857" s="91" t="s">
        <v>336</v>
      </c>
      <c r="C1857" s="90" t="s">
        <v>104</v>
      </c>
      <c r="D1857" s="90" t="s">
        <v>337</v>
      </c>
      <c r="E1857" s="119" t="s">
        <v>177</v>
      </c>
      <c r="F1857" s="119"/>
      <c r="G1857" s="92" t="s">
        <v>164</v>
      </c>
      <c r="H1857" s="93">
        <v>5.1999999999999998E-2</v>
      </c>
      <c r="I1857" s="94">
        <v>18.440000000000001</v>
      </c>
      <c r="J1857" s="94">
        <v>0.95</v>
      </c>
    </row>
    <row r="1858" spans="1:10" ht="33.75">
      <c r="A1858" s="90" t="s">
        <v>167</v>
      </c>
      <c r="B1858" s="91" t="s">
        <v>2086</v>
      </c>
      <c r="C1858" s="90" t="s">
        <v>104</v>
      </c>
      <c r="D1858" s="90" t="s">
        <v>2087</v>
      </c>
      <c r="E1858" s="119" t="s">
        <v>170</v>
      </c>
      <c r="F1858" s="119"/>
      <c r="G1858" s="92" t="s">
        <v>105</v>
      </c>
      <c r="H1858" s="93">
        <v>1.19</v>
      </c>
      <c r="I1858" s="94">
        <v>6.67</v>
      </c>
      <c r="J1858" s="94">
        <v>7.93</v>
      </c>
    </row>
    <row r="1859" spans="1:10" ht="22.5">
      <c r="A1859" s="90" t="s">
        <v>167</v>
      </c>
      <c r="B1859" s="91" t="s">
        <v>352</v>
      </c>
      <c r="C1859" s="90" t="s">
        <v>104</v>
      </c>
      <c r="D1859" s="90" t="s">
        <v>353</v>
      </c>
      <c r="E1859" s="119" t="s">
        <v>170</v>
      </c>
      <c r="F1859" s="119"/>
      <c r="G1859" s="92" t="s">
        <v>140</v>
      </c>
      <c r="H1859" s="93">
        <v>8.9999999999999993E-3</v>
      </c>
      <c r="I1859" s="94">
        <v>4.57</v>
      </c>
      <c r="J1859" s="94">
        <v>0.04</v>
      </c>
    </row>
    <row r="1860" spans="1:10" ht="22.5">
      <c r="A1860" s="96"/>
      <c r="B1860" s="96"/>
      <c r="C1860" s="96"/>
      <c r="D1860" s="96"/>
      <c r="E1860" s="96" t="s">
        <v>96</v>
      </c>
      <c r="F1860" s="97">
        <v>0.72496601721794296</v>
      </c>
      <c r="G1860" s="96" t="s">
        <v>98</v>
      </c>
      <c r="H1860" s="97">
        <v>0.72</v>
      </c>
      <c r="I1860" s="96" t="s">
        <v>99</v>
      </c>
      <c r="J1860" s="97">
        <v>1.44</v>
      </c>
    </row>
    <row r="1861" spans="1:10" ht="23.25" thickBot="1">
      <c r="A1861" s="96"/>
      <c r="B1861" s="96"/>
      <c r="C1861" s="96"/>
      <c r="D1861" s="96"/>
      <c r="E1861" s="96" t="s">
        <v>159</v>
      </c>
      <c r="F1861" s="97">
        <v>2.82</v>
      </c>
      <c r="G1861" s="96"/>
      <c r="H1861" s="122" t="s">
        <v>160</v>
      </c>
      <c r="I1861" s="122"/>
      <c r="J1861" s="97">
        <v>12.9</v>
      </c>
    </row>
    <row r="1862" spans="1:10" ht="12" thickTop="1">
      <c r="A1862" s="83"/>
      <c r="B1862" s="83"/>
      <c r="C1862" s="83"/>
      <c r="D1862" s="83"/>
      <c r="E1862" s="83"/>
      <c r="F1862" s="83"/>
      <c r="G1862" s="83"/>
      <c r="H1862" s="83"/>
      <c r="I1862" s="83"/>
      <c r="J1862" s="83"/>
    </row>
    <row r="1863" spans="1:10">
      <c r="A1863" s="80" t="s">
        <v>1211</v>
      </c>
      <c r="B1863" s="81" t="s">
        <v>93</v>
      </c>
      <c r="C1863" s="80" t="s">
        <v>94</v>
      </c>
      <c r="D1863" s="80" t="s">
        <v>1</v>
      </c>
      <c r="E1863" s="120" t="s">
        <v>95</v>
      </c>
      <c r="F1863" s="120"/>
      <c r="G1863" s="82" t="s">
        <v>2</v>
      </c>
      <c r="H1863" s="81" t="s">
        <v>3</v>
      </c>
      <c r="I1863" s="81" t="s">
        <v>4</v>
      </c>
      <c r="J1863" s="81" t="s">
        <v>5</v>
      </c>
    </row>
    <row r="1864" spans="1:10" ht="33.75">
      <c r="A1864" s="85" t="s">
        <v>157</v>
      </c>
      <c r="B1864" s="86" t="s">
        <v>2088</v>
      </c>
      <c r="C1864" s="85" t="s">
        <v>104</v>
      </c>
      <c r="D1864" s="85" t="s">
        <v>1212</v>
      </c>
      <c r="E1864" s="121" t="s">
        <v>333</v>
      </c>
      <c r="F1864" s="121"/>
      <c r="G1864" s="87" t="s">
        <v>105</v>
      </c>
      <c r="H1864" s="88">
        <v>1</v>
      </c>
      <c r="I1864" s="89">
        <v>17.079999999999998</v>
      </c>
      <c r="J1864" s="89">
        <v>17.079999999999998</v>
      </c>
    </row>
    <row r="1865" spans="1:10" ht="22.5">
      <c r="A1865" s="90" t="s">
        <v>158</v>
      </c>
      <c r="B1865" s="91" t="s">
        <v>334</v>
      </c>
      <c r="C1865" s="90" t="s">
        <v>104</v>
      </c>
      <c r="D1865" s="90" t="s">
        <v>335</v>
      </c>
      <c r="E1865" s="119" t="s">
        <v>177</v>
      </c>
      <c r="F1865" s="119"/>
      <c r="G1865" s="92" t="s">
        <v>164</v>
      </c>
      <c r="H1865" s="93">
        <v>0.10607419999999999</v>
      </c>
      <c r="I1865" s="94">
        <v>22.41</v>
      </c>
      <c r="J1865" s="94">
        <v>2.37</v>
      </c>
    </row>
    <row r="1866" spans="1:10" ht="22.5">
      <c r="A1866" s="90" t="s">
        <v>158</v>
      </c>
      <c r="B1866" s="91" t="s">
        <v>336</v>
      </c>
      <c r="C1866" s="90" t="s">
        <v>104</v>
      </c>
      <c r="D1866" s="90" t="s">
        <v>337</v>
      </c>
      <c r="E1866" s="119" t="s">
        <v>177</v>
      </c>
      <c r="F1866" s="119"/>
      <c r="G1866" s="92" t="s">
        <v>164</v>
      </c>
      <c r="H1866" s="93">
        <v>0.10607419999999999</v>
      </c>
      <c r="I1866" s="94">
        <v>18.440000000000001</v>
      </c>
      <c r="J1866" s="94">
        <v>1.95</v>
      </c>
    </row>
    <row r="1867" spans="1:10" ht="33.75">
      <c r="A1867" s="90" t="s">
        <v>167</v>
      </c>
      <c r="B1867" s="91" t="s">
        <v>2089</v>
      </c>
      <c r="C1867" s="90" t="s">
        <v>104</v>
      </c>
      <c r="D1867" s="90" t="s">
        <v>2090</v>
      </c>
      <c r="E1867" s="119" t="s">
        <v>170</v>
      </c>
      <c r="F1867" s="119"/>
      <c r="G1867" s="92" t="s">
        <v>105</v>
      </c>
      <c r="H1867" s="93">
        <v>1.19</v>
      </c>
      <c r="I1867" s="94">
        <v>10.69</v>
      </c>
      <c r="J1867" s="94">
        <v>12.72</v>
      </c>
    </row>
    <row r="1868" spans="1:10" ht="22.5">
      <c r="A1868" s="90" t="s">
        <v>167</v>
      </c>
      <c r="B1868" s="91" t="s">
        <v>352</v>
      </c>
      <c r="C1868" s="90" t="s">
        <v>104</v>
      </c>
      <c r="D1868" s="90" t="s">
        <v>353</v>
      </c>
      <c r="E1868" s="119" t="s">
        <v>170</v>
      </c>
      <c r="F1868" s="119"/>
      <c r="G1868" s="92" t="s">
        <v>140</v>
      </c>
      <c r="H1868" s="93">
        <v>8.9999999999999993E-3</v>
      </c>
      <c r="I1868" s="94">
        <v>4.57</v>
      </c>
      <c r="J1868" s="94">
        <v>0.04</v>
      </c>
    </row>
    <row r="1869" spans="1:10" ht="22.5">
      <c r="A1869" s="96"/>
      <c r="B1869" s="96"/>
      <c r="C1869" s="96"/>
      <c r="D1869" s="96"/>
      <c r="E1869" s="96" t="s">
        <v>96</v>
      </c>
      <c r="F1869" s="97">
        <v>1.4902079242813271</v>
      </c>
      <c r="G1869" s="96" t="s">
        <v>98</v>
      </c>
      <c r="H1869" s="97">
        <v>1.47</v>
      </c>
      <c r="I1869" s="96" t="s">
        <v>99</v>
      </c>
      <c r="J1869" s="97">
        <v>2.96</v>
      </c>
    </row>
    <row r="1870" spans="1:10" ht="23.25" thickBot="1">
      <c r="A1870" s="96"/>
      <c r="B1870" s="96"/>
      <c r="C1870" s="96"/>
      <c r="D1870" s="96"/>
      <c r="E1870" s="96" t="s">
        <v>159</v>
      </c>
      <c r="F1870" s="97">
        <v>4.78</v>
      </c>
      <c r="G1870" s="96"/>
      <c r="H1870" s="122" t="s">
        <v>160</v>
      </c>
      <c r="I1870" s="122"/>
      <c r="J1870" s="97">
        <v>21.86</v>
      </c>
    </row>
    <row r="1871" spans="1:10" ht="12" thickTop="1">
      <c r="A1871" s="83"/>
      <c r="B1871" s="83"/>
      <c r="C1871" s="83"/>
      <c r="D1871" s="83"/>
      <c r="E1871" s="83"/>
      <c r="F1871" s="83"/>
      <c r="G1871" s="83"/>
      <c r="H1871" s="83"/>
      <c r="I1871" s="83"/>
      <c r="J1871" s="83"/>
    </row>
    <row r="1872" spans="1:10">
      <c r="A1872" s="80" t="s">
        <v>1213</v>
      </c>
      <c r="B1872" s="81" t="s">
        <v>93</v>
      </c>
      <c r="C1872" s="80" t="s">
        <v>94</v>
      </c>
      <c r="D1872" s="80" t="s">
        <v>1</v>
      </c>
      <c r="E1872" s="120" t="s">
        <v>95</v>
      </c>
      <c r="F1872" s="120"/>
      <c r="G1872" s="82" t="s">
        <v>2</v>
      </c>
      <c r="H1872" s="81" t="s">
        <v>3</v>
      </c>
      <c r="I1872" s="81" t="s">
        <v>4</v>
      </c>
      <c r="J1872" s="81" t="s">
        <v>5</v>
      </c>
    </row>
    <row r="1873" spans="1:10" ht="33.75">
      <c r="A1873" s="85" t="s">
        <v>157</v>
      </c>
      <c r="B1873" s="86" t="s">
        <v>2091</v>
      </c>
      <c r="C1873" s="85" t="s">
        <v>104</v>
      </c>
      <c r="D1873" s="85" t="s">
        <v>1214</v>
      </c>
      <c r="E1873" s="121" t="s">
        <v>333</v>
      </c>
      <c r="F1873" s="121"/>
      <c r="G1873" s="87" t="s">
        <v>105</v>
      </c>
      <c r="H1873" s="88">
        <v>1</v>
      </c>
      <c r="I1873" s="89">
        <v>26.09</v>
      </c>
      <c r="J1873" s="89">
        <v>26.09</v>
      </c>
    </row>
    <row r="1874" spans="1:10" ht="22.5">
      <c r="A1874" s="90" t="s">
        <v>158</v>
      </c>
      <c r="B1874" s="91" t="s">
        <v>334</v>
      </c>
      <c r="C1874" s="90" t="s">
        <v>104</v>
      </c>
      <c r="D1874" s="90" t="s">
        <v>335</v>
      </c>
      <c r="E1874" s="119" t="s">
        <v>177</v>
      </c>
      <c r="F1874" s="119"/>
      <c r="G1874" s="92" t="s">
        <v>164</v>
      </c>
      <c r="H1874" s="93">
        <v>0.16052420000000001</v>
      </c>
      <c r="I1874" s="94">
        <v>22.41</v>
      </c>
      <c r="J1874" s="94">
        <v>3.59</v>
      </c>
    </row>
    <row r="1875" spans="1:10" ht="22.5">
      <c r="A1875" s="90" t="s">
        <v>158</v>
      </c>
      <c r="B1875" s="91" t="s">
        <v>336</v>
      </c>
      <c r="C1875" s="90" t="s">
        <v>104</v>
      </c>
      <c r="D1875" s="90" t="s">
        <v>337</v>
      </c>
      <c r="E1875" s="119" t="s">
        <v>177</v>
      </c>
      <c r="F1875" s="119"/>
      <c r="G1875" s="92" t="s">
        <v>164</v>
      </c>
      <c r="H1875" s="93">
        <v>0.16052420000000001</v>
      </c>
      <c r="I1875" s="94">
        <v>18.440000000000001</v>
      </c>
      <c r="J1875" s="94">
        <v>2.96</v>
      </c>
    </row>
    <row r="1876" spans="1:10" ht="33.75">
      <c r="A1876" s="90" t="s">
        <v>167</v>
      </c>
      <c r="B1876" s="91" t="s">
        <v>2092</v>
      </c>
      <c r="C1876" s="90" t="s">
        <v>104</v>
      </c>
      <c r="D1876" s="90" t="s">
        <v>2093</v>
      </c>
      <c r="E1876" s="119" t="s">
        <v>170</v>
      </c>
      <c r="F1876" s="119"/>
      <c r="G1876" s="92" t="s">
        <v>105</v>
      </c>
      <c r="H1876" s="93">
        <v>1.19</v>
      </c>
      <c r="I1876" s="94">
        <v>16.39</v>
      </c>
      <c r="J1876" s="94">
        <v>19.5</v>
      </c>
    </row>
    <row r="1877" spans="1:10" ht="22.5">
      <c r="A1877" s="90" t="s">
        <v>167</v>
      </c>
      <c r="B1877" s="91" t="s">
        <v>352</v>
      </c>
      <c r="C1877" s="90" t="s">
        <v>104</v>
      </c>
      <c r="D1877" s="90" t="s">
        <v>353</v>
      </c>
      <c r="E1877" s="119" t="s">
        <v>170</v>
      </c>
      <c r="F1877" s="119"/>
      <c r="G1877" s="92" t="s">
        <v>140</v>
      </c>
      <c r="H1877" s="93">
        <v>8.9999999999999993E-3</v>
      </c>
      <c r="I1877" s="94">
        <v>4.57</v>
      </c>
      <c r="J1877" s="94">
        <v>0.04</v>
      </c>
    </row>
    <row r="1878" spans="1:10" ht="22.5">
      <c r="A1878" s="96"/>
      <c r="B1878" s="96"/>
      <c r="C1878" s="96"/>
      <c r="D1878" s="96"/>
      <c r="E1878" s="96" t="s">
        <v>96</v>
      </c>
      <c r="F1878" s="97">
        <v>2.2554498313447113</v>
      </c>
      <c r="G1878" s="96" t="s">
        <v>98</v>
      </c>
      <c r="H1878" s="97">
        <v>2.2200000000000002</v>
      </c>
      <c r="I1878" s="96" t="s">
        <v>99</v>
      </c>
      <c r="J1878" s="97">
        <v>4.4800000000000004</v>
      </c>
    </row>
    <row r="1879" spans="1:10" ht="23.25" thickBot="1">
      <c r="A1879" s="96"/>
      <c r="B1879" s="96"/>
      <c r="C1879" s="96"/>
      <c r="D1879" s="96"/>
      <c r="E1879" s="96" t="s">
        <v>159</v>
      </c>
      <c r="F1879" s="97">
        <v>7.3</v>
      </c>
      <c r="G1879" s="96"/>
      <c r="H1879" s="122" t="s">
        <v>160</v>
      </c>
      <c r="I1879" s="122"/>
      <c r="J1879" s="97">
        <v>33.39</v>
      </c>
    </row>
    <row r="1880" spans="1:10" ht="12" thickTop="1">
      <c r="A1880" s="83"/>
      <c r="B1880" s="83"/>
      <c r="C1880" s="83"/>
      <c r="D1880" s="83"/>
      <c r="E1880" s="83"/>
      <c r="F1880" s="83"/>
      <c r="G1880" s="83"/>
      <c r="H1880" s="83"/>
      <c r="I1880" s="83"/>
      <c r="J1880" s="83"/>
    </row>
    <row r="1881" spans="1:10">
      <c r="A1881" s="80" t="s">
        <v>1215</v>
      </c>
      <c r="B1881" s="81" t="s">
        <v>93</v>
      </c>
      <c r="C1881" s="80" t="s">
        <v>94</v>
      </c>
      <c r="D1881" s="80" t="s">
        <v>1</v>
      </c>
      <c r="E1881" s="120" t="s">
        <v>95</v>
      </c>
      <c r="F1881" s="120"/>
      <c r="G1881" s="82" t="s">
        <v>2</v>
      </c>
      <c r="H1881" s="81" t="s">
        <v>3</v>
      </c>
      <c r="I1881" s="81" t="s">
        <v>4</v>
      </c>
      <c r="J1881" s="81" t="s">
        <v>5</v>
      </c>
    </row>
    <row r="1882" spans="1:10" ht="33.75">
      <c r="A1882" s="85" t="s">
        <v>157</v>
      </c>
      <c r="B1882" s="86" t="s">
        <v>2094</v>
      </c>
      <c r="C1882" s="85" t="s">
        <v>104</v>
      </c>
      <c r="D1882" s="85" t="s">
        <v>1216</v>
      </c>
      <c r="E1882" s="121" t="s">
        <v>333</v>
      </c>
      <c r="F1882" s="121"/>
      <c r="G1882" s="87" t="s">
        <v>105</v>
      </c>
      <c r="H1882" s="88">
        <v>1</v>
      </c>
      <c r="I1882" s="89">
        <v>30.38</v>
      </c>
      <c r="J1882" s="89">
        <v>30.38</v>
      </c>
    </row>
    <row r="1883" spans="1:10" ht="22.5">
      <c r="A1883" s="90" t="s">
        <v>158</v>
      </c>
      <c r="B1883" s="91" t="s">
        <v>334</v>
      </c>
      <c r="C1883" s="90" t="s">
        <v>104</v>
      </c>
      <c r="D1883" s="90" t="s">
        <v>335</v>
      </c>
      <c r="E1883" s="119" t="s">
        <v>177</v>
      </c>
      <c r="F1883" s="119"/>
      <c r="G1883" s="92" t="s">
        <v>164</v>
      </c>
      <c r="H1883" s="93">
        <v>0.12277399999999999</v>
      </c>
      <c r="I1883" s="94">
        <v>22.41</v>
      </c>
      <c r="J1883" s="94">
        <v>2.75</v>
      </c>
    </row>
    <row r="1884" spans="1:10" ht="22.5">
      <c r="A1884" s="90" t="s">
        <v>158</v>
      </c>
      <c r="B1884" s="91" t="s">
        <v>336</v>
      </c>
      <c r="C1884" s="90" t="s">
        <v>104</v>
      </c>
      <c r="D1884" s="90" t="s">
        <v>337</v>
      </c>
      <c r="E1884" s="119" t="s">
        <v>177</v>
      </c>
      <c r="F1884" s="119"/>
      <c r="G1884" s="92" t="s">
        <v>164</v>
      </c>
      <c r="H1884" s="93">
        <v>0.12277399999999999</v>
      </c>
      <c r="I1884" s="94">
        <v>18.440000000000001</v>
      </c>
      <c r="J1884" s="94">
        <v>2.2599999999999998</v>
      </c>
    </row>
    <row r="1885" spans="1:10" ht="33.75">
      <c r="A1885" s="90" t="s">
        <v>167</v>
      </c>
      <c r="B1885" s="91" t="s">
        <v>2095</v>
      </c>
      <c r="C1885" s="90" t="s">
        <v>104</v>
      </c>
      <c r="D1885" s="90" t="s">
        <v>2096</v>
      </c>
      <c r="E1885" s="119" t="s">
        <v>170</v>
      </c>
      <c r="F1885" s="119"/>
      <c r="G1885" s="92" t="s">
        <v>105</v>
      </c>
      <c r="H1885" s="93">
        <v>1.0149999999999999</v>
      </c>
      <c r="I1885" s="94">
        <v>24.96</v>
      </c>
      <c r="J1885" s="94">
        <v>25.33</v>
      </c>
    </row>
    <row r="1886" spans="1:10" ht="22.5">
      <c r="A1886" s="90" t="s">
        <v>167</v>
      </c>
      <c r="B1886" s="91" t="s">
        <v>352</v>
      </c>
      <c r="C1886" s="90" t="s">
        <v>104</v>
      </c>
      <c r="D1886" s="90" t="s">
        <v>353</v>
      </c>
      <c r="E1886" s="119" t="s">
        <v>170</v>
      </c>
      <c r="F1886" s="119"/>
      <c r="G1886" s="92" t="s">
        <v>140</v>
      </c>
      <c r="H1886" s="93">
        <v>8.9999999999999993E-3</v>
      </c>
      <c r="I1886" s="94">
        <v>4.57</v>
      </c>
      <c r="J1886" s="94">
        <v>0.04</v>
      </c>
    </row>
    <row r="1887" spans="1:10" ht="22.5">
      <c r="A1887" s="96"/>
      <c r="B1887" s="96"/>
      <c r="C1887" s="96"/>
      <c r="D1887" s="96"/>
      <c r="E1887" s="96" t="s">
        <v>96</v>
      </c>
      <c r="F1887" s="97">
        <v>1.7217942908926145</v>
      </c>
      <c r="G1887" s="96" t="s">
        <v>98</v>
      </c>
      <c r="H1887" s="97">
        <v>1.7</v>
      </c>
      <c r="I1887" s="96" t="s">
        <v>99</v>
      </c>
      <c r="J1887" s="97">
        <v>3.42</v>
      </c>
    </row>
    <row r="1888" spans="1:10" ht="23.25" thickBot="1">
      <c r="A1888" s="96"/>
      <c r="B1888" s="96"/>
      <c r="C1888" s="96"/>
      <c r="D1888" s="96"/>
      <c r="E1888" s="96" t="s">
        <v>159</v>
      </c>
      <c r="F1888" s="97">
        <v>8.5</v>
      </c>
      <c r="G1888" s="96"/>
      <c r="H1888" s="122" t="s">
        <v>160</v>
      </c>
      <c r="I1888" s="122"/>
      <c r="J1888" s="97">
        <v>38.880000000000003</v>
      </c>
    </row>
    <row r="1889" spans="1:10" ht="12" thickTop="1">
      <c r="A1889" s="83"/>
      <c r="B1889" s="83"/>
      <c r="C1889" s="83"/>
      <c r="D1889" s="83"/>
      <c r="E1889" s="83"/>
      <c r="F1889" s="83"/>
      <c r="G1889" s="83"/>
      <c r="H1889" s="83"/>
      <c r="I1889" s="83"/>
      <c r="J1889" s="83"/>
    </row>
    <row r="1890" spans="1:10">
      <c r="A1890" s="80" t="s">
        <v>1217</v>
      </c>
      <c r="B1890" s="81" t="s">
        <v>93</v>
      </c>
      <c r="C1890" s="80" t="s">
        <v>94</v>
      </c>
      <c r="D1890" s="80" t="s">
        <v>1</v>
      </c>
      <c r="E1890" s="120" t="s">
        <v>95</v>
      </c>
      <c r="F1890" s="120"/>
      <c r="G1890" s="82" t="s">
        <v>2</v>
      </c>
      <c r="H1890" s="81" t="s">
        <v>3</v>
      </c>
      <c r="I1890" s="81" t="s">
        <v>4</v>
      </c>
      <c r="J1890" s="81" t="s">
        <v>5</v>
      </c>
    </row>
    <row r="1891" spans="1:10">
      <c r="A1891" s="85" t="s">
        <v>157</v>
      </c>
      <c r="B1891" s="86" t="s">
        <v>2097</v>
      </c>
      <c r="C1891" s="85" t="s">
        <v>107</v>
      </c>
      <c r="D1891" s="85" t="s">
        <v>1218</v>
      </c>
      <c r="E1891" s="121" t="s">
        <v>161</v>
      </c>
      <c r="F1891" s="121"/>
      <c r="G1891" s="87" t="s">
        <v>105</v>
      </c>
      <c r="H1891" s="88">
        <v>1</v>
      </c>
      <c r="I1891" s="89">
        <v>61.61</v>
      </c>
      <c r="J1891" s="89">
        <v>61.61</v>
      </c>
    </row>
    <row r="1892" spans="1:10" ht="22.5">
      <c r="A1892" s="90" t="s">
        <v>158</v>
      </c>
      <c r="B1892" s="91" t="s">
        <v>592</v>
      </c>
      <c r="C1892" s="90" t="s">
        <v>107</v>
      </c>
      <c r="D1892" s="90" t="s">
        <v>335</v>
      </c>
      <c r="E1892" s="119" t="s">
        <v>161</v>
      </c>
      <c r="F1892" s="119"/>
      <c r="G1892" s="92" t="s">
        <v>164</v>
      </c>
      <c r="H1892" s="93">
        <v>0.14000000000000001</v>
      </c>
      <c r="I1892" s="94">
        <v>22.41</v>
      </c>
      <c r="J1892" s="94">
        <v>3.13</v>
      </c>
    </row>
    <row r="1893" spans="1:10" ht="22.5">
      <c r="A1893" s="90" t="s">
        <v>158</v>
      </c>
      <c r="B1893" s="91" t="s">
        <v>436</v>
      </c>
      <c r="C1893" s="90" t="s">
        <v>107</v>
      </c>
      <c r="D1893" s="90" t="s">
        <v>337</v>
      </c>
      <c r="E1893" s="119" t="s">
        <v>161</v>
      </c>
      <c r="F1893" s="119"/>
      <c r="G1893" s="92" t="s">
        <v>164</v>
      </c>
      <c r="H1893" s="93">
        <v>0.14000000000000001</v>
      </c>
      <c r="I1893" s="94">
        <v>18.440000000000001</v>
      </c>
      <c r="J1893" s="94">
        <v>2.58</v>
      </c>
    </row>
    <row r="1894" spans="1:10">
      <c r="A1894" s="90" t="s">
        <v>167</v>
      </c>
      <c r="B1894" s="91" t="s">
        <v>2098</v>
      </c>
      <c r="C1894" s="90" t="s">
        <v>107</v>
      </c>
      <c r="D1894" s="90" t="s">
        <v>2099</v>
      </c>
      <c r="E1894" s="119" t="s">
        <v>170</v>
      </c>
      <c r="F1894" s="119"/>
      <c r="G1894" s="92" t="s">
        <v>105</v>
      </c>
      <c r="H1894" s="93">
        <v>1.02</v>
      </c>
      <c r="I1894" s="94">
        <v>54.81</v>
      </c>
      <c r="J1894" s="94">
        <v>55.9</v>
      </c>
    </row>
    <row r="1895" spans="1:10" ht="22.5">
      <c r="A1895" s="96"/>
      <c r="B1895" s="96"/>
      <c r="C1895" s="96"/>
      <c r="D1895" s="96"/>
      <c r="E1895" s="96" t="s">
        <v>96</v>
      </c>
      <c r="F1895" s="97">
        <v>1.963449629965262</v>
      </c>
      <c r="G1895" s="96" t="s">
        <v>98</v>
      </c>
      <c r="H1895" s="97">
        <v>1.94</v>
      </c>
      <c r="I1895" s="96" t="s">
        <v>99</v>
      </c>
      <c r="J1895" s="97">
        <v>3.9</v>
      </c>
    </row>
    <row r="1896" spans="1:10" ht="23.25" thickBot="1">
      <c r="A1896" s="96"/>
      <c r="B1896" s="96"/>
      <c r="C1896" s="96"/>
      <c r="D1896" s="96"/>
      <c r="E1896" s="96" t="s">
        <v>159</v>
      </c>
      <c r="F1896" s="97">
        <v>17.25</v>
      </c>
      <c r="G1896" s="96"/>
      <c r="H1896" s="122" t="s">
        <v>160</v>
      </c>
      <c r="I1896" s="122"/>
      <c r="J1896" s="97">
        <v>78.86</v>
      </c>
    </row>
    <row r="1897" spans="1:10" ht="12" thickTop="1">
      <c r="A1897" s="83"/>
      <c r="B1897" s="83"/>
      <c r="C1897" s="83"/>
      <c r="D1897" s="83"/>
      <c r="E1897" s="83"/>
      <c r="F1897" s="83"/>
      <c r="G1897" s="83"/>
      <c r="H1897" s="83"/>
      <c r="I1897" s="83"/>
      <c r="J1897" s="83"/>
    </row>
    <row r="1898" spans="1:10">
      <c r="A1898" s="80" t="s">
        <v>1219</v>
      </c>
      <c r="B1898" s="81" t="s">
        <v>93</v>
      </c>
      <c r="C1898" s="80" t="s">
        <v>94</v>
      </c>
      <c r="D1898" s="80" t="s">
        <v>1</v>
      </c>
      <c r="E1898" s="120" t="s">
        <v>95</v>
      </c>
      <c r="F1898" s="120"/>
      <c r="G1898" s="82" t="s">
        <v>2</v>
      </c>
      <c r="H1898" s="81" t="s">
        <v>3</v>
      </c>
      <c r="I1898" s="81" t="s">
        <v>4</v>
      </c>
      <c r="J1898" s="81" t="s">
        <v>5</v>
      </c>
    </row>
    <row r="1899" spans="1:10">
      <c r="A1899" s="85" t="s">
        <v>157</v>
      </c>
      <c r="B1899" s="86" t="s">
        <v>2100</v>
      </c>
      <c r="C1899" s="85" t="s">
        <v>107</v>
      </c>
      <c r="D1899" s="85" t="s">
        <v>1220</v>
      </c>
      <c r="E1899" s="121" t="s">
        <v>161</v>
      </c>
      <c r="F1899" s="121"/>
      <c r="G1899" s="87" t="s">
        <v>140</v>
      </c>
      <c r="H1899" s="88">
        <v>1</v>
      </c>
      <c r="I1899" s="89">
        <v>19.62</v>
      </c>
      <c r="J1899" s="89">
        <v>19.62</v>
      </c>
    </row>
    <row r="1900" spans="1:10" ht="22.5">
      <c r="A1900" s="90" t="s">
        <v>158</v>
      </c>
      <c r="B1900" s="91" t="s">
        <v>592</v>
      </c>
      <c r="C1900" s="90" t="s">
        <v>107</v>
      </c>
      <c r="D1900" s="90" t="s">
        <v>335</v>
      </c>
      <c r="E1900" s="119" t="s">
        <v>161</v>
      </c>
      <c r="F1900" s="119"/>
      <c r="G1900" s="92" t="s">
        <v>164</v>
      </c>
      <c r="H1900" s="93">
        <v>9.90119E-2</v>
      </c>
      <c r="I1900" s="94">
        <v>22.41</v>
      </c>
      <c r="J1900" s="94">
        <v>2.21</v>
      </c>
    </row>
    <row r="1901" spans="1:10" ht="22.5">
      <c r="A1901" s="90" t="s">
        <v>158</v>
      </c>
      <c r="B1901" s="91" t="s">
        <v>436</v>
      </c>
      <c r="C1901" s="90" t="s">
        <v>107</v>
      </c>
      <c r="D1901" s="90" t="s">
        <v>337</v>
      </c>
      <c r="E1901" s="119" t="s">
        <v>161</v>
      </c>
      <c r="F1901" s="119"/>
      <c r="G1901" s="92" t="s">
        <v>164</v>
      </c>
      <c r="H1901" s="93">
        <v>4.9505899999999999E-2</v>
      </c>
      <c r="I1901" s="94">
        <v>18.440000000000001</v>
      </c>
      <c r="J1901" s="94">
        <v>0.91</v>
      </c>
    </row>
    <row r="1902" spans="1:10">
      <c r="A1902" s="90" t="s">
        <v>167</v>
      </c>
      <c r="B1902" s="91" t="s">
        <v>2101</v>
      </c>
      <c r="C1902" s="90" t="s">
        <v>107</v>
      </c>
      <c r="D1902" s="90" t="s">
        <v>1220</v>
      </c>
      <c r="E1902" s="119" t="s">
        <v>170</v>
      </c>
      <c r="F1902" s="119"/>
      <c r="G1902" s="92" t="s">
        <v>140</v>
      </c>
      <c r="H1902" s="93">
        <v>1</v>
      </c>
      <c r="I1902" s="94">
        <v>16.5</v>
      </c>
      <c r="J1902" s="94">
        <v>16.5</v>
      </c>
    </row>
    <row r="1903" spans="1:10" ht="22.5">
      <c r="A1903" s="96"/>
      <c r="B1903" s="96"/>
      <c r="C1903" s="96"/>
      <c r="D1903" s="96"/>
      <c r="E1903" s="96" t="s">
        <v>96</v>
      </c>
      <c r="F1903" s="97">
        <v>1.0874490258269143</v>
      </c>
      <c r="G1903" s="96" t="s">
        <v>98</v>
      </c>
      <c r="H1903" s="97">
        <v>1.07</v>
      </c>
      <c r="I1903" s="96" t="s">
        <v>99</v>
      </c>
      <c r="J1903" s="97">
        <v>2.16</v>
      </c>
    </row>
    <row r="1904" spans="1:10" ht="23.25" thickBot="1">
      <c r="A1904" s="96"/>
      <c r="B1904" s="96"/>
      <c r="C1904" s="96"/>
      <c r="D1904" s="96"/>
      <c r="E1904" s="96" t="s">
        <v>159</v>
      </c>
      <c r="F1904" s="97">
        <v>5.49</v>
      </c>
      <c r="G1904" s="96"/>
      <c r="H1904" s="122" t="s">
        <v>160</v>
      </c>
      <c r="I1904" s="122"/>
      <c r="J1904" s="97">
        <v>25.11</v>
      </c>
    </row>
    <row r="1905" spans="1:10" ht="12" thickTop="1">
      <c r="A1905" s="83"/>
      <c r="B1905" s="83"/>
      <c r="C1905" s="83"/>
      <c r="D1905" s="83"/>
      <c r="E1905" s="83"/>
      <c r="F1905" s="83"/>
      <c r="G1905" s="83"/>
      <c r="H1905" s="83"/>
      <c r="I1905" s="83"/>
      <c r="J1905" s="83"/>
    </row>
    <row r="1906" spans="1:10">
      <c r="A1906" s="80" t="s">
        <v>1221</v>
      </c>
      <c r="B1906" s="81" t="s">
        <v>93</v>
      </c>
      <c r="C1906" s="80" t="s">
        <v>94</v>
      </c>
      <c r="D1906" s="80" t="s">
        <v>1</v>
      </c>
      <c r="E1906" s="120" t="s">
        <v>95</v>
      </c>
      <c r="F1906" s="120"/>
      <c r="G1906" s="82" t="s">
        <v>2</v>
      </c>
      <c r="H1906" s="81" t="s">
        <v>3</v>
      </c>
      <c r="I1906" s="81" t="s">
        <v>4</v>
      </c>
      <c r="J1906" s="81" t="s">
        <v>5</v>
      </c>
    </row>
    <row r="1907" spans="1:10">
      <c r="A1907" s="85" t="s">
        <v>157</v>
      </c>
      <c r="B1907" s="86" t="s">
        <v>2102</v>
      </c>
      <c r="C1907" s="85" t="s">
        <v>107</v>
      </c>
      <c r="D1907" s="85" t="s">
        <v>1222</v>
      </c>
      <c r="E1907" s="121" t="s">
        <v>161</v>
      </c>
      <c r="F1907" s="121"/>
      <c r="G1907" s="87" t="s">
        <v>140</v>
      </c>
      <c r="H1907" s="88">
        <v>1</v>
      </c>
      <c r="I1907" s="89">
        <v>4.93</v>
      </c>
      <c r="J1907" s="89">
        <v>4.93</v>
      </c>
    </row>
    <row r="1908" spans="1:10" ht="22.5">
      <c r="A1908" s="90" t="s">
        <v>158</v>
      </c>
      <c r="B1908" s="91" t="s">
        <v>592</v>
      </c>
      <c r="C1908" s="90" t="s">
        <v>107</v>
      </c>
      <c r="D1908" s="90" t="s">
        <v>335</v>
      </c>
      <c r="E1908" s="119" t="s">
        <v>161</v>
      </c>
      <c r="F1908" s="119"/>
      <c r="G1908" s="92" t="s">
        <v>164</v>
      </c>
      <c r="H1908" s="93">
        <v>9.6294400000000002E-2</v>
      </c>
      <c r="I1908" s="94">
        <v>22.41</v>
      </c>
      <c r="J1908" s="94">
        <v>2.15</v>
      </c>
    </row>
    <row r="1909" spans="1:10" ht="22.5">
      <c r="A1909" s="90" t="s">
        <v>158</v>
      </c>
      <c r="B1909" s="91" t="s">
        <v>436</v>
      </c>
      <c r="C1909" s="90" t="s">
        <v>107</v>
      </c>
      <c r="D1909" s="90" t="s">
        <v>337</v>
      </c>
      <c r="E1909" s="119" t="s">
        <v>161</v>
      </c>
      <c r="F1909" s="119"/>
      <c r="G1909" s="92" t="s">
        <v>164</v>
      </c>
      <c r="H1909" s="93">
        <v>4.8147299999999997E-2</v>
      </c>
      <c r="I1909" s="94">
        <v>18.440000000000001</v>
      </c>
      <c r="J1909" s="94">
        <v>0.88</v>
      </c>
    </row>
    <row r="1910" spans="1:10">
      <c r="A1910" s="90" t="s">
        <v>167</v>
      </c>
      <c r="B1910" s="91" t="s">
        <v>2103</v>
      </c>
      <c r="C1910" s="90" t="s">
        <v>107</v>
      </c>
      <c r="D1910" s="90" t="s">
        <v>1222</v>
      </c>
      <c r="E1910" s="119" t="s">
        <v>170</v>
      </c>
      <c r="F1910" s="119"/>
      <c r="G1910" s="92" t="s">
        <v>140</v>
      </c>
      <c r="H1910" s="93">
        <v>1</v>
      </c>
      <c r="I1910" s="94">
        <v>1.9</v>
      </c>
      <c r="J1910" s="94">
        <v>1.9</v>
      </c>
    </row>
    <row r="1911" spans="1:10" ht="22.5">
      <c r="A1911" s="96"/>
      <c r="B1911" s="96"/>
      <c r="C1911" s="96"/>
      <c r="D1911" s="96"/>
      <c r="E1911" s="96" t="s">
        <v>96</v>
      </c>
      <c r="F1911" s="97">
        <v>1.0572421084428334</v>
      </c>
      <c r="G1911" s="96" t="s">
        <v>98</v>
      </c>
      <c r="H1911" s="97">
        <v>1.04</v>
      </c>
      <c r="I1911" s="96" t="s">
        <v>99</v>
      </c>
      <c r="J1911" s="97">
        <v>2.1</v>
      </c>
    </row>
    <row r="1912" spans="1:10" ht="23.25" thickBot="1">
      <c r="A1912" s="96"/>
      <c r="B1912" s="96"/>
      <c r="C1912" s="96"/>
      <c r="D1912" s="96"/>
      <c r="E1912" s="96" t="s">
        <v>159</v>
      </c>
      <c r="F1912" s="97">
        <v>1.38</v>
      </c>
      <c r="G1912" s="96"/>
      <c r="H1912" s="122" t="s">
        <v>160</v>
      </c>
      <c r="I1912" s="122"/>
      <c r="J1912" s="97">
        <v>6.31</v>
      </c>
    </row>
    <row r="1913" spans="1:10" ht="12" thickTop="1">
      <c r="A1913" s="83"/>
      <c r="B1913" s="83"/>
      <c r="C1913" s="83"/>
      <c r="D1913" s="83"/>
      <c r="E1913" s="83"/>
      <c r="F1913" s="83"/>
      <c r="G1913" s="83"/>
      <c r="H1913" s="83"/>
      <c r="I1913" s="83"/>
      <c r="J1913" s="83"/>
    </row>
    <row r="1914" spans="1:10">
      <c r="A1914" s="80" t="s">
        <v>1223</v>
      </c>
      <c r="B1914" s="81" t="s">
        <v>93</v>
      </c>
      <c r="C1914" s="80" t="s">
        <v>94</v>
      </c>
      <c r="D1914" s="80" t="s">
        <v>1</v>
      </c>
      <c r="E1914" s="120" t="s">
        <v>95</v>
      </c>
      <c r="F1914" s="120"/>
      <c r="G1914" s="82" t="s">
        <v>2</v>
      </c>
      <c r="H1914" s="81" t="s">
        <v>3</v>
      </c>
      <c r="I1914" s="81" t="s">
        <v>4</v>
      </c>
      <c r="J1914" s="81" t="s">
        <v>5</v>
      </c>
    </row>
    <row r="1915" spans="1:10">
      <c r="A1915" s="85" t="s">
        <v>157</v>
      </c>
      <c r="B1915" s="86" t="s">
        <v>2104</v>
      </c>
      <c r="C1915" s="85" t="s">
        <v>107</v>
      </c>
      <c r="D1915" s="85" t="s">
        <v>1224</v>
      </c>
      <c r="E1915" s="121" t="s">
        <v>161</v>
      </c>
      <c r="F1915" s="121"/>
      <c r="G1915" s="87" t="s">
        <v>140</v>
      </c>
      <c r="H1915" s="88">
        <v>1</v>
      </c>
      <c r="I1915" s="89">
        <v>8.27</v>
      </c>
      <c r="J1915" s="89">
        <v>8.27</v>
      </c>
    </row>
    <row r="1916" spans="1:10" ht="22.5">
      <c r="A1916" s="90" t="s">
        <v>158</v>
      </c>
      <c r="B1916" s="91" t="s">
        <v>592</v>
      </c>
      <c r="C1916" s="90" t="s">
        <v>107</v>
      </c>
      <c r="D1916" s="90" t="s">
        <v>335</v>
      </c>
      <c r="E1916" s="119" t="s">
        <v>161</v>
      </c>
      <c r="F1916" s="119"/>
      <c r="G1916" s="92" t="s">
        <v>164</v>
      </c>
      <c r="H1916" s="93">
        <v>9.67885E-2</v>
      </c>
      <c r="I1916" s="94">
        <v>22.41</v>
      </c>
      <c r="J1916" s="94">
        <v>2.16</v>
      </c>
    </row>
    <row r="1917" spans="1:10" ht="22.5">
      <c r="A1917" s="90" t="s">
        <v>158</v>
      </c>
      <c r="B1917" s="91" t="s">
        <v>436</v>
      </c>
      <c r="C1917" s="90" t="s">
        <v>107</v>
      </c>
      <c r="D1917" s="90" t="s">
        <v>337</v>
      </c>
      <c r="E1917" s="119" t="s">
        <v>161</v>
      </c>
      <c r="F1917" s="119"/>
      <c r="G1917" s="92" t="s">
        <v>164</v>
      </c>
      <c r="H1917" s="93">
        <v>4.8394300000000001E-2</v>
      </c>
      <c r="I1917" s="94">
        <v>18.440000000000001</v>
      </c>
      <c r="J1917" s="94">
        <v>0.89</v>
      </c>
    </row>
    <row r="1918" spans="1:10">
      <c r="A1918" s="90" t="s">
        <v>167</v>
      </c>
      <c r="B1918" s="91" t="s">
        <v>2105</v>
      </c>
      <c r="C1918" s="90" t="s">
        <v>107</v>
      </c>
      <c r="D1918" s="90" t="s">
        <v>1224</v>
      </c>
      <c r="E1918" s="119" t="s">
        <v>170</v>
      </c>
      <c r="F1918" s="119"/>
      <c r="G1918" s="92" t="s">
        <v>140</v>
      </c>
      <c r="H1918" s="93">
        <v>1</v>
      </c>
      <c r="I1918" s="94">
        <v>5.22</v>
      </c>
      <c r="J1918" s="94">
        <v>5.22</v>
      </c>
    </row>
    <row r="1919" spans="1:10" ht="22.5">
      <c r="A1919" s="96"/>
      <c r="B1919" s="96"/>
      <c r="C1919" s="96"/>
      <c r="D1919" s="96"/>
      <c r="E1919" s="96" t="s">
        <v>96</v>
      </c>
      <c r="F1919" s="97">
        <v>1.0622765946735135</v>
      </c>
      <c r="G1919" s="96" t="s">
        <v>98</v>
      </c>
      <c r="H1919" s="97">
        <v>1.05</v>
      </c>
      <c r="I1919" s="96" t="s">
        <v>99</v>
      </c>
      <c r="J1919" s="97">
        <v>2.11</v>
      </c>
    </row>
    <row r="1920" spans="1:10" ht="23.25" thickBot="1">
      <c r="A1920" s="96"/>
      <c r="B1920" s="96"/>
      <c r="C1920" s="96"/>
      <c r="D1920" s="96"/>
      <c r="E1920" s="96" t="s">
        <v>159</v>
      </c>
      <c r="F1920" s="97">
        <v>2.31</v>
      </c>
      <c r="G1920" s="96"/>
      <c r="H1920" s="122" t="s">
        <v>160</v>
      </c>
      <c r="I1920" s="122"/>
      <c r="J1920" s="97">
        <v>10.58</v>
      </c>
    </row>
    <row r="1921" spans="1:10" ht="12" thickTop="1">
      <c r="A1921" s="83"/>
      <c r="B1921" s="83"/>
      <c r="C1921" s="83"/>
      <c r="D1921" s="83"/>
      <c r="E1921" s="83"/>
      <c r="F1921" s="83"/>
      <c r="G1921" s="83"/>
      <c r="H1921" s="83"/>
      <c r="I1921" s="83"/>
      <c r="J1921" s="83"/>
    </row>
    <row r="1922" spans="1:10">
      <c r="A1922" s="80" t="s">
        <v>1225</v>
      </c>
      <c r="B1922" s="81" t="s">
        <v>93</v>
      </c>
      <c r="C1922" s="80" t="s">
        <v>94</v>
      </c>
      <c r="D1922" s="80" t="s">
        <v>1</v>
      </c>
      <c r="E1922" s="120" t="s">
        <v>95</v>
      </c>
      <c r="F1922" s="120"/>
      <c r="G1922" s="82" t="s">
        <v>2</v>
      </c>
      <c r="H1922" s="81" t="s">
        <v>3</v>
      </c>
      <c r="I1922" s="81" t="s">
        <v>4</v>
      </c>
      <c r="J1922" s="81" t="s">
        <v>5</v>
      </c>
    </row>
    <row r="1923" spans="1:10">
      <c r="A1923" s="85" t="s">
        <v>157</v>
      </c>
      <c r="B1923" s="86" t="s">
        <v>2106</v>
      </c>
      <c r="C1923" s="85" t="s">
        <v>107</v>
      </c>
      <c r="D1923" s="85" t="s">
        <v>1226</v>
      </c>
      <c r="E1923" s="121" t="s">
        <v>161</v>
      </c>
      <c r="F1923" s="121"/>
      <c r="G1923" s="87" t="s">
        <v>140</v>
      </c>
      <c r="H1923" s="88">
        <v>1</v>
      </c>
      <c r="I1923" s="89">
        <v>10.17</v>
      </c>
      <c r="J1923" s="89">
        <v>10.17</v>
      </c>
    </row>
    <row r="1924" spans="1:10" ht="22.5">
      <c r="A1924" s="90" t="s">
        <v>158</v>
      </c>
      <c r="B1924" s="91" t="s">
        <v>436</v>
      </c>
      <c r="C1924" s="90" t="s">
        <v>107</v>
      </c>
      <c r="D1924" s="90" t="s">
        <v>337</v>
      </c>
      <c r="E1924" s="119" t="s">
        <v>161</v>
      </c>
      <c r="F1924" s="119"/>
      <c r="G1924" s="92" t="s">
        <v>164</v>
      </c>
      <c r="H1924" s="93">
        <v>4.8641299999999998E-2</v>
      </c>
      <c r="I1924" s="94">
        <v>18.440000000000001</v>
      </c>
      <c r="J1924" s="94">
        <v>0.89</v>
      </c>
    </row>
    <row r="1925" spans="1:10" ht="22.5">
      <c r="A1925" s="90" t="s">
        <v>158</v>
      </c>
      <c r="B1925" s="91" t="s">
        <v>592</v>
      </c>
      <c r="C1925" s="90" t="s">
        <v>107</v>
      </c>
      <c r="D1925" s="90" t="s">
        <v>335</v>
      </c>
      <c r="E1925" s="119" t="s">
        <v>161</v>
      </c>
      <c r="F1925" s="119"/>
      <c r="G1925" s="92" t="s">
        <v>164</v>
      </c>
      <c r="H1925" s="93">
        <v>9.7282599999999997E-2</v>
      </c>
      <c r="I1925" s="94">
        <v>22.41</v>
      </c>
      <c r="J1925" s="94">
        <v>2.1800000000000002</v>
      </c>
    </row>
    <row r="1926" spans="1:10">
      <c r="A1926" s="90" t="s">
        <v>167</v>
      </c>
      <c r="B1926" s="91" t="s">
        <v>2107</v>
      </c>
      <c r="C1926" s="90" t="s">
        <v>107</v>
      </c>
      <c r="D1926" s="90" t="s">
        <v>1226</v>
      </c>
      <c r="E1926" s="119" t="s">
        <v>170</v>
      </c>
      <c r="F1926" s="119"/>
      <c r="G1926" s="92" t="s">
        <v>140</v>
      </c>
      <c r="H1926" s="93">
        <v>1</v>
      </c>
      <c r="I1926" s="94">
        <v>7.1</v>
      </c>
      <c r="J1926" s="94">
        <v>7.1</v>
      </c>
    </row>
    <row r="1927" spans="1:10" ht="22.5">
      <c r="A1927" s="96"/>
      <c r="B1927" s="96"/>
      <c r="C1927" s="96"/>
      <c r="D1927" s="96"/>
      <c r="E1927" s="96" t="s">
        <v>96</v>
      </c>
      <c r="F1927" s="97">
        <v>1.0723455671348738</v>
      </c>
      <c r="G1927" s="96" t="s">
        <v>98</v>
      </c>
      <c r="H1927" s="97">
        <v>1.06</v>
      </c>
      <c r="I1927" s="96" t="s">
        <v>99</v>
      </c>
      <c r="J1927" s="97">
        <v>2.13</v>
      </c>
    </row>
    <row r="1928" spans="1:10" ht="23.25" thickBot="1">
      <c r="A1928" s="96"/>
      <c r="B1928" s="96"/>
      <c r="C1928" s="96"/>
      <c r="D1928" s="96"/>
      <c r="E1928" s="96" t="s">
        <v>159</v>
      </c>
      <c r="F1928" s="97">
        <v>2.84</v>
      </c>
      <c r="G1928" s="96"/>
      <c r="H1928" s="122" t="s">
        <v>160</v>
      </c>
      <c r="I1928" s="122"/>
      <c r="J1928" s="97">
        <v>13.01</v>
      </c>
    </row>
    <row r="1929" spans="1:10" ht="12" thickTop="1">
      <c r="A1929" s="83"/>
      <c r="B1929" s="83"/>
      <c r="C1929" s="83"/>
      <c r="D1929" s="83"/>
      <c r="E1929" s="83"/>
      <c r="F1929" s="83"/>
      <c r="G1929" s="83"/>
      <c r="H1929" s="83"/>
      <c r="I1929" s="83"/>
      <c r="J1929" s="83"/>
    </row>
    <row r="1930" spans="1:10">
      <c r="A1930" s="80" t="s">
        <v>1227</v>
      </c>
      <c r="B1930" s="81" t="s">
        <v>93</v>
      </c>
      <c r="C1930" s="80" t="s">
        <v>94</v>
      </c>
      <c r="D1930" s="80" t="s">
        <v>1</v>
      </c>
      <c r="E1930" s="120" t="s">
        <v>95</v>
      </c>
      <c r="F1930" s="120"/>
      <c r="G1930" s="82" t="s">
        <v>2</v>
      </c>
      <c r="H1930" s="81" t="s">
        <v>3</v>
      </c>
      <c r="I1930" s="81" t="s">
        <v>4</v>
      </c>
      <c r="J1930" s="81" t="s">
        <v>5</v>
      </c>
    </row>
    <row r="1931" spans="1:10">
      <c r="A1931" s="85" t="s">
        <v>157</v>
      </c>
      <c r="B1931" s="86" t="s">
        <v>2108</v>
      </c>
      <c r="C1931" s="85" t="s">
        <v>107</v>
      </c>
      <c r="D1931" s="85" t="s">
        <v>1228</v>
      </c>
      <c r="E1931" s="121" t="s">
        <v>161</v>
      </c>
      <c r="F1931" s="121"/>
      <c r="G1931" s="87" t="s">
        <v>140</v>
      </c>
      <c r="H1931" s="88">
        <v>1</v>
      </c>
      <c r="I1931" s="89">
        <v>16.57</v>
      </c>
      <c r="J1931" s="89">
        <v>16.57</v>
      </c>
    </row>
    <row r="1932" spans="1:10" ht="22.5">
      <c r="A1932" s="90" t="s">
        <v>158</v>
      </c>
      <c r="B1932" s="91" t="s">
        <v>436</v>
      </c>
      <c r="C1932" s="90" t="s">
        <v>107</v>
      </c>
      <c r="D1932" s="90" t="s">
        <v>337</v>
      </c>
      <c r="E1932" s="119" t="s">
        <v>161</v>
      </c>
      <c r="F1932" s="119"/>
      <c r="G1932" s="92" t="s">
        <v>164</v>
      </c>
      <c r="H1932" s="93">
        <v>0.19221840000000001</v>
      </c>
      <c r="I1932" s="94">
        <v>18.440000000000001</v>
      </c>
      <c r="J1932" s="94">
        <v>3.54</v>
      </c>
    </row>
    <row r="1933" spans="1:10" ht="22.5">
      <c r="A1933" s="90" t="s">
        <v>158</v>
      </c>
      <c r="B1933" s="91" t="s">
        <v>592</v>
      </c>
      <c r="C1933" s="90" t="s">
        <v>107</v>
      </c>
      <c r="D1933" s="90" t="s">
        <v>335</v>
      </c>
      <c r="E1933" s="119" t="s">
        <v>161</v>
      </c>
      <c r="F1933" s="119"/>
      <c r="G1933" s="92" t="s">
        <v>164</v>
      </c>
      <c r="H1933" s="93">
        <v>0.38443680000000002</v>
      </c>
      <c r="I1933" s="94">
        <v>22.41</v>
      </c>
      <c r="J1933" s="94">
        <v>8.61</v>
      </c>
    </row>
    <row r="1934" spans="1:10">
      <c r="A1934" s="90" t="s">
        <v>167</v>
      </c>
      <c r="B1934" s="91" t="s">
        <v>2109</v>
      </c>
      <c r="C1934" s="90" t="s">
        <v>107</v>
      </c>
      <c r="D1934" s="90" t="s">
        <v>2110</v>
      </c>
      <c r="E1934" s="119" t="s">
        <v>170</v>
      </c>
      <c r="F1934" s="119"/>
      <c r="G1934" s="92" t="s">
        <v>140</v>
      </c>
      <c r="H1934" s="93">
        <v>1</v>
      </c>
      <c r="I1934" s="94">
        <v>4.42</v>
      </c>
      <c r="J1934" s="94">
        <v>4.42</v>
      </c>
    </row>
    <row r="1935" spans="1:10" ht="22.5">
      <c r="A1935" s="96"/>
      <c r="B1935" s="96"/>
      <c r="C1935" s="96"/>
      <c r="D1935" s="96"/>
      <c r="E1935" s="96" t="s">
        <v>96</v>
      </c>
      <c r="F1935" s="97">
        <v>4.2440718924633742</v>
      </c>
      <c r="G1935" s="96" t="s">
        <v>98</v>
      </c>
      <c r="H1935" s="97">
        <v>4.1900000000000004</v>
      </c>
      <c r="I1935" s="96" t="s">
        <v>99</v>
      </c>
      <c r="J1935" s="97">
        <v>8.43</v>
      </c>
    </row>
    <row r="1936" spans="1:10" ht="23.25" thickBot="1">
      <c r="A1936" s="96"/>
      <c r="B1936" s="96"/>
      <c r="C1936" s="96"/>
      <c r="D1936" s="96"/>
      <c r="E1936" s="96" t="s">
        <v>159</v>
      </c>
      <c r="F1936" s="97">
        <v>4.63</v>
      </c>
      <c r="G1936" s="96"/>
      <c r="H1936" s="122" t="s">
        <v>160</v>
      </c>
      <c r="I1936" s="122"/>
      <c r="J1936" s="97">
        <v>21.2</v>
      </c>
    </row>
    <row r="1937" spans="1:10" ht="12" thickTop="1">
      <c r="A1937" s="83"/>
      <c r="B1937" s="83"/>
      <c r="C1937" s="83"/>
      <c r="D1937" s="83"/>
      <c r="E1937" s="83"/>
      <c r="F1937" s="83"/>
      <c r="G1937" s="83"/>
      <c r="H1937" s="83"/>
      <c r="I1937" s="83"/>
      <c r="J1937" s="83"/>
    </row>
    <row r="1938" spans="1:10">
      <c r="A1938" s="80" t="s">
        <v>1229</v>
      </c>
      <c r="B1938" s="81" t="s">
        <v>93</v>
      </c>
      <c r="C1938" s="80" t="s">
        <v>94</v>
      </c>
      <c r="D1938" s="80" t="s">
        <v>1</v>
      </c>
      <c r="E1938" s="120" t="s">
        <v>95</v>
      </c>
      <c r="F1938" s="120"/>
      <c r="G1938" s="82" t="s">
        <v>2</v>
      </c>
      <c r="H1938" s="81" t="s">
        <v>3</v>
      </c>
      <c r="I1938" s="81" t="s">
        <v>4</v>
      </c>
      <c r="J1938" s="81" t="s">
        <v>5</v>
      </c>
    </row>
    <row r="1939" spans="1:10">
      <c r="A1939" s="85" t="s">
        <v>157</v>
      </c>
      <c r="B1939" s="86" t="s">
        <v>2111</v>
      </c>
      <c r="C1939" s="85" t="s">
        <v>107</v>
      </c>
      <c r="D1939" s="85" t="s">
        <v>1230</v>
      </c>
      <c r="E1939" s="121" t="s">
        <v>161</v>
      </c>
      <c r="F1939" s="121"/>
      <c r="G1939" s="87" t="s">
        <v>140</v>
      </c>
      <c r="H1939" s="88">
        <v>1</v>
      </c>
      <c r="I1939" s="89">
        <v>18.3</v>
      </c>
      <c r="J1939" s="89">
        <v>18.3</v>
      </c>
    </row>
    <row r="1940" spans="1:10" ht="22.5">
      <c r="A1940" s="90" t="s">
        <v>158</v>
      </c>
      <c r="B1940" s="91" t="s">
        <v>592</v>
      </c>
      <c r="C1940" s="90" t="s">
        <v>107</v>
      </c>
      <c r="D1940" s="90" t="s">
        <v>335</v>
      </c>
      <c r="E1940" s="119" t="s">
        <v>161</v>
      </c>
      <c r="F1940" s="119"/>
      <c r="G1940" s="92" t="s">
        <v>164</v>
      </c>
      <c r="H1940" s="93">
        <v>0.38443680000000002</v>
      </c>
      <c r="I1940" s="94">
        <v>22.41</v>
      </c>
      <c r="J1940" s="94">
        <v>8.61</v>
      </c>
    </row>
    <row r="1941" spans="1:10" ht="22.5">
      <c r="A1941" s="90" t="s">
        <v>158</v>
      </c>
      <c r="B1941" s="91" t="s">
        <v>436</v>
      </c>
      <c r="C1941" s="90" t="s">
        <v>107</v>
      </c>
      <c r="D1941" s="90" t="s">
        <v>337</v>
      </c>
      <c r="E1941" s="119" t="s">
        <v>161</v>
      </c>
      <c r="F1941" s="119"/>
      <c r="G1941" s="92" t="s">
        <v>164</v>
      </c>
      <c r="H1941" s="93">
        <v>0.19221830000000001</v>
      </c>
      <c r="I1941" s="94">
        <v>18.440000000000001</v>
      </c>
      <c r="J1941" s="94">
        <v>3.54</v>
      </c>
    </row>
    <row r="1942" spans="1:10">
      <c r="A1942" s="90" t="s">
        <v>167</v>
      </c>
      <c r="B1942" s="91" t="s">
        <v>2112</v>
      </c>
      <c r="C1942" s="90" t="s">
        <v>107</v>
      </c>
      <c r="D1942" s="90" t="s">
        <v>2113</v>
      </c>
      <c r="E1942" s="119" t="s">
        <v>170</v>
      </c>
      <c r="F1942" s="119"/>
      <c r="G1942" s="92" t="s">
        <v>140</v>
      </c>
      <c r="H1942" s="93">
        <v>1</v>
      </c>
      <c r="I1942" s="94">
        <v>6.15</v>
      </c>
      <c r="J1942" s="94">
        <v>6.15</v>
      </c>
    </row>
    <row r="1943" spans="1:10" ht="22.5">
      <c r="A1943" s="96"/>
      <c r="B1943" s="96"/>
      <c r="C1943" s="96"/>
      <c r="D1943" s="96"/>
      <c r="E1943" s="96" t="s">
        <v>96</v>
      </c>
      <c r="F1943" s="97">
        <v>4.2440718924633742</v>
      </c>
      <c r="G1943" s="96" t="s">
        <v>98</v>
      </c>
      <c r="H1943" s="97">
        <v>4.1900000000000004</v>
      </c>
      <c r="I1943" s="96" t="s">
        <v>99</v>
      </c>
      <c r="J1943" s="97">
        <v>8.43</v>
      </c>
    </row>
    <row r="1944" spans="1:10" ht="23.25" thickBot="1">
      <c r="A1944" s="96"/>
      <c r="B1944" s="96"/>
      <c r="C1944" s="96"/>
      <c r="D1944" s="96"/>
      <c r="E1944" s="96" t="s">
        <v>159</v>
      </c>
      <c r="F1944" s="97">
        <v>5.12</v>
      </c>
      <c r="G1944" s="96"/>
      <c r="H1944" s="122" t="s">
        <v>160</v>
      </c>
      <c r="I1944" s="122"/>
      <c r="J1944" s="97">
        <v>23.42</v>
      </c>
    </row>
    <row r="1945" spans="1:10" ht="12" thickTop="1">
      <c r="A1945" s="83"/>
      <c r="B1945" s="83"/>
      <c r="C1945" s="83"/>
      <c r="D1945" s="83"/>
      <c r="E1945" s="83"/>
      <c r="F1945" s="83"/>
      <c r="G1945" s="83"/>
      <c r="H1945" s="83"/>
      <c r="I1945" s="83"/>
      <c r="J1945" s="83"/>
    </row>
    <row r="1946" spans="1:10">
      <c r="A1946" s="80" t="s">
        <v>1231</v>
      </c>
      <c r="B1946" s="81" t="s">
        <v>93</v>
      </c>
      <c r="C1946" s="80" t="s">
        <v>94</v>
      </c>
      <c r="D1946" s="80" t="s">
        <v>1</v>
      </c>
      <c r="E1946" s="120" t="s">
        <v>95</v>
      </c>
      <c r="F1946" s="120"/>
      <c r="G1946" s="82" t="s">
        <v>2</v>
      </c>
      <c r="H1946" s="81" t="s">
        <v>3</v>
      </c>
      <c r="I1946" s="81" t="s">
        <v>4</v>
      </c>
      <c r="J1946" s="81" t="s">
        <v>5</v>
      </c>
    </row>
    <row r="1947" spans="1:10">
      <c r="A1947" s="85" t="s">
        <v>157</v>
      </c>
      <c r="B1947" s="86" t="s">
        <v>2114</v>
      </c>
      <c r="C1947" s="85" t="s">
        <v>107</v>
      </c>
      <c r="D1947" s="85" t="s">
        <v>1232</v>
      </c>
      <c r="E1947" s="121" t="s">
        <v>161</v>
      </c>
      <c r="F1947" s="121"/>
      <c r="G1947" s="87" t="s">
        <v>140</v>
      </c>
      <c r="H1947" s="88">
        <v>1</v>
      </c>
      <c r="I1947" s="89">
        <v>24.73</v>
      </c>
      <c r="J1947" s="89">
        <v>24.73</v>
      </c>
    </row>
    <row r="1948" spans="1:10" ht="22.5">
      <c r="A1948" s="90" t="s">
        <v>158</v>
      </c>
      <c r="B1948" s="91" t="s">
        <v>436</v>
      </c>
      <c r="C1948" s="90" t="s">
        <v>107</v>
      </c>
      <c r="D1948" s="90" t="s">
        <v>337</v>
      </c>
      <c r="E1948" s="119" t="s">
        <v>161</v>
      </c>
      <c r="F1948" s="119"/>
      <c r="G1948" s="92" t="s">
        <v>164</v>
      </c>
      <c r="H1948" s="93">
        <v>0.1932064</v>
      </c>
      <c r="I1948" s="94">
        <v>18.440000000000001</v>
      </c>
      <c r="J1948" s="94">
        <v>3.56</v>
      </c>
    </row>
    <row r="1949" spans="1:10" ht="22.5">
      <c r="A1949" s="90" t="s">
        <v>158</v>
      </c>
      <c r="B1949" s="91" t="s">
        <v>592</v>
      </c>
      <c r="C1949" s="90" t="s">
        <v>107</v>
      </c>
      <c r="D1949" s="90" t="s">
        <v>335</v>
      </c>
      <c r="E1949" s="119" t="s">
        <v>161</v>
      </c>
      <c r="F1949" s="119"/>
      <c r="G1949" s="92" t="s">
        <v>164</v>
      </c>
      <c r="H1949" s="93">
        <v>0.38641310000000001</v>
      </c>
      <c r="I1949" s="94">
        <v>22.41</v>
      </c>
      <c r="J1949" s="94">
        <v>8.65</v>
      </c>
    </row>
    <row r="1950" spans="1:10">
      <c r="A1950" s="90" t="s">
        <v>167</v>
      </c>
      <c r="B1950" s="91" t="s">
        <v>2115</v>
      </c>
      <c r="C1950" s="90" t="s">
        <v>107</v>
      </c>
      <c r="D1950" s="90" t="s">
        <v>2116</v>
      </c>
      <c r="E1950" s="119" t="s">
        <v>170</v>
      </c>
      <c r="F1950" s="119"/>
      <c r="G1950" s="92" t="s">
        <v>140</v>
      </c>
      <c r="H1950" s="93">
        <v>1</v>
      </c>
      <c r="I1950" s="94">
        <v>12.52</v>
      </c>
      <c r="J1950" s="94">
        <v>12.52</v>
      </c>
    </row>
    <row r="1951" spans="1:10" ht="22.5">
      <c r="A1951" s="96"/>
      <c r="B1951" s="96"/>
      <c r="C1951" s="96"/>
      <c r="D1951" s="96"/>
      <c r="E1951" s="96" t="s">
        <v>96</v>
      </c>
      <c r="F1951" s="97">
        <v>4.2642098373860948</v>
      </c>
      <c r="G1951" s="96" t="s">
        <v>98</v>
      </c>
      <c r="H1951" s="97">
        <v>4.21</v>
      </c>
      <c r="I1951" s="96" t="s">
        <v>99</v>
      </c>
      <c r="J1951" s="97">
        <v>8.4700000000000006</v>
      </c>
    </row>
    <row r="1952" spans="1:10" ht="23.25" thickBot="1">
      <c r="A1952" s="96"/>
      <c r="B1952" s="96"/>
      <c r="C1952" s="96"/>
      <c r="D1952" s="96"/>
      <c r="E1952" s="96" t="s">
        <v>159</v>
      </c>
      <c r="F1952" s="97">
        <v>6.92</v>
      </c>
      <c r="G1952" s="96"/>
      <c r="H1952" s="122" t="s">
        <v>160</v>
      </c>
      <c r="I1952" s="122"/>
      <c r="J1952" s="97">
        <v>31.65</v>
      </c>
    </row>
    <row r="1953" spans="1:10" ht="12" thickTop="1">
      <c r="A1953" s="83"/>
      <c r="B1953" s="83"/>
      <c r="C1953" s="83"/>
      <c r="D1953" s="83"/>
      <c r="E1953" s="83"/>
      <c r="F1953" s="83"/>
      <c r="G1953" s="83"/>
      <c r="H1953" s="83"/>
      <c r="I1953" s="83"/>
      <c r="J1953" s="83"/>
    </row>
    <row r="1954" spans="1:10">
      <c r="A1954" s="80" t="s">
        <v>1233</v>
      </c>
      <c r="B1954" s="81" t="s">
        <v>93</v>
      </c>
      <c r="C1954" s="80" t="s">
        <v>94</v>
      </c>
      <c r="D1954" s="80" t="s">
        <v>1</v>
      </c>
      <c r="E1954" s="120" t="s">
        <v>95</v>
      </c>
      <c r="F1954" s="120"/>
      <c r="G1954" s="82" t="s">
        <v>2</v>
      </c>
      <c r="H1954" s="81" t="s">
        <v>3</v>
      </c>
      <c r="I1954" s="81" t="s">
        <v>4</v>
      </c>
      <c r="J1954" s="81" t="s">
        <v>5</v>
      </c>
    </row>
    <row r="1955" spans="1:10" ht="33.75">
      <c r="A1955" s="85" t="s">
        <v>157</v>
      </c>
      <c r="B1955" s="86" t="s">
        <v>2117</v>
      </c>
      <c r="C1955" s="85" t="s">
        <v>104</v>
      </c>
      <c r="D1955" s="85" t="s">
        <v>1234</v>
      </c>
      <c r="E1955" s="121" t="s">
        <v>333</v>
      </c>
      <c r="F1955" s="121"/>
      <c r="G1955" s="87" t="s">
        <v>105</v>
      </c>
      <c r="H1955" s="88">
        <v>1</v>
      </c>
      <c r="I1955" s="89">
        <v>11.72</v>
      </c>
      <c r="J1955" s="89">
        <v>11.72</v>
      </c>
    </row>
    <row r="1956" spans="1:10" ht="45">
      <c r="A1956" s="90" t="s">
        <v>158</v>
      </c>
      <c r="B1956" s="91" t="s">
        <v>356</v>
      </c>
      <c r="C1956" s="90" t="s">
        <v>104</v>
      </c>
      <c r="D1956" s="90" t="s">
        <v>357</v>
      </c>
      <c r="E1956" s="119" t="s">
        <v>312</v>
      </c>
      <c r="F1956" s="119"/>
      <c r="G1956" s="92" t="s">
        <v>105</v>
      </c>
      <c r="H1956" s="93">
        <v>1</v>
      </c>
      <c r="I1956" s="94">
        <v>2.57</v>
      </c>
      <c r="J1956" s="94">
        <v>2.57</v>
      </c>
    </row>
    <row r="1957" spans="1:10" ht="22.5">
      <c r="A1957" s="90" t="s">
        <v>158</v>
      </c>
      <c r="B1957" s="91" t="s">
        <v>334</v>
      </c>
      <c r="C1957" s="90" t="s">
        <v>104</v>
      </c>
      <c r="D1957" s="90" t="s">
        <v>335</v>
      </c>
      <c r="E1957" s="119" t="s">
        <v>177</v>
      </c>
      <c r="F1957" s="119"/>
      <c r="G1957" s="92" t="s">
        <v>164</v>
      </c>
      <c r="H1957" s="93">
        <v>9.6503500000000006E-2</v>
      </c>
      <c r="I1957" s="94">
        <v>22.41</v>
      </c>
      <c r="J1957" s="94">
        <v>2.16</v>
      </c>
    </row>
    <row r="1958" spans="1:10" ht="22.5">
      <c r="A1958" s="90" t="s">
        <v>158</v>
      </c>
      <c r="B1958" s="91" t="s">
        <v>336</v>
      </c>
      <c r="C1958" s="90" t="s">
        <v>104</v>
      </c>
      <c r="D1958" s="90" t="s">
        <v>337</v>
      </c>
      <c r="E1958" s="119" t="s">
        <v>177</v>
      </c>
      <c r="F1958" s="119"/>
      <c r="G1958" s="92" t="s">
        <v>164</v>
      </c>
      <c r="H1958" s="93">
        <v>9.6503500000000006E-2</v>
      </c>
      <c r="I1958" s="94">
        <v>18.440000000000001</v>
      </c>
      <c r="J1958" s="94">
        <v>1.77</v>
      </c>
    </row>
    <row r="1959" spans="1:10">
      <c r="A1959" s="90" t="s">
        <v>167</v>
      </c>
      <c r="B1959" s="91" t="s">
        <v>2118</v>
      </c>
      <c r="C1959" s="90" t="s">
        <v>104</v>
      </c>
      <c r="D1959" s="90" t="s">
        <v>2119</v>
      </c>
      <c r="E1959" s="119" t="s">
        <v>170</v>
      </c>
      <c r="F1959" s="119"/>
      <c r="G1959" s="92" t="s">
        <v>105</v>
      </c>
      <c r="H1959" s="93">
        <v>1.1000000000000001</v>
      </c>
      <c r="I1959" s="94">
        <v>4.75</v>
      </c>
      <c r="J1959" s="94">
        <v>5.22</v>
      </c>
    </row>
    <row r="1960" spans="1:10" ht="22.5">
      <c r="A1960" s="96"/>
      <c r="B1960" s="96"/>
      <c r="C1960" s="96"/>
      <c r="D1960" s="96"/>
      <c r="E1960" s="96" t="s">
        <v>96</v>
      </c>
      <c r="F1960" s="97">
        <v>1.9483461712732215</v>
      </c>
      <c r="G1960" s="96" t="s">
        <v>98</v>
      </c>
      <c r="H1960" s="97">
        <v>1.92</v>
      </c>
      <c r="I1960" s="96" t="s">
        <v>99</v>
      </c>
      <c r="J1960" s="97">
        <v>3.87</v>
      </c>
    </row>
    <row r="1961" spans="1:10" ht="23.25" thickBot="1">
      <c r="A1961" s="96"/>
      <c r="B1961" s="96"/>
      <c r="C1961" s="96"/>
      <c r="D1961" s="96"/>
      <c r="E1961" s="96" t="s">
        <v>159</v>
      </c>
      <c r="F1961" s="97">
        <v>3.28</v>
      </c>
      <c r="G1961" s="96"/>
      <c r="H1961" s="122" t="s">
        <v>160</v>
      </c>
      <c r="I1961" s="122"/>
      <c r="J1961" s="97">
        <v>15</v>
      </c>
    </row>
    <row r="1962" spans="1:10" ht="12" thickTop="1">
      <c r="A1962" s="83"/>
      <c r="B1962" s="83"/>
      <c r="C1962" s="83"/>
      <c r="D1962" s="83"/>
      <c r="E1962" s="83"/>
      <c r="F1962" s="83"/>
      <c r="G1962" s="83"/>
      <c r="H1962" s="83"/>
      <c r="I1962" s="83"/>
      <c r="J1962" s="83"/>
    </row>
    <row r="1963" spans="1:10">
      <c r="A1963" s="80" t="s">
        <v>1235</v>
      </c>
      <c r="B1963" s="81" t="s">
        <v>93</v>
      </c>
      <c r="C1963" s="80" t="s">
        <v>94</v>
      </c>
      <c r="D1963" s="80" t="s">
        <v>1</v>
      </c>
      <c r="E1963" s="120" t="s">
        <v>95</v>
      </c>
      <c r="F1963" s="120"/>
      <c r="G1963" s="82" t="s">
        <v>2</v>
      </c>
      <c r="H1963" s="81" t="s">
        <v>3</v>
      </c>
      <c r="I1963" s="81" t="s">
        <v>4</v>
      </c>
      <c r="J1963" s="81" t="s">
        <v>5</v>
      </c>
    </row>
    <row r="1964" spans="1:10" ht="33.75">
      <c r="A1964" s="85" t="s">
        <v>157</v>
      </c>
      <c r="B1964" s="86" t="s">
        <v>2120</v>
      </c>
      <c r="C1964" s="85" t="s">
        <v>104</v>
      </c>
      <c r="D1964" s="85" t="s">
        <v>1236</v>
      </c>
      <c r="E1964" s="121" t="s">
        <v>333</v>
      </c>
      <c r="F1964" s="121"/>
      <c r="G1964" s="87" t="s">
        <v>105</v>
      </c>
      <c r="H1964" s="88">
        <v>1</v>
      </c>
      <c r="I1964" s="89">
        <v>15.73</v>
      </c>
      <c r="J1964" s="89">
        <v>15.73</v>
      </c>
    </row>
    <row r="1965" spans="1:10" ht="45">
      <c r="A1965" s="90" t="s">
        <v>158</v>
      </c>
      <c r="B1965" s="91" t="s">
        <v>356</v>
      </c>
      <c r="C1965" s="90" t="s">
        <v>104</v>
      </c>
      <c r="D1965" s="90" t="s">
        <v>357</v>
      </c>
      <c r="E1965" s="119" t="s">
        <v>312</v>
      </c>
      <c r="F1965" s="119"/>
      <c r="G1965" s="92" t="s">
        <v>105</v>
      </c>
      <c r="H1965" s="93">
        <v>1</v>
      </c>
      <c r="I1965" s="94">
        <v>2.57</v>
      </c>
      <c r="J1965" s="94">
        <v>2.57</v>
      </c>
    </row>
    <row r="1966" spans="1:10" ht="22.5">
      <c r="A1966" s="90" t="s">
        <v>158</v>
      </c>
      <c r="B1966" s="91" t="s">
        <v>334</v>
      </c>
      <c r="C1966" s="90" t="s">
        <v>104</v>
      </c>
      <c r="D1966" s="90" t="s">
        <v>335</v>
      </c>
      <c r="E1966" s="119" t="s">
        <v>177</v>
      </c>
      <c r="F1966" s="119"/>
      <c r="G1966" s="92" t="s">
        <v>164</v>
      </c>
      <c r="H1966" s="93">
        <v>0.1033895</v>
      </c>
      <c r="I1966" s="94">
        <v>22.41</v>
      </c>
      <c r="J1966" s="94">
        <v>2.31</v>
      </c>
    </row>
    <row r="1967" spans="1:10" ht="22.5">
      <c r="A1967" s="90" t="s">
        <v>158</v>
      </c>
      <c r="B1967" s="91" t="s">
        <v>336</v>
      </c>
      <c r="C1967" s="90" t="s">
        <v>104</v>
      </c>
      <c r="D1967" s="90" t="s">
        <v>337</v>
      </c>
      <c r="E1967" s="119" t="s">
        <v>177</v>
      </c>
      <c r="F1967" s="119"/>
      <c r="G1967" s="92" t="s">
        <v>164</v>
      </c>
      <c r="H1967" s="93">
        <v>0.1033895</v>
      </c>
      <c r="I1967" s="94">
        <v>18.440000000000001</v>
      </c>
      <c r="J1967" s="94">
        <v>1.9</v>
      </c>
    </row>
    <row r="1968" spans="1:10" ht="22.5">
      <c r="A1968" s="90" t="s">
        <v>167</v>
      </c>
      <c r="B1968" s="91" t="s">
        <v>2121</v>
      </c>
      <c r="C1968" s="90" t="s">
        <v>104</v>
      </c>
      <c r="D1968" s="90" t="s">
        <v>2122</v>
      </c>
      <c r="E1968" s="119" t="s">
        <v>170</v>
      </c>
      <c r="F1968" s="119"/>
      <c r="G1968" s="92" t="s">
        <v>105</v>
      </c>
      <c r="H1968" s="93">
        <v>1.1000000000000001</v>
      </c>
      <c r="I1968" s="94">
        <v>8.14</v>
      </c>
      <c r="J1968" s="94">
        <v>8.9499999999999993</v>
      </c>
    </row>
    <row r="1969" spans="1:10" ht="22.5">
      <c r="A1969" s="96"/>
      <c r="B1969" s="96"/>
      <c r="C1969" s="96"/>
      <c r="D1969" s="96"/>
      <c r="E1969" s="96" t="s">
        <v>96</v>
      </c>
      <c r="F1969" s="97">
        <v>2.0440014096561447</v>
      </c>
      <c r="G1969" s="96" t="s">
        <v>98</v>
      </c>
      <c r="H1969" s="97">
        <v>2.02</v>
      </c>
      <c r="I1969" s="96" t="s">
        <v>99</v>
      </c>
      <c r="J1969" s="97">
        <v>4.0599999999999996</v>
      </c>
    </row>
    <row r="1970" spans="1:10" ht="23.25" thickBot="1">
      <c r="A1970" s="96"/>
      <c r="B1970" s="96"/>
      <c r="C1970" s="96"/>
      <c r="D1970" s="96"/>
      <c r="E1970" s="96" t="s">
        <v>159</v>
      </c>
      <c r="F1970" s="97">
        <v>4.4000000000000004</v>
      </c>
      <c r="G1970" s="96"/>
      <c r="H1970" s="122" t="s">
        <v>160</v>
      </c>
      <c r="I1970" s="122"/>
      <c r="J1970" s="97">
        <v>20.13</v>
      </c>
    </row>
    <row r="1971" spans="1:10" ht="12" thickTop="1">
      <c r="A1971" s="83"/>
      <c r="B1971" s="83"/>
      <c r="C1971" s="83"/>
      <c r="D1971" s="83"/>
      <c r="E1971" s="83"/>
      <c r="F1971" s="83"/>
      <c r="G1971" s="83"/>
      <c r="H1971" s="83"/>
      <c r="I1971" s="83"/>
      <c r="J1971" s="83"/>
    </row>
    <row r="1972" spans="1:10">
      <c r="A1972" s="80" t="s">
        <v>1237</v>
      </c>
      <c r="B1972" s="81" t="s">
        <v>93</v>
      </c>
      <c r="C1972" s="80" t="s">
        <v>94</v>
      </c>
      <c r="D1972" s="80" t="s">
        <v>1</v>
      </c>
      <c r="E1972" s="120" t="s">
        <v>95</v>
      </c>
      <c r="F1972" s="120"/>
      <c r="G1972" s="82" t="s">
        <v>2</v>
      </c>
      <c r="H1972" s="81" t="s">
        <v>3</v>
      </c>
      <c r="I1972" s="81" t="s">
        <v>4</v>
      </c>
      <c r="J1972" s="81" t="s">
        <v>5</v>
      </c>
    </row>
    <row r="1973" spans="1:10" ht="33.75">
      <c r="A1973" s="85" t="s">
        <v>157</v>
      </c>
      <c r="B1973" s="86" t="s">
        <v>2123</v>
      </c>
      <c r="C1973" s="85" t="s">
        <v>104</v>
      </c>
      <c r="D1973" s="85" t="s">
        <v>1238</v>
      </c>
      <c r="E1973" s="121" t="s">
        <v>333</v>
      </c>
      <c r="F1973" s="121"/>
      <c r="G1973" s="87" t="s">
        <v>105</v>
      </c>
      <c r="H1973" s="88">
        <v>1</v>
      </c>
      <c r="I1973" s="89">
        <v>10.07</v>
      </c>
      <c r="J1973" s="89">
        <v>10.07</v>
      </c>
    </row>
    <row r="1974" spans="1:10" ht="45">
      <c r="A1974" s="90" t="s">
        <v>158</v>
      </c>
      <c r="B1974" s="91" t="s">
        <v>356</v>
      </c>
      <c r="C1974" s="90" t="s">
        <v>104</v>
      </c>
      <c r="D1974" s="90" t="s">
        <v>357</v>
      </c>
      <c r="E1974" s="119" t="s">
        <v>312</v>
      </c>
      <c r="F1974" s="119"/>
      <c r="G1974" s="92" t="s">
        <v>105</v>
      </c>
      <c r="H1974" s="93">
        <v>1</v>
      </c>
      <c r="I1974" s="94">
        <v>2.57</v>
      </c>
      <c r="J1974" s="94">
        <v>2.57</v>
      </c>
    </row>
    <row r="1975" spans="1:10" ht="22.5">
      <c r="A1975" s="90" t="s">
        <v>158</v>
      </c>
      <c r="B1975" s="91" t="s">
        <v>334</v>
      </c>
      <c r="C1975" s="90" t="s">
        <v>104</v>
      </c>
      <c r="D1975" s="90" t="s">
        <v>335</v>
      </c>
      <c r="E1975" s="119" t="s">
        <v>177</v>
      </c>
      <c r="F1975" s="119"/>
      <c r="G1975" s="92" t="s">
        <v>164</v>
      </c>
      <c r="H1975" s="93">
        <v>7.0000000000000007E-2</v>
      </c>
      <c r="I1975" s="94">
        <v>22.41</v>
      </c>
      <c r="J1975" s="94">
        <v>1.56</v>
      </c>
    </row>
    <row r="1976" spans="1:10" ht="22.5">
      <c r="A1976" s="90" t="s">
        <v>158</v>
      </c>
      <c r="B1976" s="91" t="s">
        <v>336</v>
      </c>
      <c r="C1976" s="90" t="s">
        <v>104</v>
      </c>
      <c r="D1976" s="90" t="s">
        <v>337</v>
      </c>
      <c r="E1976" s="119" t="s">
        <v>177</v>
      </c>
      <c r="F1976" s="119"/>
      <c r="G1976" s="92" t="s">
        <v>164</v>
      </c>
      <c r="H1976" s="93">
        <v>7.0000000000000007E-2</v>
      </c>
      <c r="I1976" s="94">
        <v>18.440000000000001</v>
      </c>
      <c r="J1976" s="94">
        <v>1.29</v>
      </c>
    </row>
    <row r="1977" spans="1:10" ht="22.5">
      <c r="A1977" s="90" t="s">
        <v>167</v>
      </c>
      <c r="B1977" s="91" t="s">
        <v>2124</v>
      </c>
      <c r="C1977" s="90" t="s">
        <v>104</v>
      </c>
      <c r="D1977" s="90" t="s">
        <v>2125</v>
      </c>
      <c r="E1977" s="119" t="s">
        <v>170</v>
      </c>
      <c r="F1977" s="119"/>
      <c r="G1977" s="92" t="s">
        <v>105</v>
      </c>
      <c r="H1977" s="93">
        <v>1.1000000000000001</v>
      </c>
      <c r="I1977" s="94">
        <v>4.2300000000000004</v>
      </c>
      <c r="J1977" s="94">
        <v>4.6500000000000004</v>
      </c>
    </row>
    <row r="1978" spans="1:10" ht="22.5">
      <c r="A1978" s="96"/>
      <c r="B1978" s="96"/>
      <c r="C1978" s="96"/>
      <c r="D1978" s="96"/>
      <c r="E1978" s="96" t="s">
        <v>96</v>
      </c>
      <c r="F1978" s="97">
        <v>1.5757941902028898</v>
      </c>
      <c r="G1978" s="96" t="s">
        <v>98</v>
      </c>
      <c r="H1978" s="97">
        <v>1.55</v>
      </c>
      <c r="I1978" s="96" t="s">
        <v>99</v>
      </c>
      <c r="J1978" s="97">
        <v>3.13</v>
      </c>
    </row>
    <row r="1979" spans="1:10" ht="23.25" thickBot="1">
      <c r="A1979" s="96"/>
      <c r="B1979" s="96"/>
      <c r="C1979" s="96"/>
      <c r="D1979" s="96"/>
      <c r="E1979" s="96" t="s">
        <v>159</v>
      </c>
      <c r="F1979" s="97">
        <v>2.81</v>
      </c>
      <c r="G1979" s="96"/>
      <c r="H1979" s="122" t="s">
        <v>160</v>
      </c>
      <c r="I1979" s="122"/>
      <c r="J1979" s="97">
        <v>12.88</v>
      </c>
    </row>
    <row r="1980" spans="1:10" ht="12" thickTop="1">
      <c r="A1980" s="83"/>
      <c r="B1980" s="83"/>
      <c r="C1980" s="83"/>
      <c r="D1980" s="83"/>
      <c r="E1980" s="83"/>
      <c r="F1980" s="83"/>
      <c r="G1980" s="83"/>
      <c r="H1980" s="83"/>
      <c r="I1980" s="83"/>
      <c r="J1980" s="83"/>
    </row>
    <row r="1981" spans="1:10">
      <c r="A1981" s="80" t="s">
        <v>1239</v>
      </c>
      <c r="B1981" s="81" t="s">
        <v>93</v>
      </c>
      <c r="C1981" s="80" t="s">
        <v>94</v>
      </c>
      <c r="D1981" s="80" t="s">
        <v>1</v>
      </c>
      <c r="E1981" s="120" t="s">
        <v>95</v>
      </c>
      <c r="F1981" s="120"/>
      <c r="G1981" s="82" t="s">
        <v>2</v>
      </c>
      <c r="H1981" s="81" t="s">
        <v>3</v>
      </c>
      <c r="I1981" s="81" t="s">
        <v>4</v>
      </c>
      <c r="J1981" s="81" t="s">
        <v>5</v>
      </c>
    </row>
    <row r="1982" spans="1:10" ht="33.75">
      <c r="A1982" s="85" t="s">
        <v>157</v>
      </c>
      <c r="B1982" s="86" t="s">
        <v>2126</v>
      </c>
      <c r="C1982" s="85" t="s">
        <v>104</v>
      </c>
      <c r="D1982" s="85" t="s">
        <v>1240</v>
      </c>
      <c r="E1982" s="121" t="s">
        <v>333</v>
      </c>
      <c r="F1982" s="121"/>
      <c r="G1982" s="87" t="s">
        <v>105</v>
      </c>
      <c r="H1982" s="88">
        <v>1</v>
      </c>
      <c r="I1982" s="89">
        <v>19.2</v>
      </c>
      <c r="J1982" s="89">
        <v>19.2</v>
      </c>
    </row>
    <row r="1983" spans="1:10" ht="45">
      <c r="A1983" s="90" t="s">
        <v>158</v>
      </c>
      <c r="B1983" s="91" t="s">
        <v>356</v>
      </c>
      <c r="C1983" s="90" t="s">
        <v>104</v>
      </c>
      <c r="D1983" s="90" t="s">
        <v>357</v>
      </c>
      <c r="E1983" s="119" t="s">
        <v>312</v>
      </c>
      <c r="F1983" s="119"/>
      <c r="G1983" s="92" t="s">
        <v>105</v>
      </c>
      <c r="H1983" s="93">
        <v>1</v>
      </c>
      <c r="I1983" s="94">
        <v>2.57</v>
      </c>
      <c r="J1983" s="94">
        <v>2.57</v>
      </c>
    </row>
    <row r="1984" spans="1:10" ht="22.5">
      <c r="A1984" s="90" t="s">
        <v>158</v>
      </c>
      <c r="B1984" s="91" t="s">
        <v>334</v>
      </c>
      <c r="C1984" s="90" t="s">
        <v>104</v>
      </c>
      <c r="D1984" s="90" t="s">
        <v>335</v>
      </c>
      <c r="E1984" s="119" t="s">
        <v>177</v>
      </c>
      <c r="F1984" s="119"/>
      <c r="G1984" s="92" t="s">
        <v>164</v>
      </c>
      <c r="H1984" s="93">
        <v>0.13400000000000001</v>
      </c>
      <c r="I1984" s="94">
        <v>22.41</v>
      </c>
      <c r="J1984" s="94">
        <v>3</v>
      </c>
    </row>
    <row r="1985" spans="1:10" ht="22.5">
      <c r="A1985" s="90" t="s">
        <v>158</v>
      </c>
      <c r="B1985" s="91" t="s">
        <v>336</v>
      </c>
      <c r="C1985" s="90" t="s">
        <v>104</v>
      </c>
      <c r="D1985" s="90" t="s">
        <v>337</v>
      </c>
      <c r="E1985" s="119" t="s">
        <v>177</v>
      </c>
      <c r="F1985" s="119"/>
      <c r="G1985" s="92" t="s">
        <v>164</v>
      </c>
      <c r="H1985" s="93">
        <v>0.13400000000000001</v>
      </c>
      <c r="I1985" s="94">
        <v>18.440000000000001</v>
      </c>
      <c r="J1985" s="94">
        <v>2.4700000000000002</v>
      </c>
    </row>
    <row r="1986" spans="1:10">
      <c r="A1986" s="90" t="s">
        <v>167</v>
      </c>
      <c r="B1986" s="91" t="s">
        <v>2127</v>
      </c>
      <c r="C1986" s="90" t="s">
        <v>104</v>
      </c>
      <c r="D1986" s="90" t="s">
        <v>2128</v>
      </c>
      <c r="E1986" s="119" t="s">
        <v>170</v>
      </c>
      <c r="F1986" s="119"/>
      <c r="G1986" s="92" t="s">
        <v>105</v>
      </c>
      <c r="H1986" s="93">
        <v>1.0169999999999999</v>
      </c>
      <c r="I1986" s="94">
        <v>10.98</v>
      </c>
      <c r="J1986" s="94">
        <v>11.16</v>
      </c>
    </row>
    <row r="1987" spans="1:10" ht="22.5">
      <c r="A1987" s="96"/>
      <c r="B1987" s="96"/>
      <c r="C1987" s="96"/>
      <c r="D1987" s="96"/>
      <c r="E1987" s="96" t="s">
        <v>96</v>
      </c>
      <c r="F1987" s="97">
        <v>2.4769672254946382</v>
      </c>
      <c r="G1987" s="96" t="s">
        <v>98</v>
      </c>
      <c r="H1987" s="97">
        <v>2.44</v>
      </c>
      <c r="I1987" s="96" t="s">
        <v>99</v>
      </c>
      <c r="J1987" s="97">
        <v>4.92</v>
      </c>
    </row>
    <row r="1988" spans="1:10" ht="23.25" thickBot="1">
      <c r="A1988" s="96"/>
      <c r="B1988" s="96"/>
      <c r="C1988" s="96"/>
      <c r="D1988" s="96"/>
      <c r="E1988" s="96" t="s">
        <v>159</v>
      </c>
      <c r="F1988" s="97">
        <v>5.37</v>
      </c>
      <c r="G1988" s="96"/>
      <c r="H1988" s="122" t="s">
        <v>160</v>
      </c>
      <c r="I1988" s="122"/>
      <c r="J1988" s="97">
        <v>24.57</v>
      </c>
    </row>
    <row r="1989" spans="1:10" ht="12" thickTop="1">
      <c r="A1989" s="83"/>
      <c r="B1989" s="83"/>
      <c r="C1989" s="83"/>
      <c r="D1989" s="83"/>
      <c r="E1989" s="83"/>
      <c r="F1989" s="83"/>
      <c r="G1989" s="83"/>
      <c r="H1989" s="83"/>
      <c r="I1989" s="83"/>
      <c r="J1989" s="83"/>
    </row>
    <row r="1990" spans="1:10">
      <c r="A1990" s="80" t="s">
        <v>1241</v>
      </c>
      <c r="B1990" s="81" t="s">
        <v>93</v>
      </c>
      <c r="C1990" s="80" t="s">
        <v>94</v>
      </c>
      <c r="D1990" s="80" t="s">
        <v>1</v>
      </c>
      <c r="E1990" s="120" t="s">
        <v>95</v>
      </c>
      <c r="F1990" s="120"/>
      <c r="G1990" s="82" t="s">
        <v>2</v>
      </c>
      <c r="H1990" s="81" t="s">
        <v>3</v>
      </c>
      <c r="I1990" s="81" t="s">
        <v>4</v>
      </c>
      <c r="J1990" s="81" t="s">
        <v>5</v>
      </c>
    </row>
    <row r="1991" spans="1:10" ht="22.5">
      <c r="A1991" s="85" t="s">
        <v>157</v>
      </c>
      <c r="B1991" s="86" t="s">
        <v>2129</v>
      </c>
      <c r="C1991" s="85" t="s">
        <v>104</v>
      </c>
      <c r="D1991" s="85" t="s">
        <v>1242</v>
      </c>
      <c r="E1991" s="121" t="s">
        <v>333</v>
      </c>
      <c r="F1991" s="121"/>
      <c r="G1991" s="87" t="s">
        <v>105</v>
      </c>
      <c r="H1991" s="88">
        <v>1</v>
      </c>
      <c r="I1991" s="89">
        <v>17.84</v>
      </c>
      <c r="J1991" s="89">
        <v>17.84</v>
      </c>
    </row>
    <row r="1992" spans="1:10" ht="22.5">
      <c r="A1992" s="90" t="s">
        <v>158</v>
      </c>
      <c r="B1992" s="91" t="s">
        <v>334</v>
      </c>
      <c r="C1992" s="90" t="s">
        <v>104</v>
      </c>
      <c r="D1992" s="90" t="s">
        <v>335</v>
      </c>
      <c r="E1992" s="119" t="s">
        <v>177</v>
      </c>
      <c r="F1992" s="119"/>
      <c r="G1992" s="92" t="s">
        <v>164</v>
      </c>
      <c r="H1992" s="93">
        <v>0.11219999999999999</v>
      </c>
      <c r="I1992" s="94">
        <v>22.41</v>
      </c>
      <c r="J1992" s="94">
        <v>2.5099999999999998</v>
      </c>
    </row>
    <row r="1993" spans="1:10" ht="22.5">
      <c r="A1993" s="90" t="s">
        <v>158</v>
      </c>
      <c r="B1993" s="91" t="s">
        <v>336</v>
      </c>
      <c r="C1993" s="90" t="s">
        <v>104</v>
      </c>
      <c r="D1993" s="90" t="s">
        <v>337</v>
      </c>
      <c r="E1993" s="119" t="s">
        <v>177</v>
      </c>
      <c r="F1993" s="119"/>
      <c r="G1993" s="92" t="s">
        <v>164</v>
      </c>
      <c r="H1993" s="93">
        <v>0.11219999999999999</v>
      </c>
      <c r="I1993" s="94">
        <v>18.440000000000001</v>
      </c>
      <c r="J1993" s="94">
        <v>2.06</v>
      </c>
    </row>
    <row r="1994" spans="1:10">
      <c r="A1994" s="90" t="s">
        <v>167</v>
      </c>
      <c r="B1994" s="91" t="s">
        <v>2130</v>
      </c>
      <c r="C1994" s="90" t="s">
        <v>104</v>
      </c>
      <c r="D1994" s="90" t="s">
        <v>2131</v>
      </c>
      <c r="E1994" s="119" t="s">
        <v>170</v>
      </c>
      <c r="F1994" s="119"/>
      <c r="G1994" s="92" t="s">
        <v>105</v>
      </c>
      <c r="H1994" s="93">
        <v>1.1000000000000001</v>
      </c>
      <c r="I1994" s="94">
        <v>12.07</v>
      </c>
      <c r="J1994" s="94">
        <v>13.27</v>
      </c>
    </row>
    <row r="1995" spans="1:10" ht="22.5">
      <c r="A1995" s="96"/>
      <c r="B1995" s="96"/>
      <c r="C1995" s="96"/>
      <c r="D1995" s="96"/>
      <c r="E1995" s="96" t="s">
        <v>96</v>
      </c>
      <c r="F1995" s="97">
        <v>1.5707597039722097</v>
      </c>
      <c r="G1995" s="96" t="s">
        <v>98</v>
      </c>
      <c r="H1995" s="97">
        <v>1.55</v>
      </c>
      <c r="I1995" s="96" t="s">
        <v>99</v>
      </c>
      <c r="J1995" s="97">
        <v>3.12</v>
      </c>
    </row>
    <row r="1996" spans="1:10" ht="23.25" thickBot="1">
      <c r="A1996" s="96"/>
      <c r="B1996" s="96"/>
      <c r="C1996" s="96"/>
      <c r="D1996" s="96"/>
      <c r="E1996" s="96" t="s">
        <v>159</v>
      </c>
      <c r="F1996" s="97">
        <v>4.99</v>
      </c>
      <c r="G1996" s="96"/>
      <c r="H1996" s="122" t="s">
        <v>160</v>
      </c>
      <c r="I1996" s="122"/>
      <c r="J1996" s="97">
        <v>22.83</v>
      </c>
    </row>
    <row r="1997" spans="1:10" ht="12" thickTop="1">
      <c r="A1997" s="83"/>
      <c r="B1997" s="83"/>
      <c r="C1997" s="83"/>
      <c r="D1997" s="83"/>
      <c r="E1997" s="83"/>
      <c r="F1997" s="83"/>
      <c r="G1997" s="83"/>
      <c r="H1997" s="83"/>
      <c r="I1997" s="83"/>
      <c r="J1997" s="83"/>
    </row>
    <row r="1998" spans="1:10">
      <c r="A1998" s="80" t="s">
        <v>1243</v>
      </c>
      <c r="B1998" s="81" t="s">
        <v>93</v>
      </c>
      <c r="C1998" s="80" t="s">
        <v>94</v>
      </c>
      <c r="D1998" s="80" t="s">
        <v>1</v>
      </c>
      <c r="E1998" s="120" t="s">
        <v>95</v>
      </c>
      <c r="F1998" s="120"/>
      <c r="G1998" s="82" t="s">
        <v>2</v>
      </c>
      <c r="H1998" s="81" t="s">
        <v>3</v>
      </c>
      <c r="I1998" s="81" t="s">
        <v>4</v>
      </c>
      <c r="J1998" s="81" t="s">
        <v>5</v>
      </c>
    </row>
    <row r="1999" spans="1:10" ht="22.5">
      <c r="A1999" s="85" t="s">
        <v>157</v>
      </c>
      <c r="B1999" s="86" t="s">
        <v>2132</v>
      </c>
      <c r="C1999" s="85" t="s">
        <v>104</v>
      </c>
      <c r="D1999" s="85" t="s">
        <v>1244</v>
      </c>
      <c r="E1999" s="121" t="s">
        <v>333</v>
      </c>
      <c r="F1999" s="121"/>
      <c r="G1999" s="87" t="s">
        <v>105</v>
      </c>
      <c r="H1999" s="88">
        <v>1</v>
      </c>
      <c r="I1999" s="89">
        <v>26.96</v>
      </c>
      <c r="J1999" s="89">
        <v>26.96</v>
      </c>
    </row>
    <row r="2000" spans="1:10" ht="22.5">
      <c r="A2000" s="90" t="s">
        <v>158</v>
      </c>
      <c r="B2000" s="91" t="s">
        <v>334</v>
      </c>
      <c r="C2000" s="90" t="s">
        <v>104</v>
      </c>
      <c r="D2000" s="90" t="s">
        <v>335</v>
      </c>
      <c r="E2000" s="119" t="s">
        <v>177</v>
      </c>
      <c r="F2000" s="119"/>
      <c r="G2000" s="92" t="s">
        <v>164</v>
      </c>
      <c r="H2000" s="93">
        <v>0.129</v>
      </c>
      <c r="I2000" s="94">
        <v>22.41</v>
      </c>
      <c r="J2000" s="94">
        <v>2.89</v>
      </c>
    </row>
    <row r="2001" spans="1:10" ht="22.5">
      <c r="A2001" s="90" t="s">
        <v>158</v>
      </c>
      <c r="B2001" s="91" t="s">
        <v>336</v>
      </c>
      <c r="C2001" s="90" t="s">
        <v>104</v>
      </c>
      <c r="D2001" s="90" t="s">
        <v>337</v>
      </c>
      <c r="E2001" s="119" t="s">
        <v>177</v>
      </c>
      <c r="F2001" s="119"/>
      <c r="G2001" s="92" t="s">
        <v>164</v>
      </c>
      <c r="H2001" s="93">
        <v>0.129</v>
      </c>
      <c r="I2001" s="94">
        <v>18.440000000000001</v>
      </c>
      <c r="J2001" s="94">
        <v>2.37</v>
      </c>
    </row>
    <row r="2002" spans="1:10">
      <c r="A2002" s="90" t="s">
        <v>167</v>
      </c>
      <c r="B2002" s="91" t="s">
        <v>2133</v>
      </c>
      <c r="C2002" s="90" t="s">
        <v>104</v>
      </c>
      <c r="D2002" s="90" t="s">
        <v>2134</v>
      </c>
      <c r="E2002" s="119" t="s">
        <v>170</v>
      </c>
      <c r="F2002" s="119"/>
      <c r="G2002" s="92" t="s">
        <v>105</v>
      </c>
      <c r="H2002" s="93">
        <v>1.1000000000000001</v>
      </c>
      <c r="I2002" s="94">
        <v>19.73</v>
      </c>
      <c r="J2002" s="94">
        <v>21.7</v>
      </c>
    </row>
    <row r="2003" spans="1:10" ht="22.5">
      <c r="A2003" s="96"/>
      <c r="B2003" s="96"/>
      <c r="C2003" s="96"/>
      <c r="D2003" s="96"/>
      <c r="E2003" s="96" t="s">
        <v>96</v>
      </c>
      <c r="F2003" s="97">
        <v>1.8073805568141772</v>
      </c>
      <c r="G2003" s="96" t="s">
        <v>98</v>
      </c>
      <c r="H2003" s="97">
        <v>1.78</v>
      </c>
      <c r="I2003" s="96" t="s">
        <v>99</v>
      </c>
      <c r="J2003" s="97">
        <v>3.59</v>
      </c>
    </row>
    <row r="2004" spans="1:10" ht="23.25" thickBot="1">
      <c r="A2004" s="96"/>
      <c r="B2004" s="96"/>
      <c r="C2004" s="96"/>
      <c r="D2004" s="96"/>
      <c r="E2004" s="96" t="s">
        <v>159</v>
      </c>
      <c r="F2004" s="97">
        <v>7.54</v>
      </c>
      <c r="G2004" s="96"/>
      <c r="H2004" s="122" t="s">
        <v>160</v>
      </c>
      <c r="I2004" s="122"/>
      <c r="J2004" s="97">
        <v>34.5</v>
      </c>
    </row>
    <row r="2005" spans="1:10" ht="12" thickTop="1">
      <c r="A2005" s="83"/>
      <c r="B2005" s="83"/>
      <c r="C2005" s="83"/>
      <c r="D2005" s="83"/>
      <c r="E2005" s="83"/>
      <c r="F2005" s="83"/>
      <c r="G2005" s="83"/>
      <c r="H2005" s="83"/>
      <c r="I2005" s="83"/>
      <c r="J2005" s="83"/>
    </row>
    <row r="2006" spans="1:10">
      <c r="A2006" s="80" t="s">
        <v>1245</v>
      </c>
      <c r="B2006" s="81" t="s">
        <v>93</v>
      </c>
      <c r="C2006" s="80" t="s">
        <v>94</v>
      </c>
      <c r="D2006" s="80" t="s">
        <v>1</v>
      </c>
      <c r="E2006" s="120" t="s">
        <v>95</v>
      </c>
      <c r="F2006" s="120"/>
      <c r="G2006" s="82" t="s">
        <v>2</v>
      </c>
      <c r="H2006" s="81" t="s">
        <v>3</v>
      </c>
      <c r="I2006" s="81" t="s">
        <v>4</v>
      </c>
      <c r="J2006" s="81" t="s">
        <v>5</v>
      </c>
    </row>
    <row r="2007" spans="1:10" ht="22.5">
      <c r="A2007" s="85" t="s">
        <v>157</v>
      </c>
      <c r="B2007" s="86" t="s">
        <v>2135</v>
      </c>
      <c r="C2007" s="85" t="s">
        <v>104</v>
      </c>
      <c r="D2007" s="85" t="s">
        <v>1246</v>
      </c>
      <c r="E2007" s="121" t="s">
        <v>312</v>
      </c>
      <c r="F2007" s="121"/>
      <c r="G2007" s="87" t="s">
        <v>140</v>
      </c>
      <c r="H2007" s="88">
        <v>1</v>
      </c>
      <c r="I2007" s="89">
        <v>49.49</v>
      </c>
      <c r="J2007" s="89">
        <v>49.49</v>
      </c>
    </row>
    <row r="2008" spans="1:10" ht="22.5">
      <c r="A2008" s="90" t="s">
        <v>158</v>
      </c>
      <c r="B2008" s="91" t="s">
        <v>2136</v>
      </c>
      <c r="C2008" s="90" t="s">
        <v>104</v>
      </c>
      <c r="D2008" s="90" t="s">
        <v>2137</v>
      </c>
      <c r="E2008" s="119" t="s">
        <v>198</v>
      </c>
      <c r="F2008" s="119"/>
      <c r="G2008" s="92" t="s">
        <v>116</v>
      </c>
      <c r="H2008" s="93">
        <v>1.41E-2</v>
      </c>
      <c r="I2008" s="94">
        <v>194.42</v>
      </c>
      <c r="J2008" s="94">
        <v>2.74</v>
      </c>
    </row>
    <row r="2009" spans="1:10" ht="22.5">
      <c r="A2009" s="90" t="s">
        <v>158</v>
      </c>
      <c r="B2009" s="91" t="s">
        <v>196</v>
      </c>
      <c r="C2009" s="90" t="s">
        <v>104</v>
      </c>
      <c r="D2009" s="90" t="s">
        <v>197</v>
      </c>
      <c r="E2009" s="119" t="s">
        <v>177</v>
      </c>
      <c r="F2009" s="119"/>
      <c r="G2009" s="92" t="s">
        <v>164</v>
      </c>
      <c r="H2009" s="93">
        <v>0.1384</v>
      </c>
      <c r="I2009" s="94">
        <v>22.19</v>
      </c>
      <c r="J2009" s="94">
        <v>3.07</v>
      </c>
    </row>
    <row r="2010" spans="1:10" ht="22.5">
      <c r="A2010" s="90" t="s">
        <v>158</v>
      </c>
      <c r="B2010" s="91" t="s">
        <v>178</v>
      </c>
      <c r="C2010" s="90" t="s">
        <v>104</v>
      </c>
      <c r="D2010" s="90" t="s">
        <v>163</v>
      </c>
      <c r="E2010" s="119" t="s">
        <v>177</v>
      </c>
      <c r="F2010" s="119"/>
      <c r="G2010" s="92" t="s">
        <v>164</v>
      </c>
      <c r="H2010" s="93">
        <v>0.10879999999999999</v>
      </c>
      <c r="I2010" s="94">
        <v>18.149999999999999</v>
      </c>
      <c r="J2010" s="94">
        <v>1.97</v>
      </c>
    </row>
    <row r="2011" spans="1:10" ht="22.5">
      <c r="A2011" s="90" t="s">
        <v>167</v>
      </c>
      <c r="B2011" s="91" t="s">
        <v>2138</v>
      </c>
      <c r="C2011" s="90" t="s">
        <v>104</v>
      </c>
      <c r="D2011" s="90" t="s">
        <v>2139</v>
      </c>
      <c r="E2011" s="119" t="s">
        <v>170</v>
      </c>
      <c r="F2011" s="119"/>
      <c r="G2011" s="92" t="s">
        <v>140</v>
      </c>
      <c r="H2011" s="93">
        <v>1</v>
      </c>
      <c r="I2011" s="94">
        <v>41.71</v>
      </c>
      <c r="J2011" s="94">
        <v>41.71</v>
      </c>
    </row>
    <row r="2012" spans="1:10" ht="22.5">
      <c r="A2012" s="96"/>
      <c r="B2012" s="96"/>
      <c r="C2012" s="96"/>
      <c r="D2012" s="96"/>
      <c r="E2012" s="96" t="s">
        <v>96</v>
      </c>
      <c r="F2012" s="97">
        <v>2.2302774001913104</v>
      </c>
      <c r="G2012" s="96" t="s">
        <v>98</v>
      </c>
      <c r="H2012" s="97">
        <v>2.2000000000000002</v>
      </c>
      <c r="I2012" s="96" t="s">
        <v>99</v>
      </c>
      <c r="J2012" s="97">
        <v>4.43</v>
      </c>
    </row>
    <row r="2013" spans="1:10" ht="23.25" thickBot="1">
      <c r="A2013" s="96"/>
      <c r="B2013" s="96"/>
      <c r="C2013" s="96"/>
      <c r="D2013" s="96"/>
      <c r="E2013" s="96" t="s">
        <v>159</v>
      </c>
      <c r="F2013" s="97">
        <v>13.85</v>
      </c>
      <c r="G2013" s="96"/>
      <c r="H2013" s="122" t="s">
        <v>160</v>
      </c>
      <c r="I2013" s="122"/>
      <c r="J2013" s="97">
        <v>63.34</v>
      </c>
    </row>
    <row r="2014" spans="1:10" ht="12" thickTop="1">
      <c r="A2014" s="83"/>
      <c r="B2014" s="83"/>
      <c r="C2014" s="83"/>
      <c r="D2014" s="83"/>
      <c r="E2014" s="83"/>
      <c r="F2014" s="83"/>
      <c r="G2014" s="83"/>
      <c r="H2014" s="83"/>
      <c r="I2014" s="83"/>
      <c r="J2014" s="83"/>
    </row>
    <row r="2015" spans="1:10">
      <c r="A2015" s="80" t="s">
        <v>1247</v>
      </c>
      <c r="B2015" s="81" t="s">
        <v>93</v>
      </c>
      <c r="C2015" s="80" t="s">
        <v>94</v>
      </c>
      <c r="D2015" s="80" t="s">
        <v>1</v>
      </c>
      <c r="E2015" s="120" t="s">
        <v>95</v>
      </c>
      <c r="F2015" s="120"/>
      <c r="G2015" s="82" t="s">
        <v>2</v>
      </c>
      <c r="H2015" s="81" t="s">
        <v>3</v>
      </c>
      <c r="I2015" s="81" t="s">
        <v>4</v>
      </c>
      <c r="J2015" s="81" t="s">
        <v>5</v>
      </c>
    </row>
    <row r="2016" spans="1:10" ht="22.5">
      <c r="A2016" s="85" t="s">
        <v>157</v>
      </c>
      <c r="B2016" s="86" t="s">
        <v>2140</v>
      </c>
      <c r="C2016" s="85" t="s">
        <v>104</v>
      </c>
      <c r="D2016" s="85" t="s">
        <v>1248</v>
      </c>
      <c r="E2016" s="121" t="s">
        <v>333</v>
      </c>
      <c r="F2016" s="121"/>
      <c r="G2016" s="87" t="s">
        <v>140</v>
      </c>
      <c r="H2016" s="88">
        <v>1</v>
      </c>
      <c r="I2016" s="89">
        <v>87.53</v>
      </c>
      <c r="J2016" s="89">
        <v>87.53</v>
      </c>
    </row>
    <row r="2017" spans="1:10" ht="22.5">
      <c r="A2017" s="90" t="s">
        <v>158</v>
      </c>
      <c r="B2017" s="91" t="s">
        <v>334</v>
      </c>
      <c r="C2017" s="90" t="s">
        <v>104</v>
      </c>
      <c r="D2017" s="90" t="s">
        <v>335</v>
      </c>
      <c r="E2017" s="119" t="s">
        <v>177</v>
      </c>
      <c r="F2017" s="119"/>
      <c r="G2017" s="92" t="s">
        <v>164</v>
      </c>
      <c r="H2017" s="93">
        <v>0.25309999999999999</v>
      </c>
      <c r="I2017" s="94">
        <v>22.41</v>
      </c>
      <c r="J2017" s="94">
        <v>5.67</v>
      </c>
    </row>
    <row r="2018" spans="1:10" ht="22.5">
      <c r="A2018" s="90" t="s">
        <v>158</v>
      </c>
      <c r="B2018" s="91" t="s">
        <v>336</v>
      </c>
      <c r="C2018" s="90" t="s">
        <v>104</v>
      </c>
      <c r="D2018" s="90" t="s">
        <v>337</v>
      </c>
      <c r="E2018" s="119" t="s">
        <v>177</v>
      </c>
      <c r="F2018" s="119"/>
      <c r="G2018" s="92" t="s">
        <v>164</v>
      </c>
      <c r="H2018" s="93">
        <v>0.25309999999999999</v>
      </c>
      <c r="I2018" s="94">
        <v>18.440000000000001</v>
      </c>
      <c r="J2018" s="94">
        <v>4.66</v>
      </c>
    </row>
    <row r="2019" spans="1:10" ht="33.75">
      <c r="A2019" s="90" t="s">
        <v>167</v>
      </c>
      <c r="B2019" s="91" t="s">
        <v>2141</v>
      </c>
      <c r="C2019" s="90" t="s">
        <v>104</v>
      </c>
      <c r="D2019" s="90" t="s">
        <v>2142</v>
      </c>
      <c r="E2019" s="119" t="s">
        <v>170</v>
      </c>
      <c r="F2019" s="119"/>
      <c r="G2019" s="92" t="s">
        <v>140</v>
      </c>
      <c r="H2019" s="93">
        <v>1</v>
      </c>
      <c r="I2019" s="94">
        <v>77.2</v>
      </c>
      <c r="J2019" s="94">
        <v>77.2</v>
      </c>
    </row>
    <row r="2020" spans="1:10" ht="22.5">
      <c r="A2020" s="96"/>
      <c r="B2020" s="96"/>
      <c r="C2020" s="96"/>
      <c r="D2020" s="96"/>
      <c r="E2020" s="96" t="s">
        <v>96</v>
      </c>
      <c r="F2020" s="97">
        <v>3.5543472788601922</v>
      </c>
      <c r="G2020" s="96" t="s">
        <v>98</v>
      </c>
      <c r="H2020" s="97">
        <v>3.51</v>
      </c>
      <c r="I2020" s="96" t="s">
        <v>99</v>
      </c>
      <c r="J2020" s="97">
        <v>7.06</v>
      </c>
    </row>
    <row r="2021" spans="1:10" ht="23.25" thickBot="1">
      <c r="A2021" s="96"/>
      <c r="B2021" s="96"/>
      <c r="C2021" s="96"/>
      <c r="D2021" s="96"/>
      <c r="E2021" s="96" t="s">
        <v>159</v>
      </c>
      <c r="F2021" s="97">
        <v>24.5</v>
      </c>
      <c r="G2021" s="96"/>
      <c r="H2021" s="122" t="s">
        <v>160</v>
      </c>
      <c r="I2021" s="122"/>
      <c r="J2021" s="97">
        <v>112.03</v>
      </c>
    </row>
    <row r="2022" spans="1:10" ht="12" thickTop="1">
      <c r="A2022" s="83"/>
      <c r="B2022" s="83"/>
      <c r="C2022" s="83"/>
      <c r="D2022" s="83"/>
      <c r="E2022" s="83"/>
      <c r="F2022" s="83"/>
      <c r="G2022" s="83"/>
      <c r="H2022" s="83"/>
      <c r="I2022" s="83"/>
      <c r="J2022" s="83"/>
    </row>
    <row r="2023" spans="1:10">
      <c r="A2023" s="80" t="s">
        <v>1249</v>
      </c>
      <c r="B2023" s="81" t="s">
        <v>93</v>
      </c>
      <c r="C2023" s="80" t="s">
        <v>94</v>
      </c>
      <c r="D2023" s="80" t="s">
        <v>1</v>
      </c>
      <c r="E2023" s="120" t="s">
        <v>95</v>
      </c>
      <c r="F2023" s="120"/>
      <c r="G2023" s="82" t="s">
        <v>2</v>
      </c>
      <c r="H2023" s="81" t="s">
        <v>3</v>
      </c>
      <c r="I2023" s="81" t="s">
        <v>4</v>
      </c>
      <c r="J2023" s="81" t="s">
        <v>5</v>
      </c>
    </row>
    <row r="2024" spans="1:10">
      <c r="A2024" s="85" t="s">
        <v>157</v>
      </c>
      <c r="B2024" s="86" t="s">
        <v>2143</v>
      </c>
      <c r="C2024" s="85" t="s">
        <v>107</v>
      </c>
      <c r="D2024" s="85" t="s">
        <v>1250</v>
      </c>
      <c r="E2024" s="121" t="s">
        <v>161</v>
      </c>
      <c r="F2024" s="121"/>
      <c r="G2024" s="87" t="s">
        <v>140</v>
      </c>
      <c r="H2024" s="88">
        <v>1</v>
      </c>
      <c r="I2024" s="89">
        <v>11.85</v>
      </c>
      <c r="J2024" s="89">
        <v>11.85</v>
      </c>
    </row>
    <row r="2025" spans="1:10" ht="22.5">
      <c r="A2025" s="90" t="s">
        <v>158</v>
      </c>
      <c r="B2025" s="91" t="s">
        <v>592</v>
      </c>
      <c r="C2025" s="90" t="s">
        <v>107</v>
      </c>
      <c r="D2025" s="90" t="s">
        <v>335</v>
      </c>
      <c r="E2025" s="119" t="s">
        <v>161</v>
      </c>
      <c r="F2025" s="119"/>
      <c r="G2025" s="92" t="s">
        <v>164</v>
      </c>
      <c r="H2025" s="93">
        <v>5.95059E-2</v>
      </c>
      <c r="I2025" s="94">
        <v>22.41</v>
      </c>
      <c r="J2025" s="94">
        <v>1.33</v>
      </c>
    </row>
    <row r="2026" spans="1:10" ht="22.5">
      <c r="A2026" s="90" t="s">
        <v>158</v>
      </c>
      <c r="B2026" s="91" t="s">
        <v>436</v>
      </c>
      <c r="C2026" s="90" t="s">
        <v>107</v>
      </c>
      <c r="D2026" s="90" t="s">
        <v>337</v>
      </c>
      <c r="E2026" s="119" t="s">
        <v>161</v>
      </c>
      <c r="F2026" s="119"/>
      <c r="G2026" s="92" t="s">
        <v>164</v>
      </c>
      <c r="H2026" s="93">
        <v>2.9753000000000002E-2</v>
      </c>
      <c r="I2026" s="94">
        <v>18.440000000000001</v>
      </c>
      <c r="J2026" s="94">
        <v>0.54</v>
      </c>
    </row>
    <row r="2027" spans="1:10">
      <c r="A2027" s="90" t="s">
        <v>167</v>
      </c>
      <c r="B2027" s="91" t="s">
        <v>2144</v>
      </c>
      <c r="C2027" s="90" t="s">
        <v>107</v>
      </c>
      <c r="D2027" s="90" t="s">
        <v>1250</v>
      </c>
      <c r="E2027" s="119" t="s">
        <v>170</v>
      </c>
      <c r="F2027" s="119"/>
      <c r="G2027" s="92" t="s">
        <v>140</v>
      </c>
      <c r="H2027" s="93">
        <v>1</v>
      </c>
      <c r="I2027" s="94">
        <v>9.98</v>
      </c>
      <c r="J2027" s="94">
        <v>9.98</v>
      </c>
    </row>
    <row r="2028" spans="1:10" ht="22.5">
      <c r="A2028" s="96"/>
      <c r="B2028" s="96"/>
      <c r="C2028" s="96"/>
      <c r="D2028" s="96"/>
      <c r="E2028" s="96" t="s">
        <v>96</v>
      </c>
      <c r="F2028" s="97">
        <v>0.64944872375774043</v>
      </c>
      <c r="G2028" s="96" t="s">
        <v>98</v>
      </c>
      <c r="H2028" s="97">
        <v>0.64</v>
      </c>
      <c r="I2028" s="96" t="s">
        <v>99</v>
      </c>
      <c r="J2028" s="97">
        <v>1.2899999999999998</v>
      </c>
    </row>
    <row r="2029" spans="1:10" ht="23.25" thickBot="1">
      <c r="A2029" s="96"/>
      <c r="B2029" s="96"/>
      <c r="C2029" s="96"/>
      <c r="D2029" s="96"/>
      <c r="E2029" s="96" t="s">
        <v>159</v>
      </c>
      <c r="F2029" s="97">
        <v>3.31</v>
      </c>
      <c r="G2029" s="96"/>
      <c r="H2029" s="122" t="s">
        <v>160</v>
      </c>
      <c r="I2029" s="122"/>
      <c r="J2029" s="97">
        <v>15.16</v>
      </c>
    </row>
    <row r="2030" spans="1:10" ht="12" thickTop="1">
      <c r="A2030" s="83"/>
      <c r="B2030" s="83"/>
      <c r="C2030" s="83"/>
      <c r="D2030" s="83"/>
      <c r="E2030" s="83"/>
      <c r="F2030" s="83"/>
      <c r="G2030" s="83"/>
      <c r="H2030" s="83"/>
      <c r="I2030" s="83"/>
      <c r="J2030" s="83"/>
    </row>
    <row r="2031" spans="1:10">
      <c r="A2031" s="80" t="s">
        <v>1251</v>
      </c>
      <c r="B2031" s="81" t="s">
        <v>93</v>
      </c>
      <c r="C2031" s="80" t="s">
        <v>94</v>
      </c>
      <c r="D2031" s="80" t="s">
        <v>1</v>
      </c>
      <c r="E2031" s="120" t="s">
        <v>95</v>
      </c>
      <c r="F2031" s="120"/>
      <c r="G2031" s="82" t="s">
        <v>2</v>
      </c>
      <c r="H2031" s="81" t="s">
        <v>3</v>
      </c>
      <c r="I2031" s="81" t="s">
        <v>4</v>
      </c>
      <c r="J2031" s="81" t="s">
        <v>5</v>
      </c>
    </row>
    <row r="2032" spans="1:10">
      <c r="A2032" s="85" t="s">
        <v>157</v>
      </c>
      <c r="B2032" s="86" t="s">
        <v>2145</v>
      </c>
      <c r="C2032" s="85" t="s">
        <v>107</v>
      </c>
      <c r="D2032" s="85" t="s">
        <v>1252</v>
      </c>
      <c r="E2032" s="121" t="s">
        <v>161</v>
      </c>
      <c r="F2032" s="121"/>
      <c r="G2032" s="87" t="s">
        <v>105</v>
      </c>
      <c r="H2032" s="88">
        <v>1</v>
      </c>
      <c r="I2032" s="89">
        <v>38.4</v>
      </c>
      <c r="J2032" s="89">
        <v>38.4</v>
      </c>
    </row>
    <row r="2033" spans="1:10" ht="22.5">
      <c r="A2033" s="90" t="s">
        <v>158</v>
      </c>
      <c r="B2033" s="91" t="s">
        <v>436</v>
      </c>
      <c r="C2033" s="90" t="s">
        <v>107</v>
      </c>
      <c r="D2033" s="90" t="s">
        <v>337</v>
      </c>
      <c r="E2033" s="119" t="s">
        <v>161</v>
      </c>
      <c r="F2033" s="119"/>
      <c r="G2033" s="92" t="s">
        <v>164</v>
      </c>
      <c r="H2033" s="93">
        <v>9.8599999999999993E-2</v>
      </c>
      <c r="I2033" s="94">
        <v>18.440000000000001</v>
      </c>
      <c r="J2033" s="94">
        <v>1.81</v>
      </c>
    </row>
    <row r="2034" spans="1:10" ht="22.5">
      <c r="A2034" s="90" t="s">
        <v>158</v>
      </c>
      <c r="B2034" s="91" t="s">
        <v>592</v>
      </c>
      <c r="C2034" s="90" t="s">
        <v>107</v>
      </c>
      <c r="D2034" s="90" t="s">
        <v>335</v>
      </c>
      <c r="E2034" s="119" t="s">
        <v>161</v>
      </c>
      <c r="F2034" s="119"/>
      <c r="G2034" s="92" t="s">
        <v>164</v>
      </c>
      <c r="H2034" s="93">
        <v>9.8599999999999993E-2</v>
      </c>
      <c r="I2034" s="94">
        <v>22.41</v>
      </c>
      <c r="J2034" s="94">
        <v>2.2000000000000002</v>
      </c>
    </row>
    <row r="2035" spans="1:10">
      <c r="A2035" s="90" t="s">
        <v>167</v>
      </c>
      <c r="B2035" s="91" t="s">
        <v>2146</v>
      </c>
      <c r="C2035" s="90" t="s">
        <v>107</v>
      </c>
      <c r="D2035" s="90" t="s">
        <v>2147</v>
      </c>
      <c r="E2035" s="119" t="s">
        <v>170</v>
      </c>
      <c r="F2035" s="119"/>
      <c r="G2035" s="92" t="s">
        <v>105</v>
      </c>
      <c r="H2035" s="93">
        <v>1.02</v>
      </c>
      <c r="I2035" s="94">
        <v>33.72</v>
      </c>
      <c r="J2035" s="94">
        <v>34.39</v>
      </c>
    </row>
    <row r="2036" spans="1:10" ht="22.5">
      <c r="A2036" s="96"/>
      <c r="B2036" s="96"/>
      <c r="C2036" s="96"/>
      <c r="D2036" s="96"/>
      <c r="E2036" s="96" t="s">
        <v>96</v>
      </c>
      <c r="F2036" s="97">
        <v>1.3844837134370438</v>
      </c>
      <c r="G2036" s="96" t="s">
        <v>98</v>
      </c>
      <c r="H2036" s="97">
        <v>1.37</v>
      </c>
      <c r="I2036" s="96" t="s">
        <v>99</v>
      </c>
      <c r="J2036" s="97">
        <v>2.75</v>
      </c>
    </row>
    <row r="2037" spans="1:10" ht="23.25" thickBot="1">
      <c r="A2037" s="96"/>
      <c r="B2037" s="96"/>
      <c r="C2037" s="96"/>
      <c r="D2037" s="96"/>
      <c r="E2037" s="96" t="s">
        <v>159</v>
      </c>
      <c r="F2037" s="97">
        <v>10.75</v>
      </c>
      <c r="G2037" s="96"/>
      <c r="H2037" s="122" t="s">
        <v>160</v>
      </c>
      <c r="I2037" s="122"/>
      <c r="J2037" s="97">
        <v>49.15</v>
      </c>
    </row>
    <row r="2038" spans="1:10" ht="12" thickTop="1">
      <c r="A2038" s="83"/>
      <c r="B2038" s="83"/>
      <c r="C2038" s="83"/>
      <c r="D2038" s="83"/>
      <c r="E2038" s="83"/>
      <c r="F2038" s="83"/>
      <c r="G2038" s="83"/>
      <c r="H2038" s="83"/>
      <c r="I2038" s="83"/>
      <c r="J2038" s="83"/>
    </row>
    <row r="2039" spans="1:10">
      <c r="A2039" s="80" t="s">
        <v>1253</v>
      </c>
      <c r="B2039" s="81" t="s">
        <v>93</v>
      </c>
      <c r="C2039" s="80" t="s">
        <v>94</v>
      </c>
      <c r="D2039" s="80" t="s">
        <v>1</v>
      </c>
      <c r="E2039" s="120" t="s">
        <v>95</v>
      </c>
      <c r="F2039" s="120"/>
      <c r="G2039" s="82" t="s">
        <v>2</v>
      </c>
      <c r="H2039" s="81" t="s">
        <v>3</v>
      </c>
      <c r="I2039" s="81" t="s">
        <v>4</v>
      </c>
      <c r="J2039" s="81" t="s">
        <v>5</v>
      </c>
    </row>
    <row r="2040" spans="1:10">
      <c r="A2040" s="85" t="s">
        <v>157</v>
      </c>
      <c r="B2040" s="86" t="s">
        <v>2097</v>
      </c>
      <c r="C2040" s="85" t="s">
        <v>107</v>
      </c>
      <c r="D2040" s="85" t="s">
        <v>1218</v>
      </c>
      <c r="E2040" s="121" t="s">
        <v>161</v>
      </c>
      <c r="F2040" s="121"/>
      <c r="G2040" s="87" t="s">
        <v>105</v>
      </c>
      <c r="H2040" s="88">
        <v>1</v>
      </c>
      <c r="I2040" s="89">
        <v>61.61</v>
      </c>
      <c r="J2040" s="89">
        <v>61.61</v>
      </c>
    </row>
    <row r="2041" spans="1:10" ht="22.5">
      <c r="A2041" s="90" t="s">
        <v>158</v>
      </c>
      <c r="B2041" s="91" t="s">
        <v>592</v>
      </c>
      <c r="C2041" s="90" t="s">
        <v>107</v>
      </c>
      <c r="D2041" s="90" t="s">
        <v>335</v>
      </c>
      <c r="E2041" s="119" t="s">
        <v>161</v>
      </c>
      <c r="F2041" s="119"/>
      <c r="G2041" s="92" t="s">
        <v>164</v>
      </c>
      <c r="H2041" s="93">
        <v>0.14000000000000001</v>
      </c>
      <c r="I2041" s="94">
        <v>22.41</v>
      </c>
      <c r="J2041" s="94">
        <v>3.13</v>
      </c>
    </row>
    <row r="2042" spans="1:10" ht="22.5">
      <c r="A2042" s="90" t="s">
        <v>158</v>
      </c>
      <c r="B2042" s="91" t="s">
        <v>436</v>
      </c>
      <c r="C2042" s="90" t="s">
        <v>107</v>
      </c>
      <c r="D2042" s="90" t="s">
        <v>337</v>
      </c>
      <c r="E2042" s="119" t="s">
        <v>161</v>
      </c>
      <c r="F2042" s="119"/>
      <c r="G2042" s="92" t="s">
        <v>164</v>
      </c>
      <c r="H2042" s="93">
        <v>0.14000000000000001</v>
      </c>
      <c r="I2042" s="94">
        <v>18.440000000000001</v>
      </c>
      <c r="J2042" s="94">
        <v>2.58</v>
      </c>
    </row>
    <row r="2043" spans="1:10">
      <c r="A2043" s="90" t="s">
        <v>167</v>
      </c>
      <c r="B2043" s="91" t="s">
        <v>2098</v>
      </c>
      <c r="C2043" s="90" t="s">
        <v>107</v>
      </c>
      <c r="D2043" s="90" t="s">
        <v>2099</v>
      </c>
      <c r="E2043" s="119" t="s">
        <v>170</v>
      </c>
      <c r="F2043" s="119"/>
      <c r="G2043" s="92" t="s">
        <v>105</v>
      </c>
      <c r="H2043" s="93">
        <v>1.02</v>
      </c>
      <c r="I2043" s="94">
        <v>54.81</v>
      </c>
      <c r="J2043" s="94">
        <v>55.9</v>
      </c>
    </row>
    <row r="2044" spans="1:10" ht="22.5">
      <c r="A2044" s="96"/>
      <c r="B2044" s="96"/>
      <c r="C2044" s="96"/>
      <c r="D2044" s="96"/>
      <c r="E2044" s="96" t="s">
        <v>96</v>
      </c>
      <c r="F2044" s="97">
        <v>1.963449629965262</v>
      </c>
      <c r="G2044" s="96" t="s">
        <v>98</v>
      </c>
      <c r="H2044" s="97">
        <v>1.94</v>
      </c>
      <c r="I2044" s="96" t="s">
        <v>99</v>
      </c>
      <c r="J2044" s="97">
        <v>3.9</v>
      </c>
    </row>
    <row r="2045" spans="1:10" ht="23.25" thickBot="1">
      <c r="A2045" s="96"/>
      <c r="B2045" s="96"/>
      <c r="C2045" s="96"/>
      <c r="D2045" s="96"/>
      <c r="E2045" s="96" t="s">
        <v>159</v>
      </c>
      <c r="F2045" s="97">
        <v>17.25</v>
      </c>
      <c r="G2045" s="96"/>
      <c r="H2045" s="122" t="s">
        <v>160</v>
      </c>
      <c r="I2045" s="122"/>
      <c r="J2045" s="97">
        <v>78.86</v>
      </c>
    </row>
    <row r="2046" spans="1:10" ht="12" thickTop="1">
      <c r="A2046" s="83"/>
      <c r="B2046" s="83"/>
      <c r="C2046" s="83"/>
      <c r="D2046" s="83"/>
      <c r="E2046" s="83"/>
      <c r="F2046" s="83"/>
      <c r="G2046" s="83"/>
      <c r="H2046" s="83"/>
      <c r="I2046" s="83"/>
      <c r="J2046" s="83"/>
    </row>
    <row r="2047" spans="1:10">
      <c r="A2047" s="80" t="s">
        <v>1254</v>
      </c>
      <c r="B2047" s="81" t="s">
        <v>93</v>
      </c>
      <c r="C2047" s="80" t="s">
        <v>94</v>
      </c>
      <c r="D2047" s="80" t="s">
        <v>1</v>
      </c>
      <c r="E2047" s="120" t="s">
        <v>95</v>
      </c>
      <c r="F2047" s="120"/>
      <c r="G2047" s="82" t="s">
        <v>2</v>
      </c>
      <c r="H2047" s="81" t="s">
        <v>3</v>
      </c>
      <c r="I2047" s="81" t="s">
        <v>4</v>
      </c>
      <c r="J2047" s="81" t="s">
        <v>5</v>
      </c>
    </row>
    <row r="2048" spans="1:10">
      <c r="A2048" s="85" t="s">
        <v>157</v>
      </c>
      <c r="B2048" s="86" t="s">
        <v>2148</v>
      </c>
      <c r="C2048" s="85" t="s">
        <v>107</v>
      </c>
      <c r="D2048" s="85" t="s">
        <v>1255</v>
      </c>
      <c r="E2048" s="121" t="s">
        <v>161</v>
      </c>
      <c r="F2048" s="121"/>
      <c r="G2048" s="87" t="s">
        <v>105</v>
      </c>
      <c r="H2048" s="88">
        <v>1</v>
      </c>
      <c r="I2048" s="89">
        <v>15.57</v>
      </c>
      <c r="J2048" s="89">
        <v>15.57</v>
      </c>
    </row>
    <row r="2049" spans="1:10" ht="22.5">
      <c r="A2049" s="90" t="s">
        <v>158</v>
      </c>
      <c r="B2049" s="91" t="s">
        <v>436</v>
      </c>
      <c r="C2049" s="90" t="s">
        <v>107</v>
      </c>
      <c r="D2049" s="90" t="s">
        <v>337</v>
      </c>
      <c r="E2049" s="119" t="s">
        <v>161</v>
      </c>
      <c r="F2049" s="119"/>
      <c r="G2049" s="92" t="s">
        <v>164</v>
      </c>
      <c r="H2049" s="93">
        <v>0.12542990000000001</v>
      </c>
      <c r="I2049" s="94">
        <v>18.440000000000001</v>
      </c>
      <c r="J2049" s="94">
        <v>2.31</v>
      </c>
    </row>
    <row r="2050" spans="1:10" ht="22.5">
      <c r="A2050" s="90" t="s">
        <v>158</v>
      </c>
      <c r="B2050" s="91" t="s">
        <v>592</v>
      </c>
      <c r="C2050" s="90" t="s">
        <v>107</v>
      </c>
      <c r="D2050" s="90" t="s">
        <v>335</v>
      </c>
      <c r="E2050" s="119" t="s">
        <v>161</v>
      </c>
      <c r="F2050" s="119"/>
      <c r="G2050" s="92" t="s">
        <v>164</v>
      </c>
      <c r="H2050" s="93">
        <v>0.25085970000000002</v>
      </c>
      <c r="I2050" s="94">
        <v>22.41</v>
      </c>
      <c r="J2050" s="94">
        <v>5.62</v>
      </c>
    </row>
    <row r="2051" spans="1:10">
      <c r="A2051" s="90" t="s">
        <v>167</v>
      </c>
      <c r="B2051" s="91" t="s">
        <v>2149</v>
      </c>
      <c r="C2051" s="90" t="s">
        <v>107</v>
      </c>
      <c r="D2051" s="90" t="s">
        <v>1255</v>
      </c>
      <c r="E2051" s="119" t="s">
        <v>170</v>
      </c>
      <c r="F2051" s="119"/>
      <c r="G2051" s="92" t="s">
        <v>105</v>
      </c>
      <c r="H2051" s="93">
        <v>1</v>
      </c>
      <c r="I2051" s="94">
        <v>7.64</v>
      </c>
      <c r="J2051" s="94">
        <v>7.64</v>
      </c>
    </row>
    <row r="2052" spans="1:10" ht="22.5">
      <c r="A2052" s="96"/>
      <c r="B2052" s="96"/>
      <c r="C2052" s="96"/>
      <c r="D2052" s="96"/>
      <c r="E2052" s="96" t="s">
        <v>96</v>
      </c>
      <c r="F2052" s="97">
        <v>2.7689674268740876</v>
      </c>
      <c r="G2052" s="96" t="s">
        <v>98</v>
      </c>
      <c r="H2052" s="97">
        <v>2.73</v>
      </c>
      <c r="I2052" s="96" t="s">
        <v>99</v>
      </c>
      <c r="J2052" s="97">
        <v>5.5</v>
      </c>
    </row>
    <row r="2053" spans="1:10" ht="23.25" thickBot="1">
      <c r="A2053" s="96"/>
      <c r="B2053" s="96"/>
      <c r="C2053" s="96"/>
      <c r="D2053" s="96"/>
      <c r="E2053" s="96" t="s">
        <v>159</v>
      </c>
      <c r="F2053" s="97">
        <v>4.3499999999999996</v>
      </c>
      <c r="G2053" s="96"/>
      <c r="H2053" s="122" t="s">
        <v>160</v>
      </c>
      <c r="I2053" s="122"/>
      <c r="J2053" s="97">
        <v>19.920000000000002</v>
      </c>
    </row>
    <row r="2054" spans="1:10" ht="12" thickTop="1">
      <c r="A2054" s="83"/>
      <c r="B2054" s="83"/>
      <c r="C2054" s="83"/>
      <c r="D2054" s="83"/>
      <c r="E2054" s="83"/>
      <c r="F2054" s="83"/>
      <c r="G2054" s="83"/>
      <c r="H2054" s="83"/>
      <c r="I2054" s="83"/>
      <c r="J2054" s="83"/>
    </row>
    <row r="2055" spans="1:10">
      <c r="A2055" s="80" t="s">
        <v>1256</v>
      </c>
      <c r="B2055" s="81" t="s">
        <v>93</v>
      </c>
      <c r="C2055" s="80" t="s">
        <v>94</v>
      </c>
      <c r="D2055" s="80" t="s">
        <v>1</v>
      </c>
      <c r="E2055" s="120" t="s">
        <v>95</v>
      </c>
      <c r="F2055" s="120"/>
      <c r="G2055" s="82" t="s">
        <v>2</v>
      </c>
      <c r="H2055" s="81" t="s">
        <v>3</v>
      </c>
      <c r="I2055" s="81" t="s">
        <v>4</v>
      </c>
      <c r="J2055" s="81" t="s">
        <v>5</v>
      </c>
    </row>
    <row r="2056" spans="1:10" ht="22.5">
      <c r="A2056" s="85" t="s">
        <v>157</v>
      </c>
      <c r="B2056" s="86" t="s">
        <v>2135</v>
      </c>
      <c r="C2056" s="85" t="s">
        <v>104</v>
      </c>
      <c r="D2056" s="85" t="s">
        <v>1246</v>
      </c>
      <c r="E2056" s="121" t="s">
        <v>312</v>
      </c>
      <c r="F2056" s="121"/>
      <c r="G2056" s="87" t="s">
        <v>140</v>
      </c>
      <c r="H2056" s="88">
        <v>1</v>
      </c>
      <c r="I2056" s="89">
        <v>49.49</v>
      </c>
      <c r="J2056" s="89">
        <v>49.49</v>
      </c>
    </row>
    <row r="2057" spans="1:10" ht="22.5">
      <c r="A2057" s="90" t="s">
        <v>158</v>
      </c>
      <c r="B2057" s="91" t="s">
        <v>2136</v>
      </c>
      <c r="C2057" s="90" t="s">
        <v>104</v>
      </c>
      <c r="D2057" s="90" t="s">
        <v>2137</v>
      </c>
      <c r="E2057" s="119" t="s">
        <v>198</v>
      </c>
      <c r="F2057" s="119"/>
      <c r="G2057" s="92" t="s">
        <v>116</v>
      </c>
      <c r="H2057" s="93">
        <v>1.41E-2</v>
      </c>
      <c r="I2057" s="94">
        <v>194.42</v>
      </c>
      <c r="J2057" s="94">
        <v>2.74</v>
      </c>
    </row>
    <row r="2058" spans="1:10" ht="22.5">
      <c r="A2058" s="90" t="s">
        <v>158</v>
      </c>
      <c r="B2058" s="91" t="s">
        <v>196</v>
      </c>
      <c r="C2058" s="90" t="s">
        <v>104</v>
      </c>
      <c r="D2058" s="90" t="s">
        <v>197</v>
      </c>
      <c r="E2058" s="119" t="s">
        <v>177</v>
      </c>
      <c r="F2058" s="119"/>
      <c r="G2058" s="92" t="s">
        <v>164</v>
      </c>
      <c r="H2058" s="93">
        <v>0.1384</v>
      </c>
      <c r="I2058" s="94">
        <v>22.19</v>
      </c>
      <c r="J2058" s="94">
        <v>3.07</v>
      </c>
    </row>
    <row r="2059" spans="1:10" ht="22.5">
      <c r="A2059" s="90" t="s">
        <v>158</v>
      </c>
      <c r="B2059" s="91" t="s">
        <v>178</v>
      </c>
      <c r="C2059" s="90" t="s">
        <v>104</v>
      </c>
      <c r="D2059" s="90" t="s">
        <v>163</v>
      </c>
      <c r="E2059" s="119" t="s">
        <v>177</v>
      </c>
      <c r="F2059" s="119"/>
      <c r="G2059" s="92" t="s">
        <v>164</v>
      </c>
      <c r="H2059" s="93">
        <v>0.10879999999999999</v>
      </c>
      <c r="I2059" s="94">
        <v>18.149999999999999</v>
      </c>
      <c r="J2059" s="94">
        <v>1.97</v>
      </c>
    </row>
    <row r="2060" spans="1:10" ht="22.5">
      <c r="A2060" s="90" t="s">
        <v>167</v>
      </c>
      <c r="B2060" s="91" t="s">
        <v>2138</v>
      </c>
      <c r="C2060" s="90" t="s">
        <v>104</v>
      </c>
      <c r="D2060" s="90" t="s">
        <v>2139</v>
      </c>
      <c r="E2060" s="119" t="s">
        <v>170</v>
      </c>
      <c r="F2060" s="119"/>
      <c r="G2060" s="92" t="s">
        <v>140</v>
      </c>
      <c r="H2060" s="93">
        <v>1</v>
      </c>
      <c r="I2060" s="94">
        <v>41.71</v>
      </c>
      <c r="J2060" s="94">
        <v>41.71</v>
      </c>
    </row>
    <row r="2061" spans="1:10" ht="22.5">
      <c r="A2061" s="96"/>
      <c r="B2061" s="96"/>
      <c r="C2061" s="96"/>
      <c r="D2061" s="96"/>
      <c r="E2061" s="96" t="s">
        <v>96</v>
      </c>
      <c r="F2061" s="97">
        <v>2.2302774001913104</v>
      </c>
      <c r="G2061" s="96" t="s">
        <v>98</v>
      </c>
      <c r="H2061" s="97">
        <v>2.2000000000000002</v>
      </c>
      <c r="I2061" s="96" t="s">
        <v>99</v>
      </c>
      <c r="J2061" s="97">
        <v>4.43</v>
      </c>
    </row>
    <row r="2062" spans="1:10" ht="23.25" thickBot="1">
      <c r="A2062" s="96"/>
      <c r="B2062" s="96"/>
      <c r="C2062" s="96"/>
      <c r="D2062" s="96"/>
      <c r="E2062" s="96" t="s">
        <v>159</v>
      </c>
      <c r="F2062" s="97">
        <v>13.85</v>
      </c>
      <c r="G2062" s="96"/>
      <c r="H2062" s="122" t="s">
        <v>160</v>
      </c>
      <c r="I2062" s="122"/>
      <c r="J2062" s="97">
        <v>63.34</v>
      </c>
    </row>
    <row r="2063" spans="1:10" ht="12" thickTop="1">
      <c r="A2063" s="83"/>
      <c r="B2063" s="83"/>
      <c r="C2063" s="83"/>
      <c r="D2063" s="83"/>
      <c r="E2063" s="83"/>
      <c r="F2063" s="83"/>
      <c r="G2063" s="83"/>
      <c r="H2063" s="83"/>
      <c r="I2063" s="83"/>
      <c r="J2063" s="83"/>
    </row>
    <row r="2064" spans="1:10">
      <c r="A2064" s="80" t="s">
        <v>1257</v>
      </c>
      <c r="B2064" s="81" t="s">
        <v>93</v>
      </c>
      <c r="C2064" s="80" t="s">
        <v>94</v>
      </c>
      <c r="D2064" s="80" t="s">
        <v>1</v>
      </c>
      <c r="E2064" s="120" t="s">
        <v>95</v>
      </c>
      <c r="F2064" s="120"/>
      <c r="G2064" s="82" t="s">
        <v>2</v>
      </c>
      <c r="H2064" s="81" t="s">
        <v>3</v>
      </c>
      <c r="I2064" s="81" t="s">
        <v>4</v>
      </c>
      <c r="J2064" s="81" t="s">
        <v>5</v>
      </c>
    </row>
    <row r="2065" spans="1:10" ht="22.5">
      <c r="A2065" s="85" t="s">
        <v>157</v>
      </c>
      <c r="B2065" s="86" t="s">
        <v>2150</v>
      </c>
      <c r="C2065" s="85" t="s">
        <v>1800</v>
      </c>
      <c r="D2065" s="85" t="s">
        <v>1258</v>
      </c>
      <c r="E2065" s="121" t="s">
        <v>2151</v>
      </c>
      <c r="F2065" s="121"/>
      <c r="G2065" s="87" t="s">
        <v>105</v>
      </c>
      <c r="H2065" s="88">
        <v>1</v>
      </c>
      <c r="I2065" s="89">
        <v>42.16</v>
      </c>
      <c r="J2065" s="89">
        <v>42.16</v>
      </c>
    </row>
    <row r="2066" spans="1:10" ht="22.5">
      <c r="A2066" s="90" t="s">
        <v>158</v>
      </c>
      <c r="B2066" s="91" t="s">
        <v>334</v>
      </c>
      <c r="C2066" s="90" t="s">
        <v>104</v>
      </c>
      <c r="D2066" s="90" t="s">
        <v>335</v>
      </c>
      <c r="E2066" s="119" t="s">
        <v>177</v>
      </c>
      <c r="F2066" s="119"/>
      <c r="G2066" s="92" t="s">
        <v>164</v>
      </c>
      <c r="H2066" s="93">
        <v>0.4</v>
      </c>
      <c r="I2066" s="94">
        <v>22.41</v>
      </c>
      <c r="J2066" s="94">
        <v>8.9600000000000009</v>
      </c>
    </row>
    <row r="2067" spans="1:10" ht="22.5">
      <c r="A2067" s="90" t="s">
        <v>158</v>
      </c>
      <c r="B2067" s="91" t="s">
        <v>336</v>
      </c>
      <c r="C2067" s="90" t="s">
        <v>104</v>
      </c>
      <c r="D2067" s="90" t="s">
        <v>337</v>
      </c>
      <c r="E2067" s="119" t="s">
        <v>177</v>
      </c>
      <c r="F2067" s="119"/>
      <c r="G2067" s="92" t="s">
        <v>164</v>
      </c>
      <c r="H2067" s="93">
        <v>0.4</v>
      </c>
      <c r="I2067" s="94">
        <v>18.440000000000001</v>
      </c>
      <c r="J2067" s="94">
        <v>7.37</v>
      </c>
    </row>
    <row r="2068" spans="1:10">
      <c r="A2068" s="90" t="s">
        <v>167</v>
      </c>
      <c r="B2068" s="91" t="s">
        <v>2152</v>
      </c>
      <c r="C2068" s="90" t="s">
        <v>1800</v>
      </c>
      <c r="D2068" s="90" t="s">
        <v>2153</v>
      </c>
      <c r="E2068" s="119" t="s">
        <v>170</v>
      </c>
      <c r="F2068" s="119"/>
      <c r="G2068" s="92" t="s">
        <v>140</v>
      </c>
      <c r="H2068" s="93">
        <v>1</v>
      </c>
      <c r="I2068" s="94">
        <v>25.83</v>
      </c>
      <c r="J2068" s="94">
        <v>25.83</v>
      </c>
    </row>
    <row r="2069" spans="1:10" ht="22.5">
      <c r="A2069" s="96"/>
      <c r="B2069" s="96"/>
      <c r="C2069" s="96"/>
      <c r="D2069" s="96"/>
      <c r="E2069" s="96" t="s">
        <v>96</v>
      </c>
      <c r="F2069" s="97">
        <v>5.6235211196697374</v>
      </c>
      <c r="G2069" s="96" t="s">
        <v>98</v>
      </c>
      <c r="H2069" s="97">
        <v>5.55</v>
      </c>
      <c r="I2069" s="96" t="s">
        <v>99</v>
      </c>
      <c r="J2069" s="97">
        <v>11.17</v>
      </c>
    </row>
    <row r="2070" spans="1:10" ht="23.25" thickBot="1">
      <c r="A2070" s="96"/>
      <c r="B2070" s="96"/>
      <c r="C2070" s="96"/>
      <c r="D2070" s="96"/>
      <c r="E2070" s="96" t="s">
        <v>159</v>
      </c>
      <c r="F2070" s="97">
        <v>11.8</v>
      </c>
      <c r="G2070" s="96"/>
      <c r="H2070" s="122" t="s">
        <v>160</v>
      </c>
      <c r="I2070" s="122"/>
      <c r="J2070" s="97">
        <v>53.96</v>
      </c>
    </row>
    <row r="2071" spans="1:10" ht="12" thickTop="1">
      <c r="A2071" s="83"/>
      <c r="B2071" s="83"/>
      <c r="C2071" s="83"/>
      <c r="D2071" s="83"/>
      <c r="E2071" s="83"/>
      <c r="F2071" s="83"/>
      <c r="G2071" s="83"/>
      <c r="H2071" s="83"/>
      <c r="I2071" s="83"/>
      <c r="J2071" s="83"/>
    </row>
    <row r="2072" spans="1:10">
      <c r="A2072" s="80" t="s">
        <v>1259</v>
      </c>
      <c r="B2072" s="81" t="s">
        <v>93</v>
      </c>
      <c r="C2072" s="80" t="s">
        <v>94</v>
      </c>
      <c r="D2072" s="80" t="s">
        <v>1</v>
      </c>
      <c r="E2072" s="120" t="s">
        <v>95</v>
      </c>
      <c r="F2072" s="120"/>
      <c r="G2072" s="82" t="s">
        <v>2</v>
      </c>
      <c r="H2072" s="81" t="s">
        <v>3</v>
      </c>
      <c r="I2072" s="81" t="s">
        <v>4</v>
      </c>
      <c r="J2072" s="81" t="s">
        <v>5</v>
      </c>
    </row>
    <row r="2073" spans="1:10">
      <c r="A2073" s="85" t="s">
        <v>157</v>
      </c>
      <c r="B2073" s="86" t="s">
        <v>2154</v>
      </c>
      <c r="C2073" s="85" t="s">
        <v>107</v>
      </c>
      <c r="D2073" s="85" t="s">
        <v>1260</v>
      </c>
      <c r="E2073" s="121" t="s">
        <v>161</v>
      </c>
      <c r="F2073" s="121"/>
      <c r="G2073" s="87" t="s">
        <v>140</v>
      </c>
      <c r="H2073" s="88">
        <v>1</v>
      </c>
      <c r="I2073" s="89">
        <v>105.65</v>
      </c>
      <c r="J2073" s="89">
        <v>105.65</v>
      </c>
    </row>
    <row r="2074" spans="1:10" ht="22.5">
      <c r="A2074" s="90" t="s">
        <v>158</v>
      </c>
      <c r="B2074" s="91" t="s">
        <v>592</v>
      </c>
      <c r="C2074" s="90" t="s">
        <v>107</v>
      </c>
      <c r="D2074" s="90" t="s">
        <v>335</v>
      </c>
      <c r="E2074" s="119" t="s">
        <v>161</v>
      </c>
      <c r="F2074" s="119"/>
      <c r="G2074" s="92" t="s">
        <v>164</v>
      </c>
      <c r="H2074" s="93">
        <v>1.1659090999999999</v>
      </c>
      <c r="I2074" s="94">
        <v>22.41</v>
      </c>
      <c r="J2074" s="94">
        <v>26.12</v>
      </c>
    </row>
    <row r="2075" spans="1:10" ht="22.5">
      <c r="A2075" s="90" t="s">
        <v>158</v>
      </c>
      <c r="B2075" s="91" t="s">
        <v>436</v>
      </c>
      <c r="C2075" s="90" t="s">
        <v>107</v>
      </c>
      <c r="D2075" s="90" t="s">
        <v>337</v>
      </c>
      <c r="E2075" s="119" t="s">
        <v>161</v>
      </c>
      <c r="F2075" s="119"/>
      <c r="G2075" s="92" t="s">
        <v>164</v>
      </c>
      <c r="H2075" s="93">
        <v>0.58295459999999999</v>
      </c>
      <c r="I2075" s="94">
        <v>18.440000000000001</v>
      </c>
      <c r="J2075" s="94">
        <v>10.74</v>
      </c>
    </row>
    <row r="2076" spans="1:10">
      <c r="A2076" s="90" t="s">
        <v>167</v>
      </c>
      <c r="B2076" s="91" t="s">
        <v>2155</v>
      </c>
      <c r="C2076" s="90" t="s">
        <v>107</v>
      </c>
      <c r="D2076" s="90" t="s">
        <v>1260</v>
      </c>
      <c r="E2076" s="119" t="s">
        <v>170</v>
      </c>
      <c r="F2076" s="119"/>
      <c r="G2076" s="92" t="s">
        <v>140</v>
      </c>
      <c r="H2076" s="93">
        <v>1</v>
      </c>
      <c r="I2076" s="94">
        <v>68.790000000000006</v>
      </c>
      <c r="J2076" s="94">
        <v>68.790000000000006</v>
      </c>
    </row>
    <row r="2077" spans="1:10" ht="22.5">
      <c r="A2077" s="96"/>
      <c r="B2077" s="96"/>
      <c r="C2077" s="96"/>
      <c r="D2077" s="96"/>
      <c r="E2077" s="96" t="s">
        <v>96</v>
      </c>
      <c r="F2077" s="97">
        <v>12.873181291849166</v>
      </c>
      <c r="G2077" s="96" t="s">
        <v>98</v>
      </c>
      <c r="H2077" s="97">
        <v>12.7</v>
      </c>
      <c r="I2077" s="96" t="s">
        <v>99</v>
      </c>
      <c r="J2077" s="97">
        <v>25.57</v>
      </c>
    </row>
    <row r="2078" spans="1:10" ht="23.25" thickBot="1">
      <c r="A2078" s="96"/>
      <c r="B2078" s="96"/>
      <c r="C2078" s="96"/>
      <c r="D2078" s="96"/>
      <c r="E2078" s="96" t="s">
        <v>159</v>
      </c>
      <c r="F2078" s="97">
        <v>29.58</v>
      </c>
      <c r="G2078" s="96"/>
      <c r="H2078" s="122" t="s">
        <v>160</v>
      </c>
      <c r="I2078" s="122"/>
      <c r="J2078" s="97">
        <v>135.22999999999999</v>
      </c>
    </row>
    <row r="2079" spans="1:10" ht="12" thickTop="1">
      <c r="A2079" s="83"/>
      <c r="B2079" s="83"/>
      <c r="C2079" s="83"/>
      <c r="D2079" s="83"/>
      <c r="E2079" s="83"/>
      <c r="F2079" s="83"/>
      <c r="G2079" s="83"/>
      <c r="H2079" s="83"/>
      <c r="I2079" s="83"/>
      <c r="J2079" s="83"/>
    </row>
    <row r="2080" spans="1:10">
      <c r="A2080" s="80" t="s">
        <v>1261</v>
      </c>
      <c r="B2080" s="81" t="s">
        <v>93</v>
      </c>
      <c r="C2080" s="80" t="s">
        <v>94</v>
      </c>
      <c r="D2080" s="80" t="s">
        <v>1</v>
      </c>
      <c r="E2080" s="120" t="s">
        <v>95</v>
      </c>
      <c r="F2080" s="120"/>
      <c r="G2080" s="82" t="s">
        <v>2</v>
      </c>
      <c r="H2080" s="81" t="s">
        <v>3</v>
      </c>
      <c r="I2080" s="81" t="s">
        <v>4</v>
      </c>
      <c r="J2080" s="81" t="s">
        <v>5</v>
      </c>
    </row>
    <row r="2081" spans="1:10" ht="22.5">
      <c r="A2081" s="85" t="s">
        <v>157</v>
      </c>
      <c r="B2081" s="86" t="s">
        <v>2156</v>
      </c>
      <c r="C2081" s="85" t="s">
        <v>104</v>
      </c>
      <c r="D2081" s="85" t="s">
        <v>1262</v>
      </c>
      <c r="E2081" s="121" t="s">
        <v>333</v>
      </c>
      <c r="F2081" s="121"/>
      <c r="G2081" s="87" t="s">
        <v>140</v>
      </c>
      <c r="H2081" s="88">
        <v>1</v>
      </c>
      <c r="I2081" s="89">
        <v>148.16</v>
      </c>
      <c r="J2081" s="89">
        <v>148.16</v>
      </c>
    </row>
    <row r="2082" spans="1:10" ht="22.5">
      <c r="A2082" s="90" t="s">
        <v>158</v>
      </c>
      <c r="B2082" s="91" t="s">
        <v>334</v>
      </c>
      <c r="C2082" s="90" t="s">
        <v>104</v>
      </c>
      <c r="D2082" s="90" t="s">
        <v>335</v>
      </c>
      <c r="E2082" s="119" t="s">
        <v>177</v>
      </c>
      <c r="F2082" s="119"/>
      <c r="G2082" s="92" t="s">
        <v>164</v>
      </c>
      <c r="H2082" s="93">
        <v>0.12640000000000001</v>
      </c>
      <c r="I2082" s="94">
        <v>22.41</v>
      </c>
      <c r="J2082" s="94">
        <v>2.83</v>
      </c>
    </row>
    <row r="2083" spans="1:10" ht="22.5">
      <c r="A2083" s="90" t="s">
        <v>158</v>
      </c>
      <c r="B2083" s="91" t="s">
        <v>336</v>
      </c>
      <c r="C2083" s="90" t="s">
        <v>104</v>
      </c>
      <c r="D2083" s="90" t="s">
        <v>337</v>
      </c>
      <c r="E2083" s="119" t="s">
        <v>177</v>
      </c>
      <c r="F2083" s="119"/>
      <c r="G2083" s="92" t="s">
        <v>164</v>
      </c>
      <c r="H2083" s="93">
        <v>0.12640000000000001</v>
      </c>
      <c r="I2083" s="94">
        <v>18.440000000000001</v>
      </c>
      <c r="J2083" s="94">
        <v>2.33</v>
      </c>
    </row>
    <row r="2084" spans="1:10" ht="33.75">
      <c r="A2084" s="90" t="s">
        <v>167</v>
      </c>
      <c r="B2084" s="91" t="s">
        <v>2157</v>
      </c>
      <c r="C2084" s="90" t="s">
        <v>104</v>
      </c>
      <c r="D2084" s="90" t="s">
        <v>2158</v>
      </c>
      <c r="E2084" s="119" t="s">
        <v>170</v>
      </c>
      <c r="F2084" s="119"/>
      <c r="G2084" s="92" t="s">
        <v>140</v>
      </c>
      <c r="H2084" s="93">
        <v>1</v>
      </c>
      <c r="I2084" s="94">
        <v>143</v>
      </c>
      <c r="J2084" s="94">
        <v>143</v>
      </c>
    </row>
    <row r="2085" spans="1:10" ht="22.5">
      <c r="A2085" s="96"/>
      <c r="B2085" s="96"/>
      <c r="C2085" s="96"/>
      <c r="D2085" s="96"/>
      <c r="E2085" s="96" t="s">
        <v>96</v>
      </c>
      <c r="F2085" s="97">
        <v>1.772139153199416</v>
      </c>
      <c r="G2085" s="96" t="s">
        <v>98</v>
      </c>
      <c r="H2085" s="97">
        <v>1.75</v>
      </c>
      <c r="I2085" s="96" t="s">
        <v>99</v>
      </c>
      <c r="J2085" s="97">
        <v>3.52</v>
      </c>
    </row>
    <row r="2086" spans="1:10" ht="23.25" thickBot="1">
      <c r="A2086" s="96"/>
      <c r="B2086" s="96"/>
      <c r="C2086" s="96"/>
      <c r="D2086" s="96"/>
      <c r="E2086" s="96" t="s">
        <v>159</v>
      </c>
      <c r="F2086" s="97">
        <v>41.48</v>
      </c>
      <c r="G2086" s="96"/>
      <c r="H2086" s="122" t="s">
        <v>160</v>
      </c>
      <c r="I2086" s="122"/>
      <c r="J2086" s="97">
        <v>189.64</v>
      </c>
    </row>
    <row r="2087" spans="1:10" ht="12" thickTop="1">
      <c r="A2087" s="83"/>
      <c r="B2087" s="83"/>
      <c r="C2087" s="83"/>
      <c r="D2087" s="83"/>
      <c r="E2087" s="83"/>
      <c r="F2087" s="83"/>
      <c r="G2087" s="83"/>
      <c r="H2087" s="83"/>
      <c r="I2087" s="83"/>
      <c r="J2087" s="83"/>
    </row>
    <row r="2088" spans="1:10">
      <c r="A2088" s="80" t="s">
        <v>1263</v>
      </c>
      <c r="B2088" s="81" t="s">
        <v>93</v>
      </c>
      <c r="C2088" s="80" t="s">
        <v>94</v>
      </c>
      <c r="D2088" s="80" t="s">
        <v>1</v>
      </c>
      <c r="E2088" s="120" t="s">
        <v>95</v>
      </c>
      <c r="F2088" s="120"/>
      <c r="G2088" s="82" t="s">
        <v>2</v>
      </c>
      <c r="H2088" s="81" t="s">
        <v>3</v>
      </c>
      <c r="I2088" s="81" t="s">
        <v>4</v>
      </c>
      <c r="J2088" s="81" t="s">
        <v>5</v>
      </c>
    </row>
    <row r="2089" spans="1:10" ht="22.5">
      <c r="A2089" s="85" t="s">
        <v>157</v>
      </c>
      <c r="B2089" s="86" t="s">
        <v>2159</v>
      </c>
      <c r="C2089" s="85" t="s">
        <v>113</v>
      </c>
      <c r="D2089" s="85" t="s">
        <v>1264</v>
      </c>
      <c r="E2089" s="121" t="s">
        <v>194</v>
      </c>
      <c r="F2089" s="121"/>
      <c r="G2089" s="87" t="s">
        <v>133</v>
      </c>
      <c r="H2089" s="88">
        <v>1</v>
      </c>
      <c r="I2089" s="89">
        <v>14.34</v>
      </c>
      <c r="J2089" s="89">
        <v>14.34</v>
      </c>
    </row>
    <row r="2090" spans="1:10" ht="22.5">
      <c r="A2090" s="90" t="s">
        <v>158</v>
      </c>
      <c r="B2090" s="91" t="s">
        <v>334</v>
      </c>
      <c r="C2090" s="90" t="s">
        <v>104</v>
      </c>
      <c r="D2090" s="90" t="s">
        <v>335</v>
      </c>
      <c r="E2090" s="119" t="s">
        <v>177</v>
      </c>
      <c r="F2090" s="119"/>
      <c r="G2090" s="92" t="s">
        <v>164</v>
      </c>
      <c r="H2090" s="93">
        <v>0.282277</v>
      </c>
      <c r="I2090" s="94">
        <v>22.41</v>
      </c>
      <c r="J2090" s="94">
        <v>6.32</v>
      </c>
    </row>
    <row r="2091" spans="1:10" ht="22.5">
      <c r="A2091" s="90" t="s">
        <v>158</v>
      </c>
      <c r="B2091" s="91" t="s">
        <v>178</v>
      </c>
      <c r="C2091" s="90" t="s">
        <v>104</v>
      </c>
      <c r="D2091" s="90" t="s">
        <v>163</v>
      </c>
      <c r="E2091" s="119" t="s">
        <v>177</v>
      </c>
      <c r="F2091" s="119"/>
      <c r="G2091" s="92" t="s">
        <v>164</v>
      </c>
      <c r="H2091" s="93">
        <v>0.282277</v>
      </c>
      <c r="I2091" s="94">
        <v>18.149999999999999</v>
      </c>
      <c r="J2091" s="94">
        <v>5.12</v>
      </c>
    </row>
    <row r="2092" spans="1:10" ht="22.5">
      <c r="A2092" s="90" t="s">
        <v>167</v>
      </c>
      <c r="B2092" s="91" t="s">
        <v>2160</v>
      </c>
      <c r="C2092" s="90" t="s">
        <v>104</v>
      </c>
      <c r="D2092" s="90" t="s">
        <v>2161</v>
      </c>
      <c r="E2092" s="119" t="s">
        <v>170</v>
      </c>
      <c r="F2092" s="119"/>
      <c r="G2092" s="92" t="s">
        <v>140</v>
      </c>
      <c r="H2092" s="93">
        <v>1</v>
      </c>
      <c r="I2092" s="94">
        <v>2.9</v>
      </c>
      <c r="J2092" s="94">
        <v>2.9</v>
      </c>
    </row>
    <row r="2093" spans="1:10" ht="22.5">
      <c r="A2093" s="96"/>
      <c r="B2093" s="96"/>
      <c r="C2093" s="96"/>
      <c r="D2093" s="96"/>
      <c r="E2093" s="96" t="s">
        <v>96</v>
      </c>
      <c r="F2093" s="97">
        <v>3.9420027186225646</v>
      </c>
      <c r="G2093" s="96" t="s">
        <v>98</v>
      </c>
      <c r="H2093" s="97">
        <v>3.89</v>
      </c>
      <c r="I2093" s="96" t="s">
        <v>99</v>
      </c>
      <c r="J2093" s="97">
        <v>7.83</v>
      </c>
    </row>
    <row r="2094" spans="1:10" ht="23.25" thickBot="1">
      <c r="A2094" s="96"/>
      <c r="B2094" s="96"/>
      <c r="C2094" s="96"/>
      <c r="D2094" s="96"/>
      <c r="E2094" s="96" t="s">
        <v>159</v>
      </c>
      <c r="F2094" s="97">
        <v>4.01</v>
      </c>
      <c r="G2094" s="96"/>
      <c r="H2094" s="122" t="s">
        <v>160</v>
      </c>
      <c r="I2094" s="122"/>
      <c r="J2094" s="97">
        <v>18.350000000000001</v>
      </c>
    </row>
    <row r="2095" spans="1:10" ht="12" thickTop="1">
      <c r="A2095" s="83"/>
      <c r="B2095" s="83"/>
      <c r="C2095" s="83"/>
      <c r="D2095" s="83"/>
      <c r="E2095" s="83"/>
      <c r="F2095" s="83"/>
      <c r="G2095" s="83"/>
      <c r="H2095" s="83"/>
      <c r="I2095" s="83"/>
      <c r="J2095" s="83"/>
    </row>
    <row r="2096" spans="1:10">
      <c r="A2096" s="80" t="s">
        <v>1265</v>
      </c>
      <c r="B2096" s="81" t="s">
        <v>93</v>
      </c>
      <c r="C2096" s="80" t="s">
        <v>94</v>
      </c>
      <c r="D2096" s="80" t="s">
        <v>1</v>
      </c>
      <c r="E2096" s="120" t="s">
        <v>95</v>
      </c>
      <c r="F2096" s="120"/>
      <c r="G2096" s="82" t="s">
        <v>2</v>
      </c>
      <c r="H2096" s="81" t="s">
        <v>3</v>
      </c>
      <c r="I2096" s="81" t="s">
        <v>4</v>
      </c>
      <c r="J2096" s="81" t="s">
        <v>5</v>
      </c>
    </row>
    <row r="2097" spans="1:10" ht="22.5">
      <c r="A2097" s="85" t="s">
        <v>157</v>
      </c>
      <c r="B2097" s="86" t="s">
        <v>2162</v>
      </c>
      <c r="C2097" s="85" t="s">
        <v>113</v>
      </c>
      <c r="D2097" s="85" t="s">
        <v>1266</v>
      </c>
      <c r="E2097" s="121" t="s">
        <v>194</v>
      </c>
      <c r="F2097" s="121"/>
      <c r="G2097" s="87" t="s">
        <v>133</v>
      </c>
      <c r="H2097" s="88">
        <v>1</v>
      </c>
      <c r="I2097" s="89">
        <v>14.33</v>
      </c>
      <c r="J2097" s="89">
        <v>14.33</v>
      </c>
    </row>
    <row r="2098" spans="1:10" ht="22.5">
      <c r="A2098" s="90" t="s">
        <v>158</v>
      </c>
      <c r="B2098" s="91" t="s">
        <v>334</v>
      </c>
      <c r="C2098" s="90" t="s">
        <v>104</v>
      </c>
      <c r="D2098" s="90" t="s">
        <v>335</v>
      </c>
      <c r="E2098" s="119" t="s">
        <v>177</v>
      </c>
      <c r="F2098" s="119"/>
      <c r="G2098" s="92" t="s">
        <v>164</v>
      </c>
      <c r="H2098" s="93">
        <v>0.229686</v>
      </c>
      <c r="I2098" s="94">
        <v>22.41</v>
      </c>
      <c r="J2098" s="94">
        <v>5.14</v>
      </c>
    </row>
    <row r="2099" spans="1:10" ht="22.5">
      <c r="A2099" s="90" t="s">
        <v>158</v>
      </c>
      <c r="B2099" s="91" t="s">
        <v>178</v>
      </c>
      <c r="C2099" s="90" t="s">
        <v>104</v>
      </c>
      <c r="D2099" s="90" t="s">
        <v>163</v>
      </c>
      <c r="E2099" s="119" t="s">
        <v>177</v>
      </c>
      <c r="F2099" s="119"/>
      <c r="G2099" s="92" t="s">
        <v>164</v>
      </c>
      <c r="H2099" s="93">
        <v>0.229686</v>
      </c>
      <c r="I2099" s="94">
        <v>18.149999999999999</v>
      </c>
      <c r="J2099" s="94">
        <v>4.16</v>
      </c>
    </row>
    <row r="2100" spans="1:10" ht="22.5">
      <c r="A2100" s="90" t="s">
        <v>167</v>
      </c>
      <c r="B2100" s="91" t="s">
        <v>2163</v>
      </c>
      <c r="C2100" s="90" t="s">
        <v>104</v>
      </c>
      <c r="D2100" s="90" t="s">
        <v>2164</v>
      </c>
      <c r="E2100" s="119" t="s">
        <v>170</v>
      </c>
      <c r="F2100" s="119"/>
      <c r="G2100" s="92" t="s">
        <v>140</v>
      </c>
      <c r="H2100" s="93">
        <v>1</v>
      </c>
      <c r="I2100" s="94">
        <v>5.03</v>
      </c>
      <c r="J2100" s="94">
        <v>5.03</v>
      </c>
    </row>
    <row r="2101" spans="1:10" ht="22.5">
      <c r="A2101" s="96"/>
      <c r="B2101" s="96"/>
      <c r="C2101" s="96"/>
      <c r="D2101" s="96"/>
      <c r="E2101" s="96" t="s">
        <v>96</v>
      </c>
      <c r="F2101" s="97">
        <v>3.2069677289432614</v>
      </c>
      <c r="G2101" s="96" t="s">
        <v>98</v>
      </c>
      <c r="H2101" s="97">
        <v>3.16</v>
      </c>
      <c r="I2101" s="96" t="s">
        <v>99</v>
      </c>
      <c r="J2101" s="97">
        <v>6.37</v>
      </c>
    </row>
    <row r="2102" spans="1:10" ht="23.25" thickBot="1">
      <c r="A2102" s="96"/>
      <c r="B2102" s="96"/>
      <c r="C2102" s="96"/>
      <c r="D2102" s="96"/>
      <c r="E2102" s="96" t="s">
        <v>159</v>
      </c>
      <c r="F2102" s="97">
        <v>4.01</v>
      </c>
      <c r="G2102" s="96"/>
      <c r="H2102" s="122" t="s">
        <v>160</v>
      </c>
      <c r="I2102" s="122"/>
      <c r="J2102" s="97">
        <v>18.34</v>
      </c>
    </row>
    <row r="2103" spans="1:10" ht="12" thickTop="1">
      <c r="A2103" s="83"/>
      <c r="B2103" s="83"/>
      <c r="C2103" s="83"/>
      <c r="D2103" s="83"/>
      <c r="E2103" s="83"/>
      <c r="F2103" s="83"/>
      <c r="G2103" s="83"/>
      <c r="H2103" s="83"/>
      <c r="I2103" s="83"/>
      <c r="J2103" s="83"/>
    </row>
    <row r="2104" spans="1:10">
      <c r="A2104" s="80" t="s">
        <v>1267</v>
      </c>
      <c r="B2104" s="81" t="s">
        <v>93</v>
      </c>
      <c r="C2104" s="80" t="s">
        <v>94</v>
      </c>
      <c r="D2104" s="80" t="s">
        <v>1</v>
      </c>
      <c r="E2104" s="120" t="s">
        <v>95</v>
      </c>
      <c r="F2104" s="120"/>
      <c r="G2104" s="82" t="s">
        <v>2</v>
      </c>
      <c r="H2104" s="81" t="s">
        <v>3</v>
      </c>
      <c r="I2104" s="81" t="s">
        <v>4</v>
      </c>
      <c r="J2104" s="81" t="s">
        <v>5</v>
      </c>
    </row>
    <row r="2105" spans="1:10">
      <c r="A2105" s="85" t="s">
        <v>157</v>
      </c>
      <c r="B2105" s="86" t="s">
        <v>2165</v>
      </c>
      <c r="C2105" s="85" t="s">
        <v>107</v>
      </c>
      <c r="D2105" s="85" t="s">
        <v>1268</v>
      </c>
      <c r="E2105" s="121" t="s">
        <v>161</v>
      </c>
      <c r="F2105" s="121"/>
      <c r="G2105" s="87" t="s">
        <v>140</v>
      </c>
      <c r="H2105" s="88">
        <v>1</v>
      </c>
      <c r="I2105" s="89">
        <v>6.57</v>
      </c>
      <c r="J2105" s="89">
        <v>6.57</v>
      </c>
    </row>
    <row r="2106" spans="1:10" ht="22.5">
      <c r="A2106" s="90" t="s">
        <v>158</v>
      </c>
      <c r="B2106" s="91" t="s">
        <v>436</v>
      </c>
      <c r="C2106" s="90" t="s">
        <v>107</v>
      </c>
      <c r="D2106" s="90" t="s">
        <v>337</v>
      </c>
      <c r="E2106" s="119" t="s">
        <v>161</v>
      </c>
      <c r="F2106" s="119"/>
      <c r="G2106" s="92" t="s">
        <v>164</v>
      </c>
      <c r="H2106" s="93">
        <v>3.8641300000000003E-2</v>
      </c>
      <c r="I2106" s="94">
        <v>18.440000000000001</v>
      </c>
      <c r="J2106" s="94">
        <v>0.71</v>
      </c>
    </row>
    <row r="2107" spans="1:10" ht="22.5">
      <c r="A2107" s="90" t="s">
        <v>158</v>
      </c>
      <c r="B2107" s="91" t="s">
        <v>592</v>
      </c>
      <c r="C2107" s="90" t="s">
        <v>107</v>
      </c>
      <c r="D2107" s="90" t="s">
        <v>335</v>
      </c>
      <c r="E2107" s="119" t="s">
        <v>161</v>
      </c>
      <c r="F2107" s="119"/>
      <c r="G2107" s="92" t="s">
        <v>164</v>
      </c>
      <c r="H2107" s="93">
        <v>7.7282600000000007E-2</v>
      </c>
      <c r="I2107" s="94">
        <v>22.41</v>
      </c>
      <c r="J2107" s="94">
        <v>1.73</v>
      </c>
    </row>
    <row r="2108" spans="1:10">
      <c r="A2108" s="90" t="s">
        <v>167</v>
      </c>
      <c r="B2108" s="91" t="s">
        <v>2166</v>
      </c>
      <c r="C2108" s="90" t="s">
        <v>107</v>
      </c>
      <c r="D2108" s="90" t="s">
        <v>2167</v>
      </c>
      <c r="E2108" s="119" t="s">
        <v>170</v>
      </c>
      <c r="F2108" s="119"/>
      <c r="G2108" s="92" t="s">
        <v>140</v>
      </c>
      <c r="H2108" s="93">
        <v>1</v>
      </c>
      <c r="I2108" s="94">
        <v>4.13</v>
      </c>
      <c r="J2108" s="94">
        <v>4.13</v>
      </c>
    </row>
    <row r="2109" spans="1:10" ht="22.5">
      <c r="A2109" s="96"/>
      <c r="B2109" s="96"/>
      <c r="C2109" s="96"/>
      <c r="D2109" s="96"/>
      <c r="E2109" s="96" t="s">
        <v>96</v>
      </c>
      <c r="F2109" s="97">
        <v>0.85082817298494684</v>
      </c>
      <c r="G2109" s="96" t="s">
        <v>98</v>
      </c>
      <c r="H2109" s="97">
        <v>0.84</v>
      </c>
      <c r="I2109" s="96" t="s">
        <v>99</v>
      </c>
      <c r="J2109" s="97">
        <v>1.69</v>
      </c>
    </row>
    <row r="2110" spans="1:10" ht="23.25" thickBot="1">
      <c r="A2110" s="96"/>
      <c r="B2110" s="96"/>
      <c r="C2110" s="96"/>
      <c r="D2110" s="96"/>
      <c r="E2110" s="96" t="s">
        <v>159</v>
      </c>
      <c r="F2110" s="97">
        <v>1.83</v>
      </c>
      <c r="G2110" s="96"/>
      <c r="H2110" s="122" t="s">
        <v>160</v>
      </c>
      <c r="I2110" s="122"/>
      <c r="J2110" s="97">
        <v>8.4</v>
      </c>
    </row>
    <row r="2111" spans="1:10" ht="12" thickTop="1">
      <c r="A2111" s="83"/>
      <c r="B2111" s="83"/>
      <c r="C2111" s="83"/>
      <c r="D2111" s="83"/>
      <c r="E2111" s="83"/>
      <c r="F2111" s="83"/>
      <c r="G2111" s="83"/>
      <c r="H2111" s="83"/>
      <c r="I2111" s="83"/>
      <c r="J2111" s="83"/>
    </row>
    <row r="2112" spans="1:10">
      <c r="A2112" s="80" t="s">
        <v>1269</v>
      </c>
      <c r="B2112" s="81" t="s">
        <v>93</v>
      </c>
      <c r="C2112" s="80" t="s">
        <v>94</v>
      </c>
      <c r="D2112" s="80" t="s">
        <v>1</v>
      </c>
      <c r="E2112" s="120" t="s">
        <v>95</v>
      </c>
      <c r="F2112" s="120"/>
      <c r="G2112" s="82" t="s">
        <v>2</v>
      </c>
      <c r="H2112" s="81" t="s">
        <v>3</v>
      </c>
      <c r="I2112" s="81" t="s">
        <v>4</v>
      </c>
      <c r="J2112" s="81" t="s">
        <v>5</v>
      </c>
    </row>
    <row r="2113" spans="1:10" ht="22.5">
      <c r="A2113" s="85" t="s">
        <v>157</v>
      </c>
      <c r="B2113" s="86" t="s">
        <v>2168</v>
      </c>
      <c r="C2113" s="85" t="s">
        <v>113</v>
      </c>
      <c r="D2113" s="85" t="s">
        <v>1270</v>
      </c>
      <c r="E2113" s="121" t="s">
        <v>194</v>
      </c>
      <c r="F2113" s="121"/>
      <c r="G2113" s="87" t="s">
        <v>105</v>
      </c>
      <c r="H2113" s="88">
        <v>1</v>
      </c>
      <c r="I2113" s="89">
        <v>24.05</v>
      </c>
      <c r="J2113" s="89">
        <v>24.05</v>
      </c>
    </row>
    <row r="2114" spans="1:10" ht="22.5">
      <c r="A2114" s="90" t="s">
        <v>158</v>
      </c>
      <c r="B2114" s="91" t="s">
        <v>334</v>
      </c>
      <c r="C2114" s="90" t="s">
        <v>104</v>
      </c>
      <c r="D2114" s="90" t="s">
        <v>335</v>
      </c>
      <c r="E2114" s="119" t="s">
        <v>177</v>
      </c>
      <c r="F2114" s="119"/>
      <c r="G2114" s="92" t="s">
        <v>164</v>
      </c>
      <c r="H2114" s="93">
        <v>0.1</v>
      </c>
      <c r="I2114" s="94">
        <v>22.41</v>
      </c>
      <c r="J2114" s="94">
        <v>2.2400000000000002</v>
      </c>
    </row>
    <row r="2115" spans="1:10" ht="22.5">
      <c r="A2115" s="90" t="s">
        <v>158</v>
      </c>
      <c r="B2115" s="91" t="s">
        <v>178</v>
      </c>
      <c r="C2115" s="90" t="s">
        <v>104</v>
      </c>
      <c r="D2115" s="90" t="s">
        <v>163</v>
      </c>
      <c r="E2115" s="119" t="s">
        <v>177</v>
      </c>
      <c r="F2115" s="119"/>
      <c r="G2115" s="92" t="s">
        <v>164</v>
      </c>
      <c r="H2115" s="93">
        <v>0.1</v>
      </c>
      <c r="I2115" s="94">
        <v>18.149999999999999</v>
      </c>
      <c r="J2115" s="94">
        <v>1.81</v>
      </c>
    </row>
    <row r="2116" spans="1:10">
      <c r="A2116" s="90" t="s">
        <v>167</v>
      </c>
      <c r="B2116" s="91" t="s">
        <v>2169</v>
      </c>
      <c r="C2116" s="90" t="s">
        <v>113</v>
      </c>
      <c r="D2116" s="90" t="s">
        <v>2170</v>
      </c>
      <c r="E2116" s="119" t="s">
        <v>170</v>
      </c>
      <c r="F2116" s="119"/>
      <c r="G2116" s="92" t="s">
        <v>105</v>
      </c>
      <c r="H2116" s="93">
        <v>1</v>
      </c>
      <c r="I2116" s="94">
        <v>20</v>
      </c>
      <c r="J2116" s="94">
        <v>20</v>
      </c>
    </row>
    <row r="2117" spans="1:10" ht="22.5">
      <c r="A2117" s="96"/>
      <c r="B2117" s="96"/>
      <c r="C2117" s="96"/>
      <c r="D2117" s="96"/>
      <c r="E2117" s="96" t="s">
        <v>96</v>
      </c>
      <c r="F2117" s="97">
        <v>1.3945526858984041</v>
      </c>
      <c r="G2117" s="96" t="s">
        <v>98</v>
      </c>
      <c r="H2117" s="97">
        <v>1.38</v>
      </c>
      <c r="I2117" s="96" t="s">
        <v>99</v>
      </c>
      <c r="J2117" s="97">
        <v>2.77</v>
      </c>
    </row>
    <row r="2118" spans="1:10" ht="23.25" thickBot="1">
      <c r="A2118" s="96"/>
      <c r="B2118" s="96"/>
      <c r="C2118" s="96"/>
      <c r="D2118" s="96"/>
      <c r="E2118" s="96" t="s">
        <v>159</v>
      </c>
      <c r="F2118" s="97">
        <v>6.73</v>
      </c>
      <c r="G2118" s="96"/>
      <c r="H2118" s="122" t="s">
        <v>160</v>
      </c>
      <c r="I2118" s="122"/>
      <c r="J2118" s="97">
        <v>30.78</v>
      </c>
    </row>
    <row r="2119" spans="1:10" ht="12" thickTop="1">
      <c r="A2119" s="83"/>
      <c r="B2119" s="83"/>
      <c r="C2119" s="83"/>
      <c r="D2119" s="83"/>
      <c r="E2119" s="83"/>
      <c r="F2119" s="83"/>
      <c r="G2119" s="83"/>
      <c r="H2119" s="83"/>
      <c r="I2119" s="83"/>
      <c r="J2119" s="83"/>
    </row>
    <row r="2120" spans="1:10">
      <c r="A2120" s="80" t="s">
        <v>1271</v>
      </c>
      <c r="B2120" s="81" t="s">
        <v>93</v>
      </c>
      <c r="C2120" s="80" t="s">
        <v>94</v>
      </c>
      <c r="D2120" s="80" t="s">
        <v>1</v>
      </c>
      <c r="E2120" s="120" t="s">
        <v>95</v>
      </c>
      <c r="F2120" s="120"/>
      <c r="G2120" s="82" t="s">
        <v>2</v>
      </c>
      <c r="H2120" s="81" t="s">
        <v>3</v>
      </c>
      <c r="I2120" s="81" t="s">
        <v>4</v>
      </c>
      <c r="J2120" s="81" t="s">
        <v>5</v>
      </c>
    </row>
    <row r="2121" spans="1:10">
      <c r="A2121" s="85" t="s">
        <v>157</v>
      </c>
      <c r="B2121" s="86" t="s">
        <v>2171</v>
      </c>
      <c r="C2121" s="85" t="s">
        <v>113</v>
      </c>
      <c r="D2121" s="85" t="s">
        <v>1272</v>
      </c>
      <c r="E2121" s="121" t="s">
        <v>194</v>
      </c>
      <c r="F2121" s="121"/>
      <c r="G2121" s="87" t="s">
        <v>133</v>
      </c>
      <c r="H2121" s="88">
        <v>1</v>
      </c>
      <c r="I2121" s="89">
        <v>222.15</v>
      </c>
      <c r="J2121" s="89">
        <v>222.15</v>
      </c>
    </row>
    <row r="2122" spans="1:10" ht="22.5">
      <c r="A2122" s="90" t="s">
        <v>158</v>
      </c>
      <c r="B2122" s="91" t="s">
        <v>334</v>
      </c>
      <c r="C2122" s="90" t="s">
        <v>104</v>
      </c>
      <c r="D2122" s="90" t="s">
        <v>335</v>
      </c>
      <c r="E2122" s="119" t="s">
        <v>177</v>
      </c>
      <c r="F2122" s="119"/>
      <c r="G2122" s="92" t="s">
        <v>164</v>
      </c>
      <c r="H2122" s="93">
        <v>1.2189044</v>
      </c>
      <c r="I2122" s="94">
        <v>22.41</v>
      </c>
      <c r="J2122" s="94">
        <v>27.31</v>
      </c>
    </row>
    <row r="2123" spans="1:10" ht="22.5">
      <c r="A2123" s="90" t="s">
        <v>158</v>
      </c>
      <c r="B2123" s="91" t="s">
        <v>178</v>
      </c>
      <c r="C2123" s="90" t="s">
        <v>104</v>
      </c>
      <c r="D2123" s="90" t="s">
        <v>163</v>
      </c>
      <c r="E2123" s="119" t="s">
        <v>177</v>
      </c>
      <c r="F2123" s="119"/>
      <c r="G2123" s="92" t="s">
        <v>164</v>
      </c>
      <c r="H2123" s="93">
        <v>1.4218892999999999</v>
      </c>
      <c r="I2123" s="94">
        <v>18.149999999999999</v>
      </c>
      <c r="J2123" s="94">
        <v>25.8</v>
      </c>
    </row>
    <row r="2124" spans="1:10">
      <c r="A2124" s="90" t="s">
        <v>167</v>
      </c>
      <c r="B2124" s="91" t="s">
        <v>2172</v>
      </c>
      <c r="C2124" s="90" t="s">
        <v>107</v>
      </c>
      <c r="D2124" s="90" t="s">
        <v>2173</v>
      </c>
      <c r="E2124" s="119" t="s">
        <v>170</v>
      </c>
      <c r="F2124" s="119"/>
      <c r="G2124" s="92" t="s">
        <v>140</v>
      </c>
      <c r="H2124" s="93">
        <v>1</v>
      </c>
      <c r="I2124" s="94">
        <v>169.04</v>
      </c>
      <c r="J2124" s="94">
        <v>169.04</v>
      </c>
    </row>
    <row r="2125" spans="1:10" ht="22.5">
      <c r="A2125" s="96"/>
      <c r="B2125" s="96"/>
      <c r="C2125" s="96"/>
      <c r="D2125" s="96"/>
      <c r="E2125" s="96" t="s">
        <v>96</v>
      </c>
      <c r="F2125" s="97">
        <v>18.255047072446256</v>
      </c>
      <c r="G2125" s="96" t="s">
        <v>98</v>
      </c>
      <c r="H2125" s="97">
        <v>18</v>
      </c>
      <c r="I2125" s="96" t="s">
        <v>99</v>
      </c>
      <c r="J2125" s="97">
        <v>36.26</v>
      </c>
    </row>
    <row r="2126" spans="1:10" ht="23.25" thickBot="1">
      <c r="A2126" s="96"/>
      <c r="B2126" s="96"/>
      <c r="C2126" s="96"/>
      <c r="D2126" s="96"/>
      <c r="E2126" s="96" t="s">
        <v>159</v>
      </c>
      <c r="F2126" s="97">
        <v>62.2</v>
      </c>
      <c r="G2126" s="96"/>
      <c r="H2126" s="122" t="s">
        <v>160</v>
      </c>
      <c r="I2126" s="122"/>
      <c r="J2126" s="97">
        <v>284.35000000000002</v>
      </c>
    </row>
    <row r="2127" spans="1:10" ht="12" thickTop="1">
      <c r="A2127" s="83"/>
      <c r="B2127" s="83"/>
      <c r="C2127" s="83"/>
      <c r="D2127" s="83"/>
      <c r="E2127" s="83"/>
      <c r="F2127" s="83"/>
      <c r="G2127" s="83"/>
      <c r="H2127" s="83"/>
      <c r="I2127" s="83"/>
      <c r="J2127" s="83"/>
    </row>
    <row r="2128" spans="1:10">
      <c r="A2128" s="80" t="s">
        <v>1273</v>
      </c>
      <c r="B2128" s="81" t="s">
        <v>93</v>
      </c>
      <c r="C2128" s="80" t="s">
        <v>94</v>
      </c>
      <c r="D2128" s="80" t="s">
        <v>1</v>
      </c>
      <c r="E2128" s="120" t="s">
        <v>95</v>
      </c>
      <c r="F2128" s="120"/>
      <c r="G2128" s="82" t="s">
        <v>2</v>
      </c>
      <c r="H2128" s="81" t="s">
        <v>3</v>
      </c>
      <c r="I2128" s="81" t="s">
        <v>4</v>
      </c>
      <c r="J2128" s="81" t="s">
        <v>5</v>
      </c>
    </row>
    <row r="2129" spans="1:10" ht="22.5">
      <c r="A2129" s="85" t="s">
        <v>157</v>
      </c>
      <c r="B2129" s="86" t="s">
        <v>2174</v>
      </c>
      <c r="C2129" s="85" t="s">
        <v>104</v>
      </c>
      <c r="D2129" s="85" t="s">
        <v>1274</v>
      </c>
      <c r="E2129" s="121" t="s">
        <v>187</v>
      </c>
      <c r="F2129" s="121"/>
      <c r="G2129" s="87" t="s">
        <v>108</v>
      </c>
      <c r="H2129" s="88">
        <v>1</v>
      </c>
      <c r="I2129" s="89">
        <v>7.39</v>
      </c>
      <c r="J2129" s="89">
        <v>7.39</v>
      </c>
    </row>
    <row r="2130" spans="1:10" ht="22.5">
      <c r="A2130" s="90" t="s">
        <v>158</v>
      </c>
      <c r="B2130" s="91" t="s">
        <v>188</v>
      </c>
      <c r="C2130" s="90" t="s">
        <v>104</v>
      </c>
      <c r="D2130" s="90" t="s">
        <v>189</v>
      </c>
      <c r="E2130" s="119" t="s">
        <v>177</v>
      </c>
      <c r="F2130" s="119"/>
      <c r="G2130" s="92" t="s">
        <v>164</v>
      </c>
      <c r="H2130" s="93">
        <v>0.28684320000000002</v>
      </c>
      <c r="I2130" s="94">
        <v>23.26</v>
      </c>
      <c r="J2130" s="94">
        <v>6.67</v>
      </c>
    </row>
    <row r="2131" spans="1:10">
      <c r="A2131" s="90" t="s">
        <v>167</v>
      </c>
      <c r="B2131" s="91" t="s">
        <v>2175</v>
      </c>
      <c r="C2131" s="90" t="s">
        <v>104</v>
      </c>
      <c r="D2131" s="90" t="s">
        <v>2176</v>
      </c>
      <c r="E2131" s="119" t="s">
        <v>170</v>
      </c>
      <c r="F2131" s="119"/>
      <c r="G2131" s="92" t="s">
        <v>140</v>
      </c>
      <c r="H2131" s="93">
        <v>0.3</v>
      </c>
      <c r="I2131" s="94">
        <v>2.42</v>
      </c>
      <c r="J2131" s="94">
        <v>0.72</v>
      </c>
    </row>
    <row r="2132" spans="1:10" ht="22.5">
      <c r="A2132" s="96"/>
      <c r="B2132" s="96"/>
      <c r="C2132" s="96"/>
      <c r="D2132" s="96"/>
      <c r="E2132" s="96" t="s">
        <v>96</v>
      </c>
      <c r="F2132" s="97">
        <v>2.2604843175753913</v>
      </c>
      <c r="G2132" s="96" t="s">
        <v>98</v>
      </c>
      <c r="H2132" s="97">
        <v>2.23</v>
      </c>
      <c r="I2132" s="96" t="s">
        <v>99</v>
      </c>
      <c r="J2132" s="97">
        <v>4.49</v>
      </c>
    </row>
    <row r="2133" spans="1:10" ht="23.25" thickBot="1">
      <c r="A2133" s="96"/>
      <c r="B2133" s="96"/>
      <c r="C2133" s="96"/>
      <c r="D2133" s="96"/>
      <c r="E2133" s="96" t="s">
        <v>159</v>
      </c>
      <c r="F2133" s="97">
        <v>2.06</v>
      </c>
      <c r="G2133" s="96"/>
      <c r="H2133" s="122" t="s">
        <v>160</v>
      </c>
      <c r="I2133" s="122"/>
      <c r="J2133" s="97">
        <v>9.4499999999999993</v>
      </c>
    </row>
    <row r="2134" spans="1:10" ht="12" thickTop="1">
      <c r="A2134" s="83"/>
      <c r="B2134" s="83"/>
      <c r="C2134" s="83"/>
      <c r="D2134" s="83"/>
      <c r="E2134" s="83"/>
      <c r="F2134" s="83"/>
      <c r="G2134" s="83"/>
      <c r="H2134" s="83"/>
      <c r="I2134" s="83"/>
      <c r="J2134" s="83"/>
    </row>
    <row r="2135" spans="1:10">
      <c r="A2135" s="80" t="s">
        <v>1275</v>
      </c>
      <c r="B2135" s="81" t="s">
        <v>93</v>
      </c>
      <c r="C2135" s="80" t="s">
        <v>94</v>
      </c>
      <c r="D2135" s="80" t="s">
        <v>1</v>
      </c>
      <c r="E2135" s="120" t="s">
        <v>95</v>
      </c>
      <c r="F2135" s="120"/>
      <c r="G2135" s="82" t="s">
        <v>2</v>
      </c>
      <c r="H2135" s="81" t="s">
        <v>3</v>
      </c>
      <c r="I2135" s="81" t="s">
        <v>4</v>
      </c>
      <c r="J2135" s="81" t="s">
        <v>5</v>
      </c>
    </row>
    <row r="2136" spans="1:10" ht="33.75">
      <c r="A2136" s="85" t="s">
        <v>157</v>
      </c>
      <c r="B2136" s="86" t="s">
        <v>117</v>
      </c>
      <c r="C2136" s="85" t="s">
        <v>104</v>
      </c>
      <c r="D2136" s="85" t="s">
        <v>1276</v>
      </c>
      <c r="E2136" s="121" t="s">
        <v>187</v>
      </c>
      <c r="F2136" s="121"/>
      <c r="G2136" s="87" t="s">
        <v>108</v>
      </c>
      <c r="H2136" s="88">
        <v>1</v>
      </c>
      <c r="I2136" s="89">
        <v>22.82</v>
      </c>
      <c r="J2136" s="89">
        <v>22.82</v>
      </c>
    </row>
    <row r="2137" spans="1:10" ht="22.5">
      <c r="A2137" s="90" t="s">
        <v>158</v>
      </c>
      <c r="B2137" s="91" t="s">
        <v>188</v>
      </c>
      <c r="C2137" s="90" t="s">
        <v>104</v>
      </c>
      <c r="D2137" s="90" t="s">
        <v>189</v>
      </c>
      <c r="E2137" s="119" t="s">
        <v>177</v>
      </c>
      <c r="F2137" s="119"/>
      <c r="G2137" s="92" t="s">
        <v>164</v>
      </c>
      <c r="H2137" s="93">
        <v>0.88081189999999998</v>
      </c>
      <c r="I2137" s="94">
        <v>23.26</v>
      </c>
      <c r="J2137" s="94">
        <v>20.48</v>
      </c>
    </row>
    <row r="2138" spans="1:10">
      <c r="A2138" s="90" t="s">
        <v>167</v>
      </c>
      <c r="B2138" s="91" t="s">
        <v>1470</v>
      </c>
      <c r="C2138" s="90" t="s">
        <v>104</v>
      </c>
      <c r="D2138" s="90" t="s">
        <v>1471</v>
      </c>
      <c r="E2138" s="119" t="s">
        <v>170</v>
      </c>
      <c r="F2138" s="119"/>
      <c r="G2138" s="92" t="s">
        <v>191</v>
      </c>
      <c r="H2138" s="93">
        <v>7.9200000000000007E-2</v>
      </c>
      <c r="I2138" s="94">
        <v>29.64</v>
      </c>
      <c r="J2138" s="94">
        <v>2.34</v>
      </c>
    </row>
    <row r="2139" spans="1:10" ht="22.5">
      <c r="A2139" s="96"/>
      <c r="B2139" s="96"/>
      <c r="C2139" s="96"/>
      <c r="D2139" s="96"/>
      <c r="E2139" s="96" t="s">
        <v>96</v>
      </c>
      <c r="F2139" s="97">
        <v>6.9475909983386197</v>
      </c>
      <c r="G2139" s="96" t="s">
        <v>98</v>
      </c>
      <c r="H2139" s="97">
        <v>6.85</v>
      </c>
      <c r="I2139" s="96" t="s">
        <v>99</v>
      </c>
      <c r="J2139" s="97">
        <v>13.8</v>
      </c>
    </row>
    <row r="2140" spans="1:10" ht="23.25" thickBot="1">
      <c r="A2140" s="96"/>
      <c r="B2140" s="96"/>
      <c r="C2140" s="96"/>
      <c r="D2140" s="96"/>
      <c r="E2140" s="96" t="s">
        <v>159</v>
      </c>
      <c r="F2140" s="97">
        <v>6.38</v>
      </c>
      <c r="G2140" s="96"/>
      <c r="H2140" s="122" t="s">
        <v>160</v>
      </c>
      <c r="I2140" s="122"/>
      <c r="J2140" s="97">
        <v>29.2</v>
      </c>
    </row>
    <row r="2141" spans="1:10" ht="12" thickTop="1">
      <c r="A2141" s="83"/>
      <c r="B2141" s="83"/>
      <c r="C2141" s="83"/>
      <c r="D2141" s="83"/>
      <c r="E2141" s="83"/>
      <c r="F2141" s="83"/>
      <c r="G2141" s="83"/>
      <c r="H2141" s="83"/>
      <c r="I2141" s="83"/>
      <c r="J2141" s="83"/>
    </row>
    <row r="2142" spans="1:10">
      <c r="A2142" s="80" t="s">
        <v>1277</v>
      </c>
      <c r="B2142" s="81" t="s">
        <v>93</v>
      </c>
      <c r="C2142" s="80" t="s">
        <v>94</v>
      </c>
      <c r="D2142" s="80" t="s">
        <v>1</v>
      </c>
      <c r="E2142" s="120" t="s">
        <v>95</v>
      </c>
      <c r="F2142" s="120"/>
      <c r="G2142" s="82" t="s">
        <v>2</v>
      </c>
      <c r="H2142" s="81" t="s">
        <v>3</v>
      </c>
      <c r="I2142" s="81" t="s">
        <v>4</v>
      </c>
      <c r="J2142" s="81" t="s">
        <v>5</v>
      </c>
    </row>
    <row r="2143" spans="1:10" ht="33.75">
      <c r="A2143" s="85" t="s">
        <v>157</v>
      </c>
      <c r="B2143" s="86" t="s">
        <v>2177</v>
      </c>
      <c r="C2143" s="85" t="s">
        <v>104</v>
      </c>
      <c r="D2143" s="85" t="s">
        <v>1278</v>
      </c>
      <c r="E2143" s="121" t="s">
        <v>285</v>
      </c>
      <c r="F2143" s="121"/>
      <c r="G2143" s="87" t="s">
        <v>108</v>
      </c>
      <c r="H2143" s="88">
        <v>1</v>
      </c>
      <c r="I2143" s="89">
        <v>139.49</v>
      </c>
      <c r="J2143" s="89">
        <v>139.49</v>
      </c>
    </row>
    <row r="2144" spans="1:10" ht="22.5">
      <c r="A2144" s="90" t="s">
        <v>158</v>
      </c>
      <c r="B2144" s="91" t="s">
        <v>2178</v>
      </c>
      <c r="C2144" s="90" t="s">
        <v>104</v>
      </c>
      <c r="D2144" s="90" t="s">
        <v>2179</v>
      </c>
      <c r="E2144" s="119" t="s">
        <v>177</v>
      </c>
      <c r="F2144" s="119"/>
      <c r="G2144" s="92" t="s">
        <v>116</v>
      </c>
      <c r="H2144" s="93">
        <v>2.3E-2</v>
      </c>
      <c r="I2144" s="94">
        <v>595.1</v>
      </c>
      <c r="J2144" s="94">
        <v>13.68</v>
      </c>
    </row>
    <row r="2145" spans="1:10" ht="22.5">
      <c r="A2145" s="90" t="s">
        <v>158</v>
      </c>
      <c r="B2145" s="91" t="s">
        <v>196</v>
      </c>
      <c r="C2145" s="90" t="s">
        <v>104</v>
      </c>
      <c r="D2145" s="90" t="s">
        <v>197</v>
      </c>
      <c r="E2145" s="119" t="s">
        <v>177</v>
      </c>
      <c r="F2145" s="119"/>
      <c r="G2145" s="92" t="s">
        <v>164</v>
      </c>
      <c r="H2145" s="93">
        <v>2.0580607</v>
      </c>
      <c r="I2145" s="94">
        <v>22.19</v>
      </c>
      <c r="J2145" s="94">
        <v>45.66</v>
      </c>
    </row>
    <row r="2146" spans="1:10" ht="22.5">
      <c r="A2146" s="90" t="s">
        <v>158</v>
      </c>
      <c r="B2146" s="91" t="s">
        <v>178</v>
      </c>
      <c r="C2146" s="90" t="s">
        <v>104</v>
      </c>
      <c r="D2146" s="90" t="s">
        <v>163</v>
      </c>
      <c r="E2146" s="119" t="s">
        <v>177</v>
      </c>
      <c r="F2146" s="119"/>
      <c r="G2146" s="92" t="s">
        <v>164</v>
      </c>
      <c r="H2146" s="93">
        <v>1.0290303999999999</v>
      </c>
      <c r="I2146" s="94">
        <v>18.149999999999999</v>
      </c>
      <c r="J2146" s="94">
        <v>18.670000000000002</v>
      </c>
    </row>
    <row r="2147" spans="1:10" ht="22.5">
      <c r="A2147" s="90" t="s">
        <v>167</v>
      </c>
      <c r="B2147" s="91" t="s">
        <v>2180</v>
      </c>
      <c r="C2147" s="90" t="s">
        <v>104</v>
      </c>
      <c r="D2147" s="90" t="s">
        <v>2181</v>
      </c>
      <c r="E2147" s="119" t="s">
        <v>170</v>
      </c>
      <c r="F2147" s="119"/>
      <c r="G2147" s="92" t="s">
        <v>140</v>
      </c>
      <c r="H2147" s="93">
        <v>23.29</v>
      </c>
      <c r="I2147" s="94">
        <v>2.64</v>
      </c>
      <c r="J2147" s="94">
        <v>61.48</v>
      </c>
    </row>
    <row r="2148" spans="1:10" ht="22.5">
      <c r="A2148" s="96"/>
      <c r="B2148" s="96"/>
      <c r="C2148" s="96"/>
      <c r="D2148" s="96"/>
      <c r="E2148" s="96" t="s">
        <v>96</v>
      </c>
      <c r="F2148" s="97">
        <v>22.982429643054925</v>
      </c>
      <c r="G2148" s="96" t="s">
        <v>98</v>
      </c>
      <c r="H2148" s="97">
        <v>22.67</v>
      </c>
      <c r="I2148" s="96" t="s">
        <v>99</v>
      </c>
      <c r="J2148" s="97">
        <v>45.65</v>
      </c>
    </row>
    <row r="2149" spans="1:10" ht="23.25" thickBot="1">
      <c r="A2149" s="96"/>
      <c r="B2149" s="96"/>
      <c r="C2149" s="96"/>
      <c r="D2149" s="96"/>
      <c r="E2149" s="96" t="s">
        <v>159</v>
      </c>
      <c r="F2149" s="97">
        <v>39.049999999999997</v>
      </c>
      <c r="G2149" s="96"/>
      <c r="H2149" s="122" t="s">
        <v>160</v>
      </c>
      <c r="I2149" s="122"/>
      <c r="J2149" s="97">
        <v>178.54</v>
      </c>
    </row>
    <row r="2150" spans="1:10" ht="12" thickTop="1">
      <c r="A2150" s="83"/>
      <c r="B2150" s="83"/>
      <c r="C2150" s="83"/>
      <c r="D2150" s="83"/>
      <c r="E2150" s="83"/>
      <c r="F2150" s="83"/>
      <c r="G2150" s="83"/>
      <c r="H2150" s="83"/>
      <c r="I2150" s="83"/>
      <c r="J2150" s="83"/>
    </row>
    <row r="2151" spans="1:10">
      <c r="A2151" s="80" t="s">
        <v>1279</v>
      </c>
      <c r="B2151" s="81" t="s">
        <v>93</v>
      </c>
      <c r="C2151" s="80" t="s">
        <v>94</v>
      </c>
      <c r="D2151" s="80" t="s">
        <v>1</v>
      </c>
      <c r="E2151" s="120" t="s">
        <v>95</v>
      </c>
      <c r="F2151" s="120"/>
      <c r="G2151" s="82" t="s">
        <v>2</v>
      </c>
      <c r="H2151" s="81" t="s">
        <v>3</v>
      </c>
      <c r="I2151" s="81" t="s">
        <v>4</v>
      </c>
      <c r="J2151" s="81" t="s">
        <v>5</v>
      </c>
    </row>
    <row r="2152" spans="1:10" ht="33.75">
      <c r="A2152" s="85" t="s">
        <v>157</v>
      </c>
      <c r="B2152" s="86" t="s">
        <v>2182</v>
      </c>
      <c r="C2152" s="85" t="s">
        <v>104</v>
      </c>
      <c r="D2152" s="85" t="s">
        <v>1280</v>
      </c>
      <c r="E2152" s="121" t="s">
        <v>330</v>
      </c>
      <c r="F2152" s="121"/>
      <c r="G2152" s="87" t="s">
        <v>140</v>
      </c>
      <c r="H2152" s="88">
        <v>1</v>
      </c>
      <c r="I2152" s="89">
        <v>1038.28</v>
      </c>
      <c r="J2152" s="89">
        <v>1038.28</v>
      </c>
    </row>
    <row r="2153" spans="1:10" ht="22.5">
      <c r="A2153" s="90" t="s">
        <v>158</v>
      </c>
      <c r="B2153" s="91" t="s">
        <v>2183</v>
      </c>
      <c r="C2153" s="90" t="s">
        <v>104</v>
      </c>
      <c r="D2153" s="90" t="s">
        <v>2184</v>
      </c>
      <c r="E2153" s="119" t="s">
        <v>177</v>
      </c>
      <c r="F2153" s="119"/>
      <c r="G2153" s="92" t="s">
        <v>164</v>
      </c>
      <c r="H2153" s="93">
        <v>3.2008239000000001</v>
      </c>
      <c r="I2153" s="94">
        <v>21.99</v>
      </c>
      <c r="J2153" s="94">
        <v>70.38</v>
      </c>
    </row>
    <row r="2154" spans="1:10" ht="22.5">
      <c r="A2154" s="90" t="s">
        <v>158</v>
      </c>
      <c r="B2154" s="91" t="s">
        <v>178</v>
      </c>
      <c r="C2154" s="90" t="s">
        <v>104</v>
      </c>
      <c r="D2154" s="90" t="s">
        <v>163</v>
      </c>
      <c r="E2154" s="119" t="s">
        <v>177</v>
      </c>
      <c r="F2154" s="119"/>
      <c r="G2154" s="92" t="s">
        <v>164</v>
      </c>
      <c r="H2154" s="93">
        <v>1.6011582</v>
      </c>
      <c r="I2154" s="94">
        <v>18.149999999999999</v>
      </c>
      <c r="J2154" s="94">
        <v>29.06</v>
      </c>
    </row>
    <row r="2155" spans="1:10" ht="22.5">
      <c r="A2155" s="90" t="s">
        <v>167</v>
      </c>
      <c r="B2155" s="91" t="s">
        <v>2185</v>
      </c>
      <c r="C2155" s="90" t="s">
        <v>104</v>
      </c>
      <c r="D2155" s="90" t="s">
        <v>2186</v>
      </c>
      <c r="E2155" s="119" t="s">
        <v>170</v>
      </c>
      <c r="F2155" s="119"/>
      <c r="G2155" s="92" t="s">
        <v>140</v>
      </c>
      <c r="H2155" s="93">
        <v>3</v>
      </c>
      <c r="I2155" s="94">
        <v>26.95</v>
      </c>
      <c r="J2155" s="94">
        <v>80.849999999999994</v>
      </c>
    </row>
    <row r="2156" spans="1:10" ht="22.5">
      <c r="A2156" s="90" t="s">
        <v>167</v>
      </c>
      <c r="B2156" s="91" t="s">
        <v>2187</v>
      </c>
      <c r="C2156" s="90" t="s">
        <v>104</v>
      </c>
      <c r="D2156" s="90" t="s">
        <v>2188</v>
      </c>
      <c r="E2156" s="119" t="s">
        <v>170</v>
      </c>
      <c r="F2156" s="119"/>
      <c r="G2156" s="92" t="s">
        <v>140</v>
      </c>
      <c r="H2156" s="93">
        <v>19.8</v>
      </c>
      <c r="I2156" s="94">
        <v>0.08</v>
      </c>
      <c r="J2156" s="94">
        <v>1.58</v>
      </c>
    </row>
    <row r="2157" spans="1:10" ht="22.5">
      <c r="A2157" s="90" t="s">
        <v>167</v>
      </c>
      <c r="B2157" s="91" t="s">
        <v>2189</v>
      </c>
      <c r="C2157" s="90" t="s">
        <v>104</v>
      </c>
      <c r="D2157" s="90" t="s">
        <v>2190</v>
      </c>
      <c r="E2157" s="119" t="s">
        <v>170</v>
      </c>
      <c r="F2157" s="119"/>
      <c r="G2157" s="92" t="s">
        <v>108</v>
      </c>
      <c r="H2157" s="93">
        <v>1.68</v>
      </c>
      <c r="I2157" s="94">
        <v>509.77</v>
      </c>
      <c r="J2157" s="94">
        <v>856.41</v>
      </c>
    </row>
    <row r="2158" spans="1:10" ht="22.5">
      <c r="A2158" s="96"/>
      <c r="B2158" s="96"/>
      <c r="C2158" s="96"/>
      <c r="D2158" s="96"/>
      <c r="E2158" s="96" t="s">
        <v>96</v>
      </c>
      <c r="F2158" s="97">
        <v>34.783265367769218</v>
      </c>
      <c r="G2158" s="96" t="s">
        <v>98</v>
      </c>
      <c r="H2158" s="97">
        <v>34.31</v>
      </c>
      <c r="I2158" s="96" t="s">
        <v>99</v>
      </c>
      <c r="J2158" s="97">
        <v>69.09</v>
      </c>
    </row>
    <row r="2159" spans="1:10" ht="23.25" thickBot="1">
      <c r="A2159" s="96"/>
      <c r="B2159" s="96"/>
      <c r="C2159" s="96"/>
      <c r="D2159" s="96"/>
      <c r="E2159" s="96" t="s">
        <v>159</v>
      </c>
      <c r="F2159" s="97">
        <v>290.70999999999998</v>
      </c>
      <c r="G2159" s="96"/>
      <c r="H2159" s="122" t="s">
        <v>160</v>
      </c>
      <c r="I2159" s="122"/>
      <c r="J2159" s="97">
        <v>1328.99</v>
      </c>
    </row>
    <row r="2160" spans="1:10" ht="12" thickTop="1">
      <c r="A2160" s="83"/>
      <c r="B2160" s="83"/>
      <c r="C2160" s="83"/>
      <c r="D2160" s="83"/>
      <c r="E2160" s="83"/>
      <c r="F2160" s="83"/>
      <c r="G2160" s="83"/>
      <c r="H2160" s="83"/>
      <c r="I2160" s="83"/>
      <c r="J2160" s="83"/>
    </row>
    <row r="2161" spans="1:10">
      <c r="A2161" s="80" t="s">
        <v>1281</v>
      </c>
      <c r="B2161" s="81" t="s">
        <v>93</v>
      </c>
      <c r="C2161" s="80" t="s">
        <v>94</v>
      </c>
      <c r="D2161" s="80" t="s">
        <v>1</v>
      </c>
      <c r="E2161" s="120" t="s">
        <v>95</v>
      </c>
      <c r="F2161" s="120"/>
      <c r="G2161" s="82" t="s">
        <v>2</v>
      </c>
      <c r="H2161" s="81" t="s">
        <v>3</v>
      </c>
      <c r="I2161" s="81" t="s">
        <v>4</v>
      </c>
      <c r="J2161" s="81" t="s">
        <v>5</v>
      </c>
    </row>
    <row r="2162" spans="1:10" ht="33.75">
      <c r="A2162" s="85" t="s">
        <v>157</v>
      </c>
      <c r="B2162" s="86" t="s">
        <v>2191</v>
      </c>
      <c r="C2162" s="85" t="s">
        <v>104</v>
      </c>
      <c r="D2162" s="85" t="s">
        <v>1282</v>
      </c>
      <c r="E2162" s="121" t="s">
        <v>330</v>
      </c>
      <c r="F2162" s="121"/>
      <c r="G2162" s="87" t="s">
        <v>108</v>
      </c>
      <c r="H2162" s="88">
        <v>1</v>
      </c>
      <c r="I2162" s="89">
        <v>453.1</v>
      </c>
      <c r="J2162" s="89">
        <v>453.1</v>
      </c>
    </row>
    <row r="2163" spans="1:10" ht="22.5">
      <c r="A2163" s="90" t="s">
        <v>158</v>
      </c>
      <c r="B2163" s="91" t="s">
        <v>196</v>
      </c>
      <c r="C2163" s="90" t="s">
        <v>104</v>
      </c>
      <c r="D2163" s="90" t="s">
        <v>197</v>
      </c>
      <c r="E2163" s="119" t="s">
        <v>177</v>
      </c>
      <c r="F2163" s="119"/>
      <c r="G2163" s="92" t="s">
        <v>164</v>
      </c>
      <c r="H2163" s="93">
        <v>0.3826</v>
      </c>
      <c r="I2163" s="94">
        <v>22.19</v>
      </c>
      <c r="J2163" s="94">
        <v>8.48</v>
      </c>
    </row>
    <row r="2164" spans="1:10" ht="22.5">
      <c r="A2164" s="90" t="s">
        <v>158</v>
      </c>
      <c r="B2164" s="91" t="s">
        <v>178</v>
      </c>
      <c r="C2164" s="90" t="s">
        <v>104</v>
      </c>
      <c r="D2164" s="90" t="s">
        <v>163</v>
      </c>
      <c r="E2164" s="119" t="s">
        <v>177</v>
      </c>
      <c r="F2164" s="119"/>
      <c r="G2164" s="92" t="s">
        <v>164</v>
      </c>
      <c r="H2164" s="93">
        <v>0.191</v>
      </c>
      <c r="I2164" s="94">
        <v>18.149999999999999</v>
      </c>
      <c r="J2164" s="94">
        <v>3.46</v>
      </c>
    </row>
    <row r="2165" spans="1:10" ht="33.75">
      <c r="A2165" s="90" t="s">
        <v>167</v>
      </c>
      <c r="B2165" s="91" t="s">
        <v>1742</v>
      </c>
      <c r="C2165" s="90" t="s">
        <v>104</v>
      </c>
      <c r="D2165" s="90" t="s">
        <v>1743</v>
      </c>
      <c r="E2165" s="119" t="s">
        <v>170</v>
      </c>
      <c r="F2165" s="119"/>
      <c r="G2165" s="92" t="s">
        <v>140</v>
      </c>
      <c r="H2165" s="93">
        <v>4.8166000000000002</v>
      </c>
      <c r="I2165" s="94">
        <v>0.92</v>
      </c>
      <c r="J2165" s="94">
        <v>4.43</v>
      </c>
    </row>
    <row r="2166" spans="1:10" ht="33.75">
      <c r="A2166" s="90" t="s">
        <v>167</v>
      </c>
      <c r="B2166" s="91" t="s">
        <v>2192</v>
      </c>
      <c r="C2166" s="90" t="s">
        <v>104</v>
      </c>
      <c r="D2166" s="90" t="s">
        <v>2193</v>
      </c>
      <c r="E2166" s="119" t="s">
        <v>170</v>
      </c>
      <c r="F2166" s="119"/>
      <c r="G2166" s="92" t="s">
        <v>105</v>
      </c>
      <c r="H2166" s="93">
        <v>6.8503999999999996</v>
      </c>
      <c r="I2166" s="94">
        <v>22.79</v>
      </c>
      <c r="J2166" s="94">
        <v>156.12</v>
      </c>
    </row>
    <row r="2167" spans="1:10" ht="33.75">
      <c r="A2167" s="90" t="s">
        <v>167</v>
      </c>
      <c r="B2167" s="91" t="s">
        <v>2194</v>
      </c>
      <c r="C2167" s="90" t="s">
        <v>104</v>
      </c>
      <c r="D2167" s="90" t="s">
        <v>2195</v>
      </c>
      <c r="E2167" s="119" t="s">
        <v>170</v>
      </c>
      <c r="F2167" s="119"/>
      <c r="G2167" s="92" t="s">
        <v>140</v>
      </c>
      <c r="H2167" s="93">
        <v>0.54730000000000001</v>
      </c>
      <c r="I2167" s="94">
        <v>450</v>
      </c>
      <c r="J2167" s="94">
        <v>246.28</v>
      </c>
    </row>
    <row r="2168" spans="1:10" ht="22.5">
      <c r="A2168" s="90" t="s">
        <v>167</v>
      </c>
      <c r="B2168" s="91" t="s">
        <v>1931</v>
      </c>
      <c r="C2168" s="90" t="s">
        <v>104</v>
      </c>
      <c r="D2168" s="90" t="s">
        <v>1932</v>
      </c>
      <c r="E2168" s="119" t="s">
        <v>170</v>
      </c>
      <c r="F2168" s="119"/>
      <c r="G2168" s="92" t="s">
        <v>1933</v>
      </c>
      <c r="H2168" s="93">
        <v>0.88290000000000002</v>
      </c>
      <c r="I2168" s="94">
        <v>38.89</v>
      </c>
      <c r="J2168" s="94">
        <v>34.33</v>
      </c>
    </row>
    <row r="2169" spans="1:10" ht="22.5">
      <c r="A2169" s="96"/>
      <c r="B2169" s="96"/>
      <c r="C2169" s="96"/>
      <c r="D2169" s="96"/>
      <c r="E2169" s="96" t="s">
        <v>96</v>
      </c>
      <c r="F2169" s="97">
        <v>4.1635201127724919</v>
      </c>
      <c r="G2169" s="96" t="s">
        <v>98</v>
      </c>
      <c r="H2169" s="97">
        <v>4.1100000000000003</v>
      </c>
      <c r="I2169" s="96" t="s">
        <v>99</v>
      </c>
      <c r="J2169" s="97">
        <v>8.27</v>
      </c>
    </row>
    <row r="2170" spans="1:10" ht="23.25" thickBot="1">
      <c r="A2170" s="96"/>
      <c r="B2170" s="96"/>
      <c r="C2170" s="96"/>
      <c r="D2170" s="96"/>
      <c r="E2170" s="96" t="s">
        <v>159</v>
      </c>
      <c r="F2170" s="97">
        <v>126.86</v>
      </c>
      <c r="G2170" s="96"/>
      <c r="H2170" s="122" t="s">
        <v>160</v>
      </c>
      <c r="I2170" s="122"/>
      <c r="J2170" s="97">
        <v>579.96</v>
      </c>
    </row>
    <row r="2171" spans="1:10" ht="12" thickTop="1">
      <c r="A2171" s="83"/>
      <c r="B2171" s="83"/>
      <c r="C2171" s="83"/>
      <c r="D2171" s="83"/>
      <c r="E2171" s="83"/>
      <c r="F2171" s="83"/>
      <c r="G2171" s="83"/>
      <c r="H2171" s="83"/>
      <c r="I2171" s="83"/>
      <c r="J2171" s="83"/>
    </row>
    <row r="2172" spans="1:10">
      <c r="A2172" s="80" t="s">
        <v>1283</v>
      </c>
      <c r="B2172" s="81" t="s">
        <v>93</v>
      </c>
      <c r="C2172" s="80" t="s">
        <v>94</v>
      </c>
      <c r="D2172" s="80" t="s">
        <v>1</v>
      </c>
      <c r="E2172" s="120" t="s">
        <v>95</v>
      </c>
      <c r="F2172" s="120"/>
      <c r="G2172" s="82" t="s">
        <v>2</v>
      </c>
      <c r="H2172" s="81" t="s">
        <v>3</v>
      </c>
      <c r="I2172" s="81" t="s">
        <v>4</v>
      </c>
      <c r="J2172" s="81" t="s">
        <v>5</v>
      </c>
    </row>
    <row r="2173" spans="1:10" ht="33.75">
      <c r="A2173" s="85" t="s">
        <v>157</v>
      </c>
      <c r="B2173" s="86" t="s">
        <v>2196</v>
      </c>
      <c r="C2173" s="85" t="s">
        <v>104</v>
      </c>
      <c r="D2173" s="85" t="s">
        <v>1284</v>
      </c>
      <c r="E2173" s="121" t="s">
        <v>330</v>
      </c>
      <c r="F2173" s="121"/>
      <c r="G2173" s="87" t="s">
        <v>140</v>
      </c>
      <c r="H2173" s="88">
        <v>1</v>
      </c>
      <c r="I2173" s="89">
        <v>595.32000000000005</v>
      </c>
      <c r="J2173" s="89">
        <v>595.32000000000005</v>
      </c>
    </row>
    <row r="2174" spans="1:10" ht="22.5">
      <c r="A2174" s="90" t="s">
        <v>158</v>
      </c>
      <c r="B2174" s="91" t="s">
        <v>2183</v>
      </c>
      <c r="C2174" s="90" t="s">
        <v>104</v>
      </c>
      <c r="D2174" s="90" t="s">
        <v>2184</v>
      </c>
      <c r="E2174" s="119" t="s">
        <v>177</v>
      </c>
      <c r="F2174" s="119"/>
      <c r="G2174" s="92" t="s">
        <v>164</v>
      </c>
      <c r="H2174" s="93">
        <v>2.5035753999999999</v>
      </c>
      <c r="I2174" s="94">
        <v>21.99</v>
      </c>
      <c r="J2174" s="94">
        <v>55.05</v>
      </c>
    </row>
    <row r="2175" spans="1:10" ht="22.5">
      <c r="A2175" s="90" t="s">
        <v>158</v>
      </c>
      <c r="B2175" s="91" t="s">
        <v>178</v>
      </c>
      <c r="C2175" s="90" t="s">
        <v>104</v>
      </c>
      <c r="D2175" s="90" t="s">
        <v>163</v>
      </c>
      <c r="E2175" s="119" t="s">
        <v>177</v>
      </c>
      <c r="F2175" s="119"/>
      <c r="G2175" s="92" t="s">
        <v>164</v>
      </c>
      <c r="H2175" s="93">
        <v>1.2517876999999999</v>
      </c>
      <c r="I2175" s="94">
        <v>18.149999999999999</v>
      </c>
      <c r="J2175" s="94">
        <v>22.71</v>
      </c>
    </row>
    <row r="2176" spans="1:10" ht="22.5">
      <c r="A2176" s="90" t="s">
        <v>167</v>
      </c>
      <c r="B2176" s="91" t="s">
        <v>2185</v>
      </c>
      <c r="C2176" s="90" t="s">
        <v>104</v>
      </c>
      <c r="D2176" s="90" t="s">
        <v>2186</v>
      </c>
      <c r="E2176" s="119" t="s">
        <v>170</v>
      </c>
      <c r="F2176" s="119"/>
      <c r="G2176" s="92" t="s">
        <v>140</v>
      </c>
      <c r="H2176" s="93">
        <v>3</v>
      </c>
      <c r="I2176" s="94">
        <v>26.95</v>
      </c>
      <c r="J2176" s="94">
        <v>80.849999999999994</v>
      </c>
    </row>
    <row r="2177" spans="1:10" ht="22.5">
      <c r="A2177" s="90" t="s">
        <v>167</v>
      </c>
      <c r="B2177" s="91" t="s">
        <v>2187</v>
      </c>
      <c r="C2177" s="90" t="s">
        <v>104</v>
      </c>
      <c r="D2177" s="90" t="s">
        <v>2188</v>
      </c>
      <c r="E2177" s="119" t="s">
        <v>170</v>
      </c>
      <c r="F2177" s="119"/>
      <c r="G2177" s="92" t="s">
        <v>140</v>
      </c>
      <c r="H2177" s="93">
        <v>19.8</v>
      </c>
      <c r="I2177" s="94">
        <v>0.08</v>
      </c>
      <c r="J2177" s="94">
        <v>1.58</v>
      </c>
    </row>
    <row r="2178" spans="1:10" ht="33.75">
      <c r="A2178" s="90" t="s">
        <v>167</v>
      </c>
      <c r="B2178" s="91" t="s">
        <v>2197</v>
      </c>
      <c r="C2178" s="90" t="s">
        <v>104</v>
      </c>
      <c r="D2178" s="90" t="s">
        <v>2198</v>
      </c>
      <c r="E2178" s="119" t="s">
        <v>170</v>
      </c>
      <c r="F2178" s="119"/>
      <c r="G2178" s="92" t="s">
        <v>140</v>
      </c>
      <c r="H2178" s="93">
        <v>1</v>
      </c>
      <c r="I2178" s="94">
        <v>435.13</v>
      </c>
      <c r="J2178" s="94">
        <v>435.13</v>
      </c>
    </row>
    <row r="2179" spans="1:10" ht="22.5">
      <c r="A2179" s="96"/>
      <c r="B2179" s="96"/>
      <c r="C2179" s="96"/>
      <c r="D2179" s="96"/>
      <c r="E2179" s="96" t="s">
        <v>96</v>
      </c>
      <c r="F2179" s="97">
        <v>27.201329104364898</v>
      </c>
      <c r="G2179" s="96" t="s">
        <v>98</v>
      </c>
      <c r="H2179" s="97">
        <v>26.83</v>
      </c>
      <c r="I2179" s="96" t="s">
        <v>99</v>
      </c>
      <c r="J2179" s="97">
        <v>54.03</v>
      </c>
    </row>
    <row r="2180" spans="1:10" ht="23.25" thickBot="1">
      <c r="A2180" s="96"/>
      <c r="B2180" s="96"/>
      <c r="C2180" s="96"/>
      <c r="D2180" s="96"/>
      <c r="E2180" s="96" t="s">
        <v>159</v>
      </c>
      <c r="F2180" s="97">
        <v>166.68</v>
      </c>
      <c r="G2180" s="96"/>
      <c r="H2180" s="122" t="s">
        <v>160</v>
      </c>
      <c r="I2180" s="122"/>
      <c r="J2180" s="97">
        <v>762</v>
      </c>
    </row>
    <row r="2181" spans="1:10" ht="12" thickTop="1">
      <c r="A2181" s="83"/>
      <c r="B2181" s="83"/>
      <c r="C2181" s="83"/>
      <c r="D2181" s="83"/>
      <c r="E2181" s="83"/>
      <c r="F2181" s="83"/>
      <c r="G2181" s="83"/>
      <c r="H2181" s="83"/>
      <c r="I2181" s="83"/>
      <c r="J2181" s="83"/>
    </row>
    <row r="2182" spans="1:10">
      <c r="A2182" s="80" t="s">
        <v>1285</v>
      </c>
      <c r="B2182" s="81" t="s">
        <v>93</v>
      </c>
      <c r="C2182" s="80" t="s">
        <v>94</v>
      </c>
      <c r="D2182" s="80" t="s">
        <v>1</v>
      </c>
      <c r="E2182" s="120" t="s">
        <v>95</v>
      </c>
      <c r="F2182" s="120"/>
      <c r="G2182" s="82" t="s">
        <v>2</v>
      </c>
      <c r="H2182" s="81" t="s">
        <v>3</v>
      </c>
      <c r="I2182" s="81" t="s">
        <v>4</v>
      </c>
      <c r="J2182" s="81" t="s">
        <v>5</v>
      </c>
    </row>
    <row r="2183" spans="1:10">
      <c r="A2183" s="85" t="s">
        <v>157</v>
      </c>
      <c r="B2183" s="86" t="s">
        <v>2199</v>
      </c>
      <c r="C2183" s="85" t="s">
        <v>107</v>
      </c>
      <c r="D2183" s="85" t="s">
        <v>1286</v>
      </c>
      <c r="E2183" s="121" t="s">
        <v>161</v>
      </c>
      <c r="F2183" s="121"/>
      <c r="G2183" s="87" t="s">
        <v>108</v>
      </c>
      <c r="H2183" s="88">
        <v>1</v>
      </c>
      <c r="I2183" s="89">
        <v>163.27000000000001</v>
      </c>
      <c r="J2183" s="89">
        <v>163.27000000000001</v>
      </c>
    </row>
    <row r="2184" spans="1:10" ht="22.5">
      <c r="A2184" s="90" t="s">
        <v>158</v>
      </c>
      <c r="B2184" s="91" t="s">
        <v>162</v>
      </c>
      <c r="C2184" s="90" t="s">
        <v>107</v>
      </c>
      <c r="D2184" s="90" t="s">
        <v>163</v>
      </c>
      <c r="E2184" s="119" t="s">
        <v>161</v>
      </c>
      <c r="F2184" s="119"/>
      <c r="G2184" s="92" t="s">
        <v>164</v>
      </c>
      <c r="H2184" s="93">
        <v>0.3</v>
      </c>
      <c r="I2184" s="94">
        <v>18.149999999999999</v>
      </c>
      <c r="J2184" s="94">
        <v>5.44</v>
      </c>
    </row>
    <row r="2185" spans="1:10" ht="22.5">
      <c r="A2185" s="90" t="s">
        <v>158</v>
      </c>
      <c r="B2185" s="91" t="s">
        <v>2200</v>
      </c>
      <c r="C2185" s="90" t="s">
        <v>107</v>
      </c>
      <c r="D2185" s="90" t="s">
        <v>2201</v>
      </c>
      <c r="E2185" s="119" t="s">
        <v>161</v>
      </c>
      <c r="F2185" s="119"/>
      <c r="G2185" s="92" t="s">
        <v>164</v>
      </c>
      <c r="H2185" s="93">
        <v>0.3</v>
      </c>
      <c r="I2185" s="94">
        <v>22.11</v>
      </c>
      <c r="J2185" s="94">
        <v>6.63</v>
      </c>
    </row>
    <row r="2186" spans="1:10">
      <c r="A2186" s="90" t="s">
        <v>167</v>
      </c>
      <c r="B2186" s="91" t="s">
        <v>2202</v>
      </c>
      <c r="C2186" s="90" t="s">
        <v>107</v>
      </c>
      <c r="D2186" s="90" t="s">
        <v>1286</v>
      </c>
      <c r="E2186" s="119" t="s">
        <v>170</v>
      </c>
      <c r="F2186" s="119"/>
      <c r="G2186" s="92" t="s">
        <v>108</v>
      </c>
      <c r="H2186" s="93">
        <v>1.05</v>
      </c>
      <c r="I2186" s="94">
        <v>144</v>
      </c>
      <c r="J2186" s="94">
        <v>151.19999999999999</v>
      </c>
    </row>
    <row r="2187" spans="1:10" ht="22.5">
      <c r="A2187" s="96"/>
      <c r="B2187" s="96"/>
      <c r="C2187" s="96"/>
      <c r="D2187" s="96"/>
      <c r="E2187" s="96" t="s">
        <v>96</v>
      </c>
      <c r="F2187" s="97">
        <v>4.1484166540804512</v>
      </c>
      <c r="G2187" s="96" t="s">
        <v>98</v>
      </c>
      <c r="H2187" s="97">
        <v>4.09</v>
      </c>
      <c r="I2187" s="96" t="s">
        <v>99</v>
      </c>
      <c r="J2187" s="97">
        <v>8.24</v>
      </c>
    </row>
    <row r="2188" spans="1:10" ht="23.25" thickBot="1">
      <c r="A2188" s="96"/>
      <c r="B2188" s="96"/>
      <c r="C2188" s="96"/>
      <c r="D2188" s="96"/>
      <c r="E2188" s="96" t="s">
        <v>159</v>
      </c>
      <c r="F2188" s="97">
        <v>45.71</v>
      </c>
      <c r="G2188" s="96"/>
      <c r="H2188" s="122" t="s">
        <v>160</v>
      </c>
      <c r="I2188" s="122"/>
      <c r="J2188" s="97">
        <v>208.98</v>
      </c>
    </row>
    <row r="2189" spans="1:10" ht="12" thickTop="1">
      <c r="A2189" s="83"/>
      <c r="B2189" s="83"/>
      <c r="C2189" s="83"/>
      <c r="D2189" s="83"/>
      <c r="E2189" s="83"/>
      <c r="F2189" s="83"/>
      <c r="G2189" s="83"/>
      <c r="H2189" s="83"/>
      <c r="I2189" s="83"/>
      <c r="J2189" s="83"/>
    </row>
    <row r="2190" spans="1:10">
      <c r="A2190" s="80" t="s">
        <v>1287</v>
      </c>
      <c r="B2190" s="81" t="s">
        <v>93</v>
      </c>
      <c r="C2190" s="80" t="s">
        <v>94</v>
      </c>
      <c r="D2190" s="80" t="s">
        <v>1</v>
      </c>
      <c r="E2190" s="120" t="s">
        <v>95</v>
      </c>
      <c r="F2190" s="120"/>
      <c r="G2190" s="82" t="s">
        <v>2</v>
      </c>
      <c r="H2190" s="81" t="s">
        <v>3</v>
      </c>
      <c r="I2190" s="81" t="s">
        <v>4</v>
      </c>
      <c r="J2190" s="81" t="s">
        <v>5</v>
      </c>
    </row>
    <row r="2191" spans="1:10" ht="45">
      <c r="A2191" s="85" t="s">
        <v>157</v>
      </c>
      <c r="B2191" s="86" t="s">
        <v>2203</v>
      </c>
      <c r="C2191" s="85" t="s">
        <v>104</v>
      </c>
      <c r="D2191" s="85" t="s">
        <v>1288</v>
      </c>
      <c r="E2191" s="121" t="s">
        <v>330</v>
      </c>
      <c r="F2191" s="121"/>
      <c r="G2191" s="87" t="s">
        <v>140</v>
      </c>
      <c r="H2191" s="88">
        <v>1</v>
      </c>
      <c r="I2191" s="89">
        <v>608.32000000000005</v>
      </c>
      <c r="J2191" s="89">
        <v>608.32000000000005</v>
      </c>
    </row>
    <row r="2192" spans="1:10" ht="22.5">
      <c r="A2192" s="90" t="s">
        <v>158</v>
      </c>
      <c r="B2192" s="91" t="s">
        <v>2204</v>
      </c>
      <c r="C2192" s="90" t="s">
        <v>104</v>
      </c>
      <c r="D2192" s="90" t="s">
        <v>2205</v>
      </c>
      <c r="E2192" s="119" t="s">
        <v>330</v>
      </c>
      <c r="F2192" s="119"/>
      <c r="G2192" s="92" t="s">
        <v>105</v>
      </c>
      <c r="H2192" s="93">
        <v>9.8000000000000007</v>
      </c>
      <c r="I2192" s="94">
        <v>5.52</v>
      </c>
      <c r="J2192" s="94">
        <v>54.09</v>
      </c>
    </row>
    <row r="2193" spans="1:10" ht="22.5">
      <c r="A2193" s="90" t="s">
        <v>158</v>
      </c>
      <c r="B2193" s="91" t="s">
        <v>2206</v>
      </c>
      <c r="C2193" s="90" t="s">
        <v>104</v>
      </c>
      <c r="D2193" s="90" t="s">
        <v>2207</v>
      </c>
      <c r="E2193" s="119" t="s">
        <v>330</v>
      </c>
      <c r="F2193" s="119"/>
      <c r="G2193" s="92" t="s">
        <v>140</v>
      </c>
      <c r="H2193" s="93">
        <v>1</v>
      </c>
      <c r="I2193" s="94">
        <v>247.88</v>
      </c>
      <c r="J2193" s="94">
        <v>247.88</v>
      </c>
    </row>
    <row r="2194" spans="1:10" ht="33.75">
      <c r="A2194" s="90" t="s">
        <v>158</v>
      </c>
      <c r="B2194" s="91" t="s">
        <v>2208</v>
      </c>
      <c r="C2194" s="90" t="s">
        <v>104</v>
      </c>
      <c r="D2194" s="90" t="s">
        <v>2209</v>
      </c>
      <c r="E2194" s="119" t="s">
        <v>330</v>
      </c>
      <c r="F2194" s="119"/>
      <c r="G2194" s="92" t="s">
        <v>140</v>
      </c>
      <c r="H2194" s="93">
        <v>1</v>
      </c>
      <c r="I2194" s="94">
        <v>306.35000000000002</v>
      </c>
      <c r="J2194" s="94">
        <v>306.35000000000002</v>
      </c>
    </row>
    <row r="2195" spans="1:10" ht="22.5">
      <c r="A2195" s="96"/>
      <c r="B2195" s="96"/>
      <c r="C2195" s="96"/>
      <c r="D2195" s="96"/>
      <c r="E2195" s="96" t="s">
        <v>96</v>
      </c>
      <c r="F2195" s="97">
        <v>74.354327140915274</v>
      </c>
      <c r="G2195" s="96" t="s">
        <v>98</v>
      </c>
      <c r="H2195" s="97">
        <v>73.34</v>
      </c>
      <c r="I2195" s="96" t="s">
        <v>99</v>
      </c>
      <c r="J2195" s="97">
        <v>147.69</v>
      </c>
    </row>
    <row r="2196" spans="1:10" ht="23.25" thickBot="1">
      <c r="A2196" s="96"/>
      <c r="B2196" s="96"/>
      <c r="C2196" s="96"/>
      <c r="D2196" s="96"/>
      <c r="E2196" s="96" t="s">
        <v>159</v>
      </c>
      <c r="F2196" s="97">
        <v>170.32</v>
      </c>
      <c r="G2196" s="96"/>
      <c r="H2196" s="122" t="s">
        <v>160</v>
      </c>
      <c r="I2196" s="122"/>
      <c r="J2196" s="97">
        <v>778.64</v>
      </c>
    </row>
    <row r="2197" spans="1:10" ht="12" thickTop="1">
      <c r="A2197" s="83"/>
      <c r="B2197" s="83"/>
      <c r="C2197" s="83"/>
      <c r="D2197" s="83"/>
      <c r="E2197" s="83"/>
      <c r="F2197" s="83"/>
      <c r="G2197" s="83"/>
      <c r="H2197" s="83"/>
      <c r="I2197" s="83"/>
      <c r="J2197" s="83"/>
    </row>
    <row r="2198" spans="1:10">
      <c r="A2198" s="80" t="s">
        <v>1289</v>
      </c>
      <c r="B2198" s="81" t="s">
        <v>93</v>
      </c>
      <c r="C2198" s="80" t="s">
        <v>94</v>
      </c>
      <c r="D2198" s="80" t="s">
        <v>1</v>
      </c>
      <c r="E2198" s="120" t="s">
        <v>95</v>
      </c>
      <c r="F2198" s="120"/>
      <c r="G2198" s="82" t="s">
        <v>2</v>
      </c>
      <c r="H2198" s="81" t="s">
        <v>3</v>
      </c>
      <c r="I2198" s="81" t="s">
        <v>4</v>
      </c>
      <c r="J2198" s="81" t="s">
        <v>5</v>
      </c>
    </row>
    <row r="2199" spans="1:10" ht="33.75">
      <c r="A2199" s="85" t="s">
        <v>157</v>
      </c>
      <c r="B2199" s="86" t="s">
        <v>2210</v>
      </c>
      <c r="C2199" s="85" t="s">
        <v>104</v>
      </c>
      <c r="D2199" s="85" t="s">
        <v>1290</v>
      </c>
      <c r="E2199" s="121" t="s">
        <v>330</v>
      </c>
      <c r="F2199" s="121"/>
      <c r="G2199" s="87" t="s">
        <v>140</v>
      </c>
      <c r="H2199" s="88">
        <v>1</v>
      </c>
      <c r="I2199" s="89">
        <v>308.26</v>
      </c>
      <c r="J2199" s="89">
        <v>308.26</v>
      </c>
    </row>
    <row r="2200" spans="1:10" ht="22.5">
      <c r="A2200" s="90" t="s">
        <v>158</v>
      </c>
      <c r="B2200" s="91" t="s">
        <v>2183</v>
      </c>
      <c r="C2200" s="90" t="s">
        <v>104</v>
      </c>
      <c r="D2200" s="90" t="s">
        <v>2184</v>
      </c>
      <c r="E2200" s="119" t="s">
        <v>177</v>
      </c>
      <c r="F2200" s="119"/>
      <c r="G2200" s="92" t="s">
        <v>164</v>
      </c>
      <c r="H2200" s="93">
        <v>1.282</v>
      </c>
      <c r="I2200" s="94">
        <v>21.99</v>
      </c>
      <c r="J2200" s="94">
        <v>28.19</v>
      </c>
    </row>
    <row r="2201" spans="1:10" ht="22.5">
      <c r="A2201" s="90" t="s">
        <v>158</v>
      </c>
      <c r="B2201" s="91" t="s">
        <v>178</v>
      </c>
      <c r="C2201" s="90" t="s">
        <v>104</v>
      </c>
      <c r="D2201" s="90" t="s">
        <v>163</v>
      </c>
      <c r="E2201" s="119" t="s">
        <v>177</v>
      </c>
      <c r="F2201" s="119"/>
      <c r="G2201" s="92" t="s">
        <v>164</v>
      </c>
      <c r="H2201" s="93">
        <v>0.64100000000000001</v>
      </c>
      <c r="I2201" s="94">
        <v>18.149999999999999</v>
      </c>
      <c r="J2201" s="94">
        <v>11.63</v>
      </c>
    </row>
    <row r="2202" spans="1:10" ht="22.5">
      <c r="A2202" s="90" t="s">
        <v>167</v>
      </c>
      <c r="B2202" s="91" t="s">
        <v>2185</v>
      </c>
      <c r="C2202" s="90" t="s">
        <v>104</v>
      </c>
      <c r="D2202" s="90" t="s">
        <v>2186</v>
      </c>
      <c r="E2202" s="119" t="s">
        <v>170</v>
      </c>
      <c r="F2202" s="119"/>
      <c r="G2202" s="92" t="s">
        <v>140</v>
      </c>
      <c r="H2202" s="93">
        <v>3</v>
      </c>
      <c r="I2202" s="94">
        <v>26.95</v>
      </c>
      <c r="J2202" s="94">
        <v>80.849999999999994</v>
      </c>
    </row>
    <row r="2203" spans="1:10" ht="22.5">
      <c r="A2203" s="90" t="s">
        <v>167</v>
      </c>
      <c r="B2203" s="91" t="s">
        <v>2187</v>
      </c>
      <c r="C2203" s="90" t="s">
        <v>104</v>
      </c>
      <c r="D2203" s="90" t="s">
        <v>2188</v>
      </c>
      <c r="E2203" s="119" t="s">
        <v>170</v>
      </c>
      <c r="F2203" s="119"/>
      <c r="G2203" s="92" t="s">
        <v>140</v>
      </c>
      <c r="H2203" s="93">
        <v>19.8</v>
      </c>
      <c r="I2203" s="94">
        <v>0.08</v>
      </c>
      <c r="J2203" s="94">
        <v>1.58</v>
      </c>
    </row>
    <row r="2204" spans="1:10" ht="45">
      <c r="A2204" s="90" t="s">
        <v>167</v>
      </c>
      <c r="B2204" s="91" t="s">
        <v>2211</v>
      </c>
      <c r="C2204" s="90" t="s">
        <v>104</v>
      </c>
      <c r="D2204" s="90" t="s">
        <v>2212</v>
      </c>
      <c r="E2204" s="119" t="s">
        <v>170</v>
      </c>
      <c r="F2204" s="119"/>
      <c r="G2204" s="92" t="s">
        <v>140</v>
      </c>
      <c r="H2204" s="93">
        <v>1</v>
      </c>
      <c r="I2204" s="94">
        <v>186.01</v>
      </c>
      <c r="J2204" s="94">
        <v>186.01</v>
      </c>
    </row>
    <row r="2205" spans="1:10" ht="22.5">
      <c r="A2205" s="96"/>
      <c r="B2205" s="96"/>
      <c r="C2205" s="96"/>
      <c r="D2205" s="96"/>
      <c r="E2205" s="96" t="s">
        <v>96</v>
      </c>
      <c r="F2205" s="97">
        <v>13.925388914061321</v>
      </c>
      <c r="G2205" s="96" t="s">
        <v>98</v>
      </c>
      <c r="H2205" s="97">
        <v>13.73</v>
      </c>
      <c r="I2205" s="96" t="s">
        <v>99</v>
      </c>
      <c r="J2205" s="97">
        <v>27.66</v>
      </c>
    </row>
    <row r="2206" spans="1:10" ht="23.25" thickBot="1">
      <c r="A2206" s="96"/>
      <c r="B2206" s="96"/>
      <c r="C2206" s="96"/>
      <c r="D2206" s="96"/>
      <c r="E2206" s="96" t="s">
        <v>159</v>
      </c>
      <c r="F2206" s="97">
        <v>86.31</v>
      </c>
      <c r="G2206" s="96"/>
      <c r="H2206" s="122" t="s">
        <v>160</v>
      </c>
      <c r="I2206" s="122"/>
      <c r="J2206" s="97">
        <v>394.57</v>
      </c>
    </row>
    <row r="2207" spans="1:10" ht="12" thickTop="1">
      <c r="A2207" s="83"/>
      <c r="B2207" s="83"/>
      <c r="C2207" s="83"/>
      <c r="D2207" s="83"/>
      <c r="E2207" s="83"/>
      <c r="F2207" s="83"/>
      <c r="G2207" s="83"/>
      <c r="H2207" s="83"/>
      <c r="I2207" s="83"/>
      <c r="J2207" s="83"/>
    </row>
    <row r="2208" spans="1:10">
      <c r="A2208" s="80" t="s">
        <v>1291</v>
      </c>
      <c r="B2208" s="81" t="s">
        <v>93</v>
      </c>
      <c r="C2208" s="80" t="s">
        <v>94</v>
      </c>
      <c r="D2208" s="80" t="s">
        <v>1</v>
      </c>
      <c r="E2208" s="120" t="s">
        <v>95</v>
      </c>
      <c r="F2208" s="120"/>
      <c r="G2208" s="82" t="s">
        <v>2</v>
      </c>
      <c r="H2208" s="81" t="s">
        <v>3</v>
      </c>
      <c r="I2208" s="81" t="s">
        <v>4</v>
      </c>
      <c r="J2208" s="81" t="s">
        <v>5</v>
      </c>
    </row>
    <row r="2209" spans="1:10">
      <c r="A2209" s="85" t="s">
        <v>157</v>
      </c>
      <c r="B2209" s="86" t="s">
        <v>2213</v>
      </c>
      <c r="C2209" s="85" t="s">
        <v>1800</v>
      </c>
      <c r="D2209" s="85" t="s">
        <v>1292</v>
      </c>
      <c r="E2209" s="121" t="s">
        <v>2214</v>
      </c>
      <c r="F2209" s="121"/>
      <c r="G2209" s="87" t="s">
        <v>108</v>
      </c>
      <c r="H2209" s="88">
        <v>1</v>
      </c>
      <c r="I2209" s="89">
        <v>453.94</v>
      </c>
      <c r="J2209" s="89">
        <v>453.94</v>
      </c>
    </row>
    <row r="2210" spans="1:10" ht="22.5">
      <c r="A2210" s="90" t="s">
        <v>158</v>
      </c>
      <c r="B2210" s="91" t="s">
        <v>1802</v>
      </c>
      <c r="C2210" s="90" t="s">
        <v>104</v>
      </c>
      <c r="D2210" s="90" t="s">
        <v>1803</v>
      </c>
      <c r="E2210" s="119" t="s">
        <v>177</v>
      </c>
      <c r="F2210" s="119"/>
      <c r="G2210" s="92" t="s">
        <v>164</v>
      </c>
      <c r="H2210" s="93">
        <v>0.89400000000000002</v>
      </c>
      <c r="I2210" s="94">
        <v>18.05</v>
      </c>
      <c r="J2210" s="94">
        <v>16.13</v>
      </c>
    </row>
    <row r="2211" spans="1:10" ht="22.5">
      <c r="A2211" s="90" t="s">
        <v>158</v>
      </c>
      <c r="B2211" s="91" t="s">
        <v>1481</v>
      </c>
      <c r="C2211" s="90" t="s">
        <v>104</v>
      </c>
      <c r="D2211" s="90" t="s">
        <v>1466</v>
      </c>
      <c r="E2211" s="119" t="s">
        <v>177</v>
      </c>
      <c r="F2211" s="119"/>
      <c r="G2211" s="92" t="s">
        <v>164</v>
      </c>
      <c r="H2211" s="93">
        <v>1.895</v>
      </c>
      <c r="I2211" s="94">
        <v>18.170000000000002</v>
      </c>
      <c r="J2211" s="94">
        <v>34.43</v>
      </c>
    </row>
    <row r="2212" spans="1:10" ht="22.5">
      <c r="A2212" s="90" t="s">
        <v>158</v>
      </c>
      <c r="B2212" s="91" t="s">
        <v>175</v>
      </c>
      <c r="C2212" s="90" t="s">
        <v>104</v>
      </c>
      <c r="D2212" s="90" t="s">
        <v>176</v>
      </c>
      <c r="E2212" s="119" t="s">
        <v>177</v>
      </c>
      <c r="F2212" s="119"/>
      <c r="G2212" s="92" t="s">
        <v>164</v>
      </c>
      <c r="H2212" s="93">
        <v>1.895</v>
      </c>
      <c r="I2212" s="94">
        <v>22.07</v>
      </c>
      <c r="J2212" s="94">
        <v>41.82</v>
      </c>
    </row>
    <row r="2213" spans="1:10" ht="22.5">
      <c r="A2213" s="90" t="s">
        <v>158</v>
      </c>
      <c r="B2213" s="91" t="s">
        <v>2215</v>
      </c>
      <c r="C2213" s="90" t="s">
        <v>104</v>
      </c>
      <c r="D2213" s="90" t="s">
        <v>2201</v>
      </c>
      <c r="E2213" s="119" t="s">
        <v>177</v>
      </c>
      <c r="F2213" s="119"/>
      <c r="G2213" s="92" t="s">
        <v>164</v>
      </c>
      <c r="H2213" s="93">
        <v>0.89400000000000002</v>
      </c>
      <c r="I2213" s="94">
        <v>22.11</v>
      </c>
      <c r="J2213" s="94">
        <v>19.760000000000002</v>
      </c>
    </row>
    <row r="2214" spans="1:10">
      <c r="A2214" s="90" t="s">
        <v>167</v>
      </c>
      <c r="B2214" s="91" t="s">
        <v>1806</v>
      </c>
      <c r="C2214" s="90" t="s">
        <v>1800</v>
      </c>
      <c r="D2214" s="90" t="s">
        <v>1807</v>
      </c>
      <c r="E2214" s="119" t="s">
        <v>170</v>
      </c>
      <c r="F2214" s="119"/>
      <c r="G2214" s="92" t="s">
        <v>116</v>
      </c>
      <c r="H2214" s="93">
        <v>3.0000000000000001E-3</v>
      </c>
      <c r="I2214" s="94">
        <v>83.57</v>
      </c>
      <c r="J2214" s="94">
        <v>0.25</v>
      </c>
    </row>
    <row r="2215" spans="1:10">
      <c r="A2215" s="90" t="s">
        <v>167</v>
      </c>
      <c r="B2215" s="91" t="s">
        <v>1810</v>
      </c>
      <c r="C2215" s="90" t="s">
        <v>1800</v>
      </c>
      <c r="D2215" s="90" t="s">
        <v>1811</v>
      </c>
      <c r="E2215" s="119" t="s">
        <v>170</v>
      </c>
      <c r="F2215" s="119"/>
      <c r="G2215" s="92" t="s">
        <v>127</v>
      </c>
      <c r="H2215" s="93">
        <v>1.2</v>
      </c>
      <c r="I2215" s="94">
        <v>0.92</v>
      </c>
      <c r="J2215" s="94">
        <v>1.1000000000000001</v>
      </c>
    </row>
    <row r="2216" spans="1:10">
      <c r="A2216" s="90" t="s">
        <v>167</v>
      </c>
      <c r="B2216" s="91" t="s">
        <v>2216</v>
      </c>
      <c r="C2216" s="90" t="s">
        <v>1800</v>
      </c>
      <c r="D2216" s="90" t="s">
        <v>2217</v>
      </c>
      <c r="E2216" s="119" t="s">
        <v>170</v>
      </c>
      <c r="F2216" s="119"/>
      <c r="G2216" s="92" t="s">
        <v>108</v>
      </c>
      <c r="H2216" s="93">
        <v>1.05</v>
      </c>
      <c r="I2216" s="94">
        <v>229</v>
      </c>
      <c r="J2216" s="94">
        <v>240.45</v>
      </c>
    </row>
    <row r="2217" spans="1:10">
      <c r="A2217" s="90" t="s">
        <v>167</v>
      </c>
      <c r="B2217" s="91" t="s">
        <v>2218</v>
      </c>
      <c r="C2217" s="90" t="s">
        <v>1800</v>
      </c>
      <c r="D2217" s="90" t="s">
        <v>2219</v>
      </c>
      <c r="E2217" s="119" t="s">
        <v>170</v>
      </c>
      <c r="F2217" s="119"/>
      <c r="G2217" s="92" t="s">
        <v>108</v>
      </c>
      <c r="H2217" s="93">
        <v>1</v>
      </c>
      <c r="I2217" s="94">
        <v>100</v>
      </c>
      <c r="J2217" s="94">
        <v>100</v>
      </c>
    </row>
    <row r="2218" spans="1:10" ht="22.5">
      <c r="A2218" s="96"/>
      <c r="B2218" s="96"/>
      <c r="C2218" s="96"/>
      <c r="D2218" s="96"/>
      <c r="E2218" s="96" t="s">
        <v>96</v>
      </c>
      <c r="F2218" s="97">
        <v>38.418164426320295</v>
      </c>
      <c r="G2218" s="96" t="s">
        <v>98</v>
      </c>
      <c r="H2218" s="97">
        <v>37.89</v>
      </c>
      <c r="I2218" s="96" t="s">
        <v>99</v>
      </c>
      <c r="J2218" s="97">
        <v>76.31</v>
      </c>
    </row>
    <row r="2219" spans="1:10" ht="23.25" thickBot="1">
      <c r="A2219" s="96"/>
      <c r="B2219" s="96"/>
      <c r="C2219" s="96"/>
      <c r="D2219" s="96"/>
      <c r="E2219" s="96" t="s">
        <v>159</v>
      </c>
      <c r="F2219" s="97">
        <v>127.1</v>
      </c>
      <c r="G2219" s="96"/>
      <c r="H2219" s="122" t="s">
        <v>160</v>
      </c>
      <c r="I2219" s="122"/>
      <c r="J2219" s="97">
        <v>581.04</v>
      </c>
    </row>
    <row r="2220" spans="1:10" ht="12" thickTop="1">
      <c r="A2220" s="83"/>
      <c r="B2220" s="83"/>
      <c r="C2220" s="83"/>
      <c r="D2220" s="83"/>
      <c r="E2220" s="83"/>
      <c r="F2220" s="83"/>
      <c r="G2220" s="83"/>
      <c r="H2220" s="83"/>
      <c r="I2220" s="83"/>
      <c r="J2220" s="83"/>
    </row>
    <row r="2221" spans="1:10">
      <c r="A2221" s="80" t="s">
        <v>1293</v>
      </c>
      <c r="B2221" s="81" t="s">
        <v>93</v>
      </c>
      <c r="C2221" s="80" t="s">
        <v>94</v>
      </c>
      <c r="D2221" s="80" t="s">
        <v>1</v>
      </c>
      <c r="E2221" s="120" t="s">
        <v>95</v>
      </c>
      <c r="F2221" s="120"/>
      <c r="G2221" s="82" t="s">
        <v>2</v>
      </c>
      <c r="H2221" s="81" t="s">
        <v>3</v>
      </c>
      <c r="I2221" s="81" t="s">
        <v>4</v>
      </c>
      <c r="J2221" s="81" t="s">
        <v>5</v>
      </c>
    </row>
    <row r="2222" spans="1:10">
      <c r="A2222" s="85" t="s">
        <v>157</v>
      </c>
      <c r="B2222" s="86" t="s">
        <v>2220</v>
      </c>
      <c r="C2222" s="85" t="s">
        <v>107</v>
      </c>
      <c r="D2222" s="85" t="s">
        <v>1294</v>
      </c>
      <c r="E2222" s="121" t="s">
        <v>161</v>
      </c>
      <c r="F2222" s="121"/>
      <c r="G2222" s="87" t="s">
        <v>108</v>
      </c>
      <c r="H2222" s="88">
        <v>1</v>
      </c>
      <c r="I2222" s="89">
        <v>278.29000000000002</v>
      </c>
      <c r="J2222" s="89">
        <v>278.29000000000002</v>
      </c>
    </row>
    <row r="2223" spans="1:10" ht="22.5">
      <c r="A2223" s="90" t="s">
        <v>158</v>
      </c>
      <c r="B2223" s="91" t="s">
        <v>275</v>
      </c>
      <c r="C2223" s="90" t="s">
        <v>107</v>
      </c>
      <c r="D2223" s="90" t="s">
        <v>276</v>
      </c>
      <c r="E2223" s="119" t="s">
        <v>161</v>
      </c>
      <c r="F2223" s="119"/>
      <c r="G2223" s="92" t="s">
        <v>164</v>
      </c>
      <c r="H2223" s="93">
        <v>1.1502037000000001</v>
      </c>
      <c r="I2223" s="94">
        <v>18.2</v>
      </c>
      <c r="J2223" s="94">
        <v>20.93</v>
      </c>
    </row>
    <row r="2224" spans="1:10" ht="22.5">
      <c r="A2224" s="90" t="s">
        <v>158</v>
      </c>
      <c r="B2224" s="91" t="s">
        <v>274</v>
      </c>
      <c r="C2224" s="90" t="s">
        <v>107</v>
      </c>
      <c r="D2224" s="90" t="s">
        <v>197</v>
      </c>
      <c r="E2224" s="119" t="s">
        <v>161</v>
      </c>
      <c r="F2224" s="119"/>
      <c r="G2224" s="92" t="s">
        <v>164</v>
      </c>
      <c r="H2224" s="93">
        <v>1.7732308999999999</v>
      </c>
      <c r="I2224" s="94">
        <v>22.19</v>
      </c>
      <c r="J2224" s="94">
        <v>39.340000000000003</v>
      </c>
    </row>
    <row r="2225" spans="1:10" ht="22.5">
      <c r="A2225" s="90" t="s">
        <v>158</v>
      </c>
      <c r="B2225" s="91" t="s">
        <v>331</v>
      </c>
      <c r="C2225" s="90" t="s">
        <v>107</v>
      </c>
      <c r="D2225" s="90" t="s">
        <v>332</v>
      </c>
      <c r="E2225" s="119" t="s">
        <v>161</v>
      </c>
      <c r="F2225" s="119"/>
      <c r="G2225" s="92" t="s">
        <v>116</v>
      </c>
      <c r="H2225" s="93">
        <v>0.05</v>
      </c>
      <c r="I2225" s="94">
        <v>460.47</v>
      </c>
      <c r="J2225" s="94">
        <v>23.02</v>
      </c>
    </row>
    <row r="2226" spans="1:10">
      <c r="A2226" s="90" t="s">
        <v>167</v>
      </c>
      <c r="B2226" s="91" t="s">
        <v>2221</v>
      </c>
      <c r="C2226" s="90" t="s">
        <v>107</v>
      </c>
      <c r="D2226" s="90" t="s">
        <v>2222</v>
      </c>
      <c r="E2226" s="119" t="s">
        <v>170</v>
      </c>
      <c r="F2226" s="119"/>
      <c r="G2226" s="92" t="s">
        <v>108</v>
      </c>
      <c r="H2226" s="93">
        <v>1</v>
      </c>
      <c r="I2226" s="94">
        <v>195</v>
      </c>
      <c r="J2226" s="94">
        <v>195</v>
      </c>
    </row>
    <row r="2227" spans="1:10" ht="22.5">
      <c r="A2227" s="96"/>
      <c r="B2227" s="96"/>
      <c r="C2227" s="96"/>
      <c r="D2227" s="96"/>
      <c r="E2227" s="96" t="s">
        <v>96</v>
      </c>
      <c r="F2227" s="97">
        <v>23.244222927050295</v>
      </c>
      <c r="G2227" s="96" t="s">
        <v>98</v>
      </c>
      <c r="H2227" s="97">
        <v>22.93</v>
      </c>
      <c r="I2227" s="96" t="s">
        <v>99</v>
      </c>
      <c r="J2227" s="97">
        <v>46.17</v>
      </c>
    </row>
    <row r="2228" spans="1:10" ht="23.25" thickBot="1">
      <c r="A2228" s="96"/>
      <c r="B2228" s="96"/>
      <c r="C2228" s="96"/>
      <c r="D2228" s="96"/>
      <c r="E2228" s="96" t="s">
        <v>159</v>
      </c>
      <c r="F2228" s="97">
        <v>77.92</v>
      </c>
      <c r="G2228" s="96"/>
      <c r="H2228" s="122" t="s">
        <v>160</v>
      </c>
      <c r="I2228" s="122"/>
      <c r="J2228" s="97">
        <v>356.21</v>
      </c>
    </row>
    <row r="2229" spans="1:10" ht="12" thickTop="1">
      <c r="A2229" s="83"/>
      <c r="B2229" s="83"/>
      <c r="C2229" s="83"/>
      <c r="D2229" s="83"/>
      <c r="E2229" s="83"/>
      <c r="F2229" s="83"/>
      <c r="G2229" s="83"/>
      <c r="H2229" s="83"/>
      <c r="I2229" s="83"/>
      <c r="J2229" s="83"/>
    </row>
    <row r="2230" spans="1:10">
      <c r="A2230" s="80" t="s">
        <v>1295</v>
      </c>
      <c r="B2230" s="81" t="s">
        <v>93</v>
      </c>
      <c r="C2230" s="80" t="s">
        <v>94</v>
      </c>
      <c r="D2230" s="80" t="s">
        <v>1</v>
      </c>
      <c r="E2230" s="120" t="s">
        <v>95</v>
      </c>
      <c r="F2230" s="120"/>
      <c r="G2230" s="82" t="s">
        <v>2</v>
      </c>
      <c r="H2230" s="81" t="s">
        <v>3</v>
      </c>
      <c r="I2230" s="81" t="s">
        <v>4</v>
      </c>
      <c r="J2230" s="81" t="s">
        <v>5</v>
      </c>
    </row>
    <row r="2231" spans="1:10" ht="45">
      <c r="A2231" s="85" t="s">
        <v>157</v>
      </c>
      <c r="B2231" s="86" t="s">
        <v>2223</v>
      </c>
      <c r="C2231" s="85" t="s">
        <v>104</v>
      </c>
      <c r="D2231" s="85" t="s">
        <v>1296</v>
      </c>
      <c r="E2231" s="121" t="s">
        <v>330</v>
      </c>
      <c r="F2231" s="121"/>
      <c r="G2231" s="87" t="s">
        <v>108</v>
      </c>
      <c r="H2231" s="88">
        <v>1</v>
      </c>
      <c r="I2231" s="89">
        <v>792.19</v>
      </c>
      <c r="J2231" s="89">
        <v>792.19</v>
      </c>
    </row>
    <row r="2232" spans="1:10" ht="22.5">
      <c r="A2232" s="90" t="s">
        <v>158</v>
      </c>
      <c r="B2232" s="91" t="s">
        <v>342</v>
      </c>
      <c r="C2232" s="90" t="s">
        <v>104</v>
      </c>
      <c r="D2232" s="90" t="s">
        <v>343</v>
      </c>
      <c r="E2232" s="119" t="s">
        <v>177</v>
      </c>
      <c r="F2232" s="119"/>
      <c r="G2232" s="92" t="s">
        <v>116</v>
      </c>
      <c r="H2232" s="93">
        <v>2.1000000000000001E-2</v>
      </c>
      <c r="I2232" s="94">
        <v>678.47</v>
      </c>
      <c r="J2232" s="94">
        <v>14.24</v>
      </c>
    </row>
    <row r="2233" spans="1:10" ht="22.5">
      <c r="A2233" s="90" t="s">
        <v>158</v>
      </c>
      <c r="B2233" s="91" t="s">
        <v>196</v>
      </c>
      <c r="C2233" s="90" t="s">
        <v>104</v>
      </c>
      <c r="D2233" s="90" t="s">
        <v>197</v>
      </c>
      <c r="E2233" s="119" t="s">
        <v>177</v>
      </c>
      <c r="F2233" s="119"/>
      <c r="G2233" s="92" t="s">
        <v>164</v>
      </c>
      <c r="H2233" s="93">
        <v>4.5162113000000002</v>
      </c>
      <c r="I2233" s="94">
        <v>22.19</v>
      </c>
      <c r="J2233" s="94">
        <v>100.21</v>
      </c>
    </row>
    <row r="2234" spans="1:10" ht="22.5">
      <c r="A2234" s="90" t="s">
        <v>158</v>
      </c>
      <c r="B2234" s="91" t="s">
        <v>178</v>
      </c>
      <c r="C2234" s="90" t="s">
        <v>104</v>
      </c>
      <c r="D2234" s="90" t="s">
        <v>163</v>
      </c>
      <c r="E2234" s="119" t="s">
        <v>177</v>
      </c>
      <c r="F2234" s="119"/>
      <c r="G2234" s="92" t="s">
        <v>164</v>
      </c>
      <c r="H2234" s="93">
        <v>2.2909999999999999</v>
      </c>
      <c r="I2234" s="94">
        <v>18.149999999999999</v>
      </c>
      <c r="J2234" s="94">
        <v>41.58</v>
      </c>
    </row>
    <row r="2235" spans="1:10" ht="22.5">
      <c r="A2235" s="90" t="s">
        <v>167</v>
      </c>
      <c r="B2235" s="91" t="s">
        <v>2224</v>
      </c>
      <c r="C2235" s="90" t="s">
        <v>104</v>
      </c>
      <c r="D2235" s="90" t="s">
        <v>2225</v>
      </c>
      <c r="E2235" s="119" t="s">
        <v>170</v>
      </c>
      <c r="F2235" s="119"/>
      <c r="G2235" s="92" t="s">
        <v>140</v>
      </c>
      <c r="H2235" s="93">
        <v>2.778</v>
      </c>
      <c r="I2235" s="94">
        <v>229</v>
      </c>
      <c r="J2235" s="94">
        <v>636.16</v>
      </c>
    </row>
    <row r="2236" spans="1:10" ht="22.5">
      <c r="A2236" s="96"/>
      <c r="B2236" s="96"/>
      <c r="C2236" s="96"/>
      <c r="D2236" s="96"/>
      <c r="E2236" s="96" t="s">
        <v>96</v>
      </c>
      <c r="F2236" s="97">
        <v>50.521069324875398</v>
      </c>
      <c r="G2236" s="96" t="s">
        <v>98</v>
      </c>
      <c r="H2236" s="97">
        <v>49.83</v>
      </c>
      <c r="I2236" s="96" t="s">
        <v>99</v>
      </c>
      <c r="J2236" s="97">
        <v>100.35</v>
      </c>
    </row>
    <row r="2237" spans="1:10" ht="23.25" thickBot="1">
      <c r="A2237" s="96"/>
      <c r="B2237" s="96"/>
      <c r="C2237" s="96"/>
      <c r="D2237" s="96"/>
      <c r="E2237" s="96" t="s">
        <v>159</v>
      </c>
      <c r="F2237" s="97">
        <v>221.81</v>
      </c>
      <c r="G2237" s="96"/>
      <c r="H2237" s="122" t="s">
        <v>160</v>
      </c>
      <c r="I2237" s="122"/>
      <c r="J2237" s="97">
        <v>1014</v>
      </c>
    </row>
    <row r="2238" spans="1:10" ht="12" thickTop="1">
      <c r="A2238" s="83"/>
      <c r="B2238" s="83"/>
      <c r="C2238" s="83"/>
      <c r="D2238" s="83"/>
      <c r="E2238" s="83"/>
      <c r="F2238" s="83"/>
      <c r="G2238" s="83"/>
      <c r="H2238" s="83"/>
      <c r="I2238" s="83"/>
      <c r="J2238" s="83"/>
    </row>
    <row r="2239" spans="1:10">
      <c r="A2239" s="80" t="s">
        <v>1297</v>
      </c>
      <c r="B2239" s="81" t="s">
        <v>93</v>
      </c>
      <c r="C2239" s="80" t="s">
        <v>94</v>
      </c>
      <c r="D2239" s="80" t="s">
        <v>1</v>
      </c>
      <c r="E2239" s="120" t="s">
        <v>95</v>
      </c>
      <c r="F2239" s="120"/>
      <c r="G2239" s="82" t="s">
        <v>2</v>
      </c>
      <c r="H2239" s="81" t="s">
        <v>3</v>
      </c>
      <c r="I2239" s="81" t="s">
        <v>4</v>
      </c>
      <c r="J2239" s="81" t="s">
        <v>5</v>
      </c>
    </row>
    <row r="2240" spans="1:10">
      <c r="A2240" s="85" t="s">
        <v>157</v>
      </c>
      <c r="B2240" s="86" t="s">
        <v>2226</v>
      </c>
      <c r="C2240" s="85" t="s">
        <v>107</v>
      </c>
      <c r="D2240" s="85" t="s">
        <v>1298</v>
      </c>
      <c r="E2240" s="121" t="s">
        <v>161</v>
      </c>
      <c r="F2240" s="121"/>
      <c r="G2240" s="87" t="s">
        <v>140</v>
      </c>
      <c r="H2240" s="88">
        <v>1</v>
      </c>
      <c r="I2240" s="89">
        <v>30.68</v>
      </c>
      <c r="J2240" s="89">
        <v>30.68</v>
      </c>
    </row>
    <row r="2241" spans="1:10" ht="22.5">
      <c r="A2241" s="90" t="s">
        <v>158</v>
      </c>
      <c r="B2241" s="91" t="s">
        <v>165</v>
      </c>
      <c r="C2241" s="90" t="s">
        <v>107</v>
      </c>
      <c r="D2241" s="90" t="s">
        <v>166</v>
      </c>
      <c r="E2241" s="119" t="s">
        <v>161</v>
      </c>
      <c r="F2241" s="119"/>
      <c r="G2241" s="92" t="s">
        <v>164</v>
      </c>
      <c r="H2241" s="93">
        <v>0.2</v>
      </c>
      <c r="I2241" s="94">
        <v>21.99</v>
      </c>
      <c r="J2241" s="94">
        <v>4.3899999999999997</v>
      </c>
    </row>
    <row r="2242" spans="1:10">
      <c r="A2242" s="90" t="s">
        <v>167</v>
      </c>
      <c r="B2242" s="91" t="s">
        <v>2227</v>
      </c>
      <c r="C2242" s="90" t="s">
        <v>107</v>
      </c>
      <c r="D2242" s="90" t="s">
        <v>2228</v>
      </c>
      <c r="E2242" s="119" t="s">
        <v>170</v>
      </c>
      <c r="F2242" s="119"/>
      <c r="G2242" s="92" t="s">
        <v>140</v>
      </c>
      <c r="H2242" s="93">
        <v>1</v>
      </c>
      <c r="I2242" s="94">
        <v>26.29</v>
      </c>
      <c r="J2242" s="94">
        <v>26.29</v>
      </c>
    </row>
    <row r="2243" spans="1:10" ht="22.5">
      <c r="A2243" s="96"/>
      <c r="B2243" s="96"/>
      <c r="C2243" s="96"/>
      <c r="D2243" s="96"/>
      <c r="E2243" s="96" t="s">
        <v>96</v>
      </c>
      <c r="F2243" s="97">
        <v>1.5757941902028898</v>
      </c>
      <c r="G2243" s="96" t="s">
        <v>98</v>
      </c>
      <c r="H2243" s="97">
        <v>1.55</v>
      </c>
      <c r="I2243" s="96" t="s">
        <v>99</v>
      </c>
      <c r="J2243" s="97">
        <v>3.13</v>
      </c>
    </row>
    <row r="2244" spans="1:10" ht="23.25" thickBot="1">
      <c r="A2244" s="96"/>
      <c r="B2244" s="96"/>
      <c r="C2244" s="96"/>
      <c r="D2244" s="96"/>
      <c r="E2244" s="96" t="s">
        <v>159</v>
      </c>
      <c r="F2244" s="97">
        <v>8.59</v>
      </c>
      <c r="G2244" s="96"/>
      <c r="H2244" s="122" t="s">
        <v>160</v>
      </c>
      <c r="I2244" s="122"/>
      <c r="J2244" s="97">
        <v>39.270000000000003</v>
      </c>
    </row>
    <row r="2245" spans="1:10" ht="12" thickTop="1">
      <c r="A2245" s="83"/>
      <c r="B2245" s="83"/>
      <c r="C2245" s="83"/>
      <c r="D2245" s="83"/>
      <c r="E2245" s="83"/>
      <c r="F2245" s="83"/>
      <c r="G2245" s="83"/>
      <c r="H2245" s="83"/>
      <c r="I2245" s="83"/>
      <c r="J2245" s="83"/>
    </row>
    <row r="2246" spans="1:10">
      <c r="A2246" s="80" t="s">
        <v>1299</v>
      </c>
      <c r="B2246" s="81" t="s">
        <v>93</v>
      </c>
      <c r="C2246" s="80" t="s">
        <v>94</v>
      </c>
      <c r="D2246" s="80" t="s">
        <v>1</v>
      </c>
      <c r="E2246" s="120" t="s">
        <v>95</v>
      </c>
      <c r="F2246" s="120"/>
      <c r="G2246" s="82" t="s">
        <v>2</v>
      </c>
      <c r="H2246" s="81" t="s">
        <v>3</v>
      </c>
      <c r="I2246" s="81" t="s">
        <v>4</v>
      </c>
      <c r="J2246" s="81" t="s">
        <v>5</v>
      </c>
    </row>
    <row r="2247" spans="1:10" ht="33.75">
      <c r="A2247" s="85" t="s">
        <v>157</v>
      </c>
      <c r="B2247" s="86" t="s">
        <v>2229</v>
      </c>
      <c r="C2247" s="85" t="s">
        <v>104</v>
      </c>
      <c r="D2247" s="85" t="s">
        <v>1300</v>
      </c>
      <c r="E2247" s="121" t="s">
        <v>330</v>
      </c>
      <c r="F2247" s="121"/>
      <c r="G2247" s="87" t="s">
        <v>140</v>
      </c>
      <c r="H2247" s="88">
        <v>1</v>
      </c>
      <c r="I2247" s="89">
        <v>92.35</v>
      </c>
      <c r="J2247" s="89">
        <v>92.35</v>
      </c>
    </row>
    <row r="2248" spans="1:10" ht="22.5">
      <c r="A2248" s="90" t="s">
        <v>158</v>
      </c>
      <c r="B2248" s="91" t="s">
        <v>2183</v>
      </c>
      <c r="C2248" s="90" t="s">
        <v>104</v>
      </c>
      <c r="D2248" s="90" t="s">
        <v>2184</v>
      </c>
      <c r="E2248" s="119" t="s">
        <v>177</v>
      </c>
      <c r="F2248" s="119"/>
      <c r="G2248" s="92" t="s">
        <v>164</v>
      </c>
      <c r="H2248" s="93">
        <v>0.91622459999999994</v>
      </c>
      <c r="I2248" s="94">
        <v>21.99</v>
      </c>
      <c r="J2248" s="94">
        <v>20.14</v>
      </c>
    </row>
    <row r="2249" spans="1:10" ht="22.5">
      <c r="A2249" s="90" t="s">
        <v>158</v>
      </c>
      <c r="B2249" s="91" t="s">
        <v>178</v>
      </c>
      <c r="C2249" s="90" t="s">
        <v>104</v>
      </c>
      <c r="D2249" s="90" t="s">
        <v>163</v>
      </c>
      <c r="E2249" s="119" t="s">
        <v>177</v>
      </c>
      <c r="F2249" s="119"/>
      <c r="G2249" s="92" t="s">
        <v>164</v>
      </c>
      <c r="H2249" s="93">
        <v>0.45811239999999998</v>
      </c>
      <c r="I2249" s="94">
        <v>18.149999999999999</v>
      </c>
      <c r="J2249" s="94">
        <v>8.31</v>
      </c>
    </row>
    <row r="2250" spans="1:10" ht="45">
      <c r="A2250" s="90" t="s">
        <v>167</v>
      </c>
      <c r="B2250" s="91" t="s">
        <v>2230</v>
      </c>
      <c r="C2250" s="90" t="s">
        <v>104</v>
      </c>
      <c r="D2250" s="90" t="s">
        <v>2231</v>
      </c>
      <c r="E2250" s="119" t="s">
        <v>170</v>
      </c>
      <c r="F2250" s="119"/>
      <c r="G2250" s="92" t="s">
        <v>304</v>
      </c>
      <c r="H2250" s="93">
        <v>1</v>
      </c>
      <c r="I2250" s="94">
        <v>63.9</v>
      </c>
      <c r="J2250" s="94">
        <v>63.9</v>
      </c>
    </row>
    <row r="2251" spans="1:10" ht="22.5">
      <c r="A2251" s="96"/>
      <c r="B2251" s="96"/>
      <c r="C2251" s="96"/>
      <c r="D2251" s="96"/>
      <c r="E2251" s="96" t="s">
        <v>96</v>
      </c>
      <c r="F2251" s="97">
        <v>9.948144791823994</v>
      </c>
      <c r="G2251" s="96" t="s">
        <v>98</v>
      </c>
      <c r="H2251" s="97">
        <v>9.81</v>
      </c>
      <c r="I2251" s="96" t="s">
        <v>99</v>
      </c>
      <c r="J2251" s="97">
        <v>19.760000000000002</v>
      </c>
    </row>
    <row r="2252" spans="1:10" ht="23.25" thickBot="1">
      <c r="A2252" s="96"/>
      <c r="B2252" s="96"/>
      <c r="C2252" s="96"/>
      <c r="D2252" s="96"/>
      <c r="E2252" s="96" t="s">
        <v>159</v>
      </c>
      <c r="F2252" s="97">
        <v>25.85</v>
      </c>
      <c r="G2252" s="96"/>
      <c r="H2252" s="122" t="s">
        <v>160</v>
      </c>
      <c r="I2252" s="122"/>
      <c r="J2252" s="97">
        <v>118.2</v>
      </c>
    </row>
    <row r="2253" spans="1:10" ht="12" thickTop="1">
      <c r="A2253" s="83"/>
      <c r="B2253" s="83"/>
      <c r="C2253" s="83"/>
      <c r="D2253" s="83"/>
      <c r="E2253" s="83"/>
      <c r="F2253" s="83"/>
      <c r="G2253" s="83"/>
      <c r="H2253" s="83"/>
      <c r="I2253" s="83"/>
      <c r="J2253" s="83"/>
    </row>
    <row r="2254" spans="1:10">
      <c r="A2254" s="80" t="s">
        <v>1301</v>
      </c>
      <c r="B2254" s="81" t="s">
        <v>93</v>
      </c>
      <c r="C2254" s="80" t="s">
        <v>94</v>
      </c>
      <c r="D2254" s="80" t="s">
        <v>1</v>
      </c>
      <c r="E2254" s="120" t="s">
        <v>95</v>
      </c>
      <c r="F2254" s="120"/>
      <c r="G2254" s="82" t="s">
        <v>2</v>
      </c>
      <c r="H2254" s="81" t="s">
        <v>3</v>
      </c>
      <c r="I2254" s="81" t="s">
        <v>4</v>
      </c>
      <c r="J2254" s="81" t="s">
        <v>5</v>
      </c>
    </row>
    <row r="2255" spans="1:10" ht="33.75">
      <c r="A2255" s="85" t="s">
        <v>157</v>
      </c>
      <c r="B2255" s="86" t="s">
        <v>2232</v>
      </c>
      <c r="C2255" s="85" t="s">
        <v>104</v>
      </c>
      <c r="D2255" s="85" t="s">
        <v>1302</v>
      </c>
      <c r="E2255" s="121" t="s">
        <v>330</v>
      </c>
      <c r="F2255" s="121"/>
      <c r="G2255" s="87" t="s">
        <v>140</v>
      </c>
      <c r="H2255" s="88">
        <v>1</v>
      </c>
      <c r="I2255" s="89">
        <v>93.13</v>
      </c>
      <c r="J2255" s="89">
        <v>93.13</v>
      </c>
    </row>
    <row r="2256" spans="1:10" ht="22.5">
      <c r="A2256" s="90" t="s">
        <v>158</v>
      </c>
      <c r="B2256" s="91" t="s">
        <v>2183</v>
      </c>
      <c r="C2256" s="90" t="s">
        <v>104</v>
      </c>
      <c r="D2256" s="90" t="s">
        <v>2184</v>
      </c>
      <c r="E2256" s="119" t="s">
        <v>177</v>
      </c>
      <c r="F2256" s="119"/>
      <c r="G2256" s="92" t="s">
        <v>164</v>
      </c>
      <c r="H2256" s="93">
        <v>0.69508689999999995</v>
      </c>
      <c r="I2256" s="94">
        <v>21.99</v>
      </c>
      <c r="J2256" s="94">
        <v>15.28</v>
      </c>
    </row>
    <row r="2257" spans="1:10" ht="22.5">
      <c r="A2257" s="90" t="s">
        <v>158</v>
      </c>
      <c r="B2257" s="91" t="s">
        <v>178</v>
      </c>
      <c r="C2257" s="90" t="s">
        <v>104</v>
      </c>
      <c r="D2257" s="90" t="s">
        <v>163</v>
      </c>
      <c r="E2257" s="119" t="s">
        <v>177</v>
      </c>
      <c r="F2257" s="119"/>
      <c r="G2257" s="92" t="s">
        <v>164</v>
      </c>
      <c r="H2257" s="93">
        <v>0.34799639999999998</v>
      </c>
      <c r="I2257" s="94">
        <v>18.149999999999999</v>
      </c>
      <c r="J2257" s="94">
        <v>6.31</v>
      </c>
    </row>
    <row r="2258" spans="1:10" ht="45">
      <c r="A2258" s="90" t="s">
        <v>167</v>
      </c>
      <c r="B2258" s="91" t="s">
        <v>2233</v>
      </c>
      <c r="C2258" s="90" t="s">
        <v>104</v>
      </c>
      <c r="D2258" s="90" t="s">
        <v>2234</v>
      </c>
      <c r="E2258" s="119" t="s">
        <v>170</v>
      </c>
      <c r="F2258" s="119"/>
      <c r="G2258" s="92" t="s">
        <v>304</v>
      </c>
      <c r="H2258" s="93">
        <v>1</v>
      </c>
      <c r="I2258" s="94">
        <v>71.540000000000006</v>
      </c>
      <c r="J2258" s="94">
        <v>71.540000000000006</v>
      </c>
    </row>
    <row r="2259" spans="1:10" ht="22.5">
      <c r="A2259" s="96"/>
      <c r="B2259" s="96"/>
      <c r="C2259" s="96"/>
      <c r="D2259" s="96"/>
      <c r="E2259" s="96" t="s">
        <v>96</v>
      </c>
      <c r="F2259" s="97">
        <v>7.551729346020239</v>
      </c>
      <c r="G2259" s="96" t="s">
        <v>98</v>
      </c>
      <c r="H2259" s="97">
        <v>7.45</v>
      </c>
      <c r="I2259" s="96" t="s">
        <v>99</v>
      </c>
      <c r="J2259" s="97">
        <v>15</v>
      </c>
    </row>
    <row r="2260" spans="1:10" ht="23.25" thickBot="1">
      <c r="A2260" s="96"/>
      <c r="B2260" s="96"/>
      <c r="C2260" s="96"/>
      <c r="D2260" s="96"/>
      <c r="E2260" s="96" t="s">
        <v>159</v>
      </c>
      <c r="F2260" s="97">
        <v>26.07</v>
      </c>
      <c r="G2260" s="96"/>
      <c r="H2260" s="122" t="s">
        <v>160</v>
      </c>
      <c r="I2260" s="122"/>
      <c r="J2260" s="97">
        <v>119.2</v>
      </c>
    </row>
    <row r="2261" spans="1:10" ht="12" thickTop="1">
      <c r="A2261" s="83"/>
      <c r="B2261" s="83"/>
      <c r="C2261" s="83"/>
      <c r="D2261" s="83"/>
      <c r="E2261" s="83"/>
      <c r="F2261" s="83"/>
      <c r="G2261" s="83"/>
      <c r="H2261" s="83"/>
      <c r="I2261" s="83"/>
      <c r="J2261" s="83"/>
    </row>
    <row r="2262" spans="1:10">
      <c r="A2262" s="80" t="s">
        <v>1303</v>
      </c>
      <c r="B2262" s="81" t="s">
        <v>93</v>
      </c>
      <c r="C2262" s="80" t="s">
        <v>94</v>
      </c>
      <c r="D2262" s="80" t="s">
        <v>1</v>
      </c>
      <c r="E2262" s="120" t="s">
        <v>95</v>
      </c>
      <c r="F2262" s="120"/>
      <c r="G2262" s="82" t="s">
        <v>2</v>
      </c>
      <c r="H2262" s="81" t="s">
        <v>3</v>
      </c>
      <c r="I2262" s="81" t="s">
        <v>4</v>
      </c>
      <c r="J2262" s="81" t="s">
        <v>5</v>
      </c>
    </row>
    <row r="2263" spans="1:10">
      <c r="A2263" s="85" t="s">
        <v>157</v>
      </c>
      <c r="B2263" s="86" t="s">
        <v>2235</v>
      </c>
      <c r="C2263" s="85" t="s">
        <v>107</v>
      </c>
      <c r="D2263" s="85" t="s">
        <v>1304</v>
      </c>
      <c r="E2263" s="121" t="s">
        <v>161</v>
      </c>
      <c r="F2263" s="121"/>
      <c r="G2263" s="87" t="s">
        <v>108</v>
      </c>
      <c r="H2263" s="88">
        <v>1</v>
      </c>
      <c r="I2263" s="89">
        <v>467.97</v>
      </c>
      <c r="J2263" s="89">
        <v>467.97</v>
      </c>
    </row>
    <row r="2264" spans="1:10" ht="22.5">
      <c r="A2264" s="90" t="s">
        <v>158</v>
      </c>
      <c r="B2264" s="91" t="s">
        <v>275</v>
      </c>
      <c r="C2264" s="90" t="s">
        <v>107</v>
      </c>
      <c r="D2264" s="90" t="s">
        <v>276</v>
      </c>
      <c r="E2264" s="119" t="s">
        <v>161</v>
      </c>
      <c r="F2264" s="119"/>
      <c r="G2264" s="92" t="s">
        <v>164</v>
      </c>
      <c r="H2264" s="93">
        <v>3.3629601</v>
      </c>
      <c r="I2264" s="94">
        <v>18.2</v>
      </c>
      <c r="J2264" s="94">
        <v>61.2</v>
      </c>
    </row>
    <row r="2265" spans="1:10" ht="22.5">
      <c r="A2265" s="90" t="s">
        <v>158</v>
      </c>
      <c r="B2265" s="91" t="s">
        <v>268</v>
      </c>
      <c r="C2265" s="90" t="s">
        <v>107</v>
      </c>
      <c r="D2265" s="90" t="s">
        <v>269</v>
      </c>
      <c r="E2265" s="119" t="s">
        <v>161</v>
      </c>
      <c r="F2265" s="119"/>
      <c r="G2265" s="92" t="s">
        <v>164</v>
      </c>
      <c r="H2265" s="93">
        <v>3.3629601</v>
      </c>
      <c r="I2265" s="94">
        <v>22.07</v>
      </c>
      <c r="J2265" s="94">
        <v>74.22</v>
      </c>
    </row>
    <row r="2266" spans="1:10" ht="22.5">
      <c r="A2266" s="90" t="s">
        <v>158</v>
      </c>
      <c r="B2266" s="91" t="s">
        <v>274</v>
      </c>
      <c r="C2266" s="90" t="s">
        <v>107</v>
      </c>
      <c r="D2266" s="90" t="s">
        <v>197</v>
      </c>
      <c r="E2266" s="119" t="s">
        <v>161</v>
      </c>
      <c r="F2266" s="119"/>
      <c r="G2266" s="92" t="s">
        <v>164</v>
      </c>
      <c r="H2266" s="93">
        <v>3.0747062999999999</v>
      </c>
      <c r="I2266" s="94">
        <v>22.19</v>
      </c>
      <c r="J2266" s="94">
        <v>68.22</v>
      </c>
    </row>
    <row r="2267" spans="1:10" ht="22.5">
      <c r="A2267" s="90" t="s">
        <v>158</v>
      </c>
      <c r="B2267" s="91" t="s">
        <v>331</v>
      </c>
      <c r="C2267" s="90" t="s">
        <v>107</v>
      </c>
      <c r="D2267" s="90" t="s">
        <v>332</v>
      </c>
      <c r="E2267" s="119" t="s">
        <v>161</v>
      </c>
      <c r="F2267" s="119"/>
      <c r="G2267" s="92" t="s">
        <v>116</v>
      </c>
      <c r="H2267" s="93">
        <v>0.05</v>
      </c>
      <c r="I2267" s="94">
        <v>460.47</v>
      </c>
      <c r="J2267" s="94">
        <v>23.02</v>
      </c>
    </row>
    <row r="2268" spans="1:10">
      <c r="A2268" s="90" t="s">
        <v>167</v>
      </c>
      <c r="B2268" s="91" t="s">
        <v>2236</v>
      </c>
      <c r="C2268" s="90" t="s">
        <v>107</v>
      </c>
      <c r="D2268" s="90" t="s">
        <v>2237</v>
      </c>
      <c r="E2268" s="119" t="s">
        <v>170</v>
      </c>
      <c r="F2268" s="119"/>
      <c r="G2268" s="92" t="s">
        <v>108</v>
      </c>
      <c r="H2268" s="93">
        <v>1</v>
      </c>
      <c r="I2268" s="94">
        <v>241.31</v>
      </c>
      <c r="J2268" s="94">
        <v>241.31</v>
      </c>
    </row>
    <row r="2269" spans="1:10" ht="22.5">
      <c r="A2269" s="96"/>
      <c r="B2269" s="96"/>
      <c r="C2269" s="96"/>
      <c r="D2269" s="96"/>
      <c r="E2269" s="96" t="s">
        <v>96</v>
      </c>
      <c r="F2269" s="97">
        <v>73.125912500629312</v>
      </c>
      <c r="G2269" s="96" t="s">
        <v>98</v>
      </c>
      <c r="H2269" s="97">
        <v>72.12</v>
      </c>
      <c r="I2269" s="96" t="s">
        <v>99</v>
      </c>
      <c r="J2269" s="97">
        <v>145.25</v>
      </c>
    </row>
    <row r="2270" spans="1:10" ht="23.25" thickBot="1">
      <c r="A2270" s="96"/>
      <c r="B2270" s="96"/>
      <c r="C2270" s="96"/>
      <c r="D2270" s="96"/>
      <c r="E2270" s="96" t="s">
        <v>159</v>
      </c>
      <c r="F2270" s="97">
        <v>131.03</v>
      </c>
      <c r="G2270" s="96"/>
      <c r="H2270" s="122" t="s">
        <v>160</v>
      </c>
      <c r="I2270" s="122"/>
      <c r="J2270" s="97">
        <v>599</v>
      </c>
    </row>
    <row r="2271" spans="1:10" ht="12" thickTop="1">
      <c r="A2271" s="83"/>
      <c r="B2271" s="83"/>
      <c r="C2271" s="83"/>
      <c r="D2271" s="83"/>
      <c r="E2271" s="83"/>
      <c r="F2271" s="83"/>
      <c r="G2271" s="83"/>
      <c r="H2271" s="83"/>
      <c r="I2271" s="83"/>
      <c r="J2271" s="83"/>
    </row>
    <row r="2272" spans="1:10">
      <c r="A2272" s="80" t="s">
        <v>1305</v>
      </c>
      <c r="B2272" s="81" t="s">
        <v>93</v>
      </c>
      <c r="C2272" s="80" t="s">
        <v>94</v>
      </c>
      <c r="D2272" s="80" t="s">
        <v>1</v>
      </c>
      <c r="E2272" s="120" t="s">
        <v>95</v>
      </c>
      <c r="F2272" s="120"/>
      <c r="G2272" s="82" t="s">
        <v>2</v>
      </c>
      <c r="H2272" s="81" t="s">
        <v>3</v>
      </c>
      <c r="I2272" s="81" t="s">
        <v>4</v>
      </c>
      <c r="J2272" s="81" t="s">
        <v>5</v>
      </c>
    </row>
    <row r="2273" spans="1:10">
      <c r="A2273" s="85" t="s">
        <v>157</v>
      </c>
      <c r="B2273" s="86" t="s">
        <v>2238</v>
      </c>
      <c r="C2273" s="85" t="s">
        <v>107</v>
      </c>
      <c r="D2273" s="85" t="s">
        <v>1306</v>
      </c>
      <c r="E2273" s="121" t="s">
        <v>161</v>
      </c>
      <c r="F2273" s="121"/>
      <c r="G2273" s="87" t="s">
        <v>105</v>
      </c>
      <c r="H2273" s="88">
        <v>1</v>
      </c>
      <c r="I2273" s="89">
        <v>313.69</v>
      </c>
      <c r="J2273" s="89">
        <v>313.69</v>
      </c>
    </row>
    <row r="2274" spans="1:10" ht="22.5">
      <c r="A2274" s="90" t="s">
        <v>158</v>
      </c>
      <c r="B2274" s="91" t="s">
        <v>2239</v>
      </c>
      <c r="C2274" s="90" t="s">
        <v>107</v>
      </c>
      <c r="D2274" s="90" t="s">
        <v>2240</v>
      </c>
      <c r="E2274" s="119" t="s">
        <v>161</v>
      </c>
      <c r="F2274" s="119"/>
      <c r="G2274" s="92" t="s">
        <v>105</v>
      </c>
      <c r="H2274" s="93">
        <v>1</v>
      </c>
      <c r="I2274" s="94">
        <v>1.88</v>
      </c>
      <c r="J2274" s="94">
        <v>1.88</v>
      </c>
    </row>
    <row r="2275" spans="1:10" ht="22.5">
      <c r="A2275" s="90" t="s">
        <v>158</v>
      </c>
      <c r="B2275" s="91" t="s">
        <v>604</v>
      </c>
      <c r="C2275" s="90" t="s">
        <v>107</v>
      </c>
      <c r="D2275" s="90" t="s">
        <v>605</v>
      </c>
      <c r="E2275" s="119" t="s">
        <v>161</v>
      </c>
      <c r="F2275" s="119"/>
      <c r="G2275" s="92" t="s">
        <v>116</v>
      </c>
      <c r="H2275" s="93">
        <v>0.09</v>
      </c>
      <c r="I2275" s="94">
        <v>92.64</v>
      </c>
      <c r="J2275" s="94">
        <v>8.33</v>
      </c>
    </row>
    <row r="2276" spans="1:10" ht="22.5">
      <c r="A2276" s="90" t="s">
        <v>158</v>
      </c>
      <c r="B2276" s="91" t="s">
        <v>582</v>
      </c>
      <c r="C2276" s="90" t="s">
        <v>107</v>
      </c>
      <c r="D2276" s="90" t="s">
        <v>861</v>
      </c>
      <c r="E2276" s="119" t="s">
        <v>161</v>
      </c>
      <c r="F2276" s="119"/>
      <c r="G2276" s="92" t="s">
        <v>116</v>
      </c>
      <c r="H2276" s="93">
        <v>0.09</v>
      </c>
      <c r="I2276" s="94">
        <v>51.52</v>
      </c>
      <c r="J2276" s="94">
        <v>4.63</v>
      </c>
    </row>
    <row r="2277" spans="1:10" ht="22.5">
      <c r="A2277" s="90" t="s">
        <v>158</v>
      </c>
      <c r="B2277" s="91" t="s">
        <v>2241</v>
      </c>
      <c r="C2277" s="90" t="s">
        <v>107</v>
      </c>
      <c r="D2277" s="90" t="s">
        <v>2242</v>
      </c>
      <c r="E2277" s="119" t="s">
        <v>161</v>
      </c>
      <c r="F2277" s="119"/>
      <c r="G2277" s="92" t="s">
        <v>116</v>
      </c>
      <c r="H2277" s="93">
        <v>0.09</v>
      </c>
      <c r="I2277" s="94">
        <v>570</v>
      </c>
      <c r="J2277" s="94">
        <v>51.3</v>
      </c>
    </row>
    <row r="2278" spans="1:10" ht="22.5">
      <c r="A2278" s="90" t="s">
        <v>158</v>
      </c>
      <c r="B2278" s="91" t="s">
        <v>2243</v>
      </c>
      <c r="C2278" s="90" t="s">
        <v>107</v>
      </c>
      <c r="D2278" s="90" t="s">
        <v>2244</v>
      </c>
      <c r="E2278" s="119" t="s">
        <v>161</v>
      </c>
      <c r="F2278" s="119"/>
      <c r="G2278" s="92" t="s">
        <v>116</v>
      </c>
      <c r="H2278" s="93">
        <v>8.9999999999999993E-3</v>
      </c>
      <c r="I2278" s="94">
        <v>3177.57</v>
      </c>
      <c r="J2278" s="94">
        <v>28.59</v>
      </c>
    </row>
    <row r="2279" spans="1:10" ht="22.5">
      <c r="A2279" s="90" t="s">
        <v>158</v>
      </c>
      <c r="B2279" s="91" t="s">
        <v>2245</v>
      </c>
      <c r="C2279" s="90" t="s">
        <v>107</v>
      </c>
      <c r="D2279" s="90" t="s">
        <v>1328</v>
      </c>
      <c r="E2279" s="119" t="s">
        <v>161</v>
      </c>
      <c r="F2279" s="119"/>
      <c r="G2279" s="92" t="s">
        <v>108</v>
      </c>
      <c r="H2279" s="93">
        <v>1</v>
      </c>
      <c r="I2279" s="94">
        <v>68.260000000000005</v>
      </c>
      <c r="J2279" s="94">
        <v>68.260000000000005</v>
      </c>
    </row>
    <row r="2280" spans="1:10" ht="22.5">
      <c r="A2280" s="90" t="s">
        <v>158</v>
      </c>
      <c r="B2280" s="91" t="s">
        <v>583</v>
      </c>
      <c r="C2280" s="90" t="s">
        <v>107</v>
      </c>
      <c r="D2280" s="90" t="s">
        <v>1957</v>
      </c>
      <c r="E2280" s="119" t="s">
        <v>161</v>
      </c>
      <c r="F2280" s="119"/>
      <c r="G2280" s="92" t="s">
        <v>108</v>
      </c>
      <c r="H2280" s="93">
        <v>2.1</v>
      </c>
      <c r="I2280" s="94">
        <v>11.36</v>
      </c>
      <c r="J2280" s="94">
        <v>23.85</v>
      </c>
    </row>
    <row r="2281" spans="1:10" ht="22.5">
      <c r="A2281" s="90" t="s">
        <v>158</v>
      </c>
      <c r="B2281" s="91" t="s">
        <v>584</v>
      </c>
      <c r="C2281" s="90" t="s">
        <v>107</v>
      </c>
      <c r="D2281" s="90" t="s">
        <v>585</v>
      </c>
      <c r="E2281" s="119" t="s">
        <v>161</v>
      </c>
      <c r="F2281" s="119"/>
      <c r="G2281" s="92" t="s">
        <v>108</v>
      </c>
      <c r="H2281" s="93">
        <v>2.1</v>
      </c>
      <c r="I2281" s="94">
        <v>32</v>
      </c>
      <c r="J2281" s="94">
        <v>67.2</v>
      </c>
    </row>
    <row r="2282" spans="1:10" ht="22.5">
      <c r="A2282" s="90" t="s">
        <v>158</v>
      </c>
      <c r="B2282" s="91" t="s">
        <v>2246</v>
      </c>
      <c r="C2282" s="90" t="s">
        <v>107</v>
      </c>
      <c r="D2282" s="90" t="s">
        <v>2247</v>
      </c>
      <c r="E2282" s="119" t="s">
        <v>161</v>
      </c>
      <c r="F2282" s="119"/>
      <c r="G2282" s="92" t="s">
        <v>108</v>
      </c>
      <c r="H2282" s="93">
        <v>2.1</v>
      </c>
      <c r="I2282" s="94">
        <v>15.4</v>
      </c>
      <c r="J2282" s="94">
        <v>32.340000000000003</v>
      </c>
    </row>
    <row r="2283" spans="1:10" ht="22.5">
      <c r="A2283" s="90" t="s">
        <v>158</v>
      </c>
      <c r="B2283" s="91" t="s">
        <v>2248</v>
      </c>
      <c r="C2283" s="90" t="s">
        <v>107</v>
      </c>
      <c r="D2283" s="90" t="s">
        <v>2249</v>
      </c>
      <c r="E2283" s="119" t="s">
        <v>161</v>
      </c>
      <c r="F2283" s="119"/>
      <c r="G2283" s="92" t="s">
        <v>116</v>
      </c>
      <c r="H2283" s="93">
        <v>2.3E-2</v>
      </c>
      <c r="I2283" s="94">
        <v>1187.46</v>
      </c>
      <c r="J2283" s="94">
        <v>27.31</v>
      </c>
    </row>
    <row r="2284" spans="1:10" ht="22.5">
      <c r="A2284" s="96"/>
      <c r="B2284" s="96"/>
      <c r="C2284" s="96"/>
      <c r="D2284" s="96"/>
      <c r="E2284" s="96" t="s">
        <v>96</v>
      </c>
      <c r="F2284" s="97">
        <v>59.552937622715604</v>
      </c>
      <c r="G2284" s="96" t="s">
        <v>98</v>
      </c>
      <c r="H2284" s="97">
        <v>58.74</v>
      </c>
      <c r="I2284" s="96" t="s">
        <v>99</v>
      </c>
      <c r="J2284" s="97">
        <v>118.29</v>
      </c>
    </row>
    <row r="2285" spans="1:10" ht="23.25" thickBot="1">
      <c r="A2285" s="96"/>
      <c r="B2285" s="96"/>
      <c r="C2285" s="96"/>
      <c r="D2285" s="96"/>
      <c r="E2285" s="96" t="s">
        <v>159</v>
      </c>
      <c r="F2285" s="97">
        <v>87.83</v>
      </c>
      <c r="G2285" s="96"/>
      <c r="H2285" s="122" t="s">
        <v>160</v>
      </c>
      <c r="I2285" s="122"/>
      <c r="J2285" s="97">
        <v>401.52</v>
      </c>
    </row>
    <row r="2286" spans="1:10" ht="12" thickTop="1">
      <c r="A2286" s="83"/>
      <c r="B2286" s="83"/>
      <c r="C2286" s="83"/>
      <c r="D2286" s="83"/>
      <c r="E2286" s="83"/>
      <c r="F2286" s="83"/>
      <c r="G2286" s="83"/>
      <c r="H2286" s="83"/>
      <c r="I2286" s="83"/>
      <c r="J2286" s="83"/>
    </row>
    <row r="2287" spans="1:10">
      <c r="A2287" s="80" t="s">
        <v>1307</v>
      </c>
      <c r="B2287" s="81" t="s">
        <v>93</v>
      </c>
      <c r="C2287" s="80" t="s">
        <v>94</v>
      </c>
      <c r="D2287" s="80" t="s">
        <v>1</v>
      </c>
      <c r="E2287" s="120" t="s">
        <v>95</v>
      </c>
      <c r="F2287" s="120"/>
      <c r="G2287" s="82" t="s">
        <v>2</v>
      </c>
      <c r="H2287" s="81" t="s">
        <v>3</v>
      </c>
      <c r="I2287" s="81" t="s">
        <v>4</v>
      </c>
      <c r="J2287" s="81" t="s">
        <v>5</v>
      </c>
    </row>
    <row r="2288" spans="1:10">
      <c r="A2288" s="85" t="s">
        <v>157</v>
      </c>
      <c r="B2288" s="86" t="s">
        <v>2250</v>
      </c>
      <c r="C2288" s="85" t="s">
        <v>107</v>
      </c>
      <c r="D2288" s="85" t="s">
        <v>1308</v>
      </c>
      <c r="E2288" s="121" t="s">
        <v>161</v>
      </c>
      <c r="F2288" s="121"/>
      <c r="G2288" s="87" t="s">
        <v>108</v>
      </c>
      <c r="H2288" s="88">
        <v>1</v>
      </c>
      <c r="I2288" s="89">
        <v>263.29000000000002</v>
      </c>
      <c r="J2288" s="89">
        <v>263.29000000000002</v>
      </c>
    </row>
    <row r="2289" spans="1:10" ht="22.5">
      <c r="A2289" s="90" t="s">
        <v>158</v>
      </c>
      <c r="B2289" s="91" t="s">
        <v>275</v>
      </c>
      <c r="C2289" s="90" t="s">
        <v>107</v>
      </c>
      <c r="D2289" s="90" t="s">
        <v>276</v>
      </c>
      <c r="E2289" s="119" t="s">
        <v>161</v>
      </c>
      <c r="F2289" s="119"/>
      <c r="G2289" s="92" t="s">
        <v>164</v>
      </c>
      <c r="H2289" s="93">
        <v>1.4326093</v>
      </c>
      <c r="I2289" s="94">
        <v>18.2</v>
      </c>
      <c r="J2289" s="94">
        <v>26.07</v>
      </c>
    </row>
    <row r="2290" spans="1:10" ht="22.5">
      <c r="A2290" s="90" t="s">
        <v>158</v>
      </c>
      <c r="B2290" s="91" t="s">
        <v>274</v>
      </c>
      <c r="C2290" s="90" t="s">
        <v>107</v>
      </c>
      <c r="D2290" s="90" t="s">
        <v>197</v>
      </c>
      <c r="E2290" s="119" t="s">
        <v>161</v>
      </c>
      <c r="F2290" s="119"/>
      <c r="G2290" s="92" t="s">
        <v>164</v>
      </c>
      <c r="H2290" s="93">
        <v>1.7668847999999999</v>
      </c>
      <c r="I2290" s="94">
        <v>22.19</v>
      </c>
      <c r="J2290" s="94">
        <v>39.200000000000003</v>
      </c>
    </row>
    <row r="2291" spans="1:10" ht="22.5">
      <c r="A2291" s="90" t="s">
        <v>158</v>
      </c>
      <c r="B2291" s="91" t="s">
        <v>331</v>
      </c>
      <c r="C2291" s="90" t="s">
        <v>107</v>
      </c>
      <c r="D2291" s="90" t="s">
        <v>332</v>
      </c>
      <c r="E2291" s="119" t="s">
        <v>161</v>
      </c>
      <c r="F2291" s="119"/>
      <c r="G2291" s="92" t="s">
        <v>116</v>
      </c>
      <c r="H2291" s="93">
        <v>0.05</v>
      </c>
      <c r="I2291" s="94">
        <v>460.47</v>
      </c>
      <c r="J2291" s="94">
        <v>23.02</v>
      </c>
    </row>
    <row r="2292" spans="1:10">
      <c r="A2292" s="90" t="s">
        <v>167</v>
      </c>
      <c r="B2292" s="91" t="s">
        <v>2251</v>
      </c>
      <c r="C2292" s="90" t="s">
        <v>107</v>
      </c>
      <c r="D2292" s="90" t="s">
        <v>2252</v>
      </c>
      <c r="E2292" s="119" t="s">
        <v>170</v>
      </c>
      <c r="F2292" s="119"/>
      <c r="G2292" s="92" t="s">
        <v>108</v>
      </c>
      <c r="H2292" s="93">
        <v>1</v>
      </c>
      <c r="I2292" s="94">
        <v>175</v>
      </c>
      <c r="J2292" s="94">
        <v>175</v>
      </c>
    </row>
    <row r="2293" spans="1:10" ht="22.5">
      <c r="A2293" s="96"/>
      <c r="B2293" s="96"/>
      <c r="C2293" s="96"/>
      <c r="D2293" s="96"/>
      <c r="E2293" s="96" t="s">
        <v>96</v>
      </c>
      <c r="F2293" s="97">
        <v>24.865327493329307</v>
      </c>
      <c r="G2293" s="96" t="s">
        <v>98</v>
      </c>
      <c r="H2293" s="97">
        <v>24.52</v>
      </c>
      <c r="I2293" s="96" t="s">
        <v>99</v>
      </c>
      <c r="J2293" s="97">
        <v>49.39</v>
      </c>
    </row>
    <row r="2294" spans="1:10" ht="23.25" thickBot="1">
      <c r="A2294" s="96"/>
      <c r="B2294" s="96"/>
      <c r="C2294" s="96"/>
      <c r="D2294" s="96"/>
      <c r="E2294" s="96" t="s">
        <v>159</v>
      </c>
      <c r="F2294" s="97">
        <v>73.72</v>
      </c>
      <c r="G2294" s="96"/>
      <c r="H2294" s="122" t="s">
        <v>160</v>
      </c>
      <c r="I2294" s="122"/>
      <c r="J2294" s="97">
        <v>337.01</v>
      </c>
    </row>
    <row r="2295" spans="1:10" ht="12" thickTop="1">
      <c r="A2295" s="83"/>
      <c r="B2295" s="83"/>
      <c r="C2295" s="83"/>
      <c r="D2295" s="83"/>
      <c r="E2295" s="83"/>
      <c r="F2295" s="83"/>
      <c r="G2295" s="83"/>
      <c r="H2295" s="83"/>
      <c r="I2295" s="83"/>
      <c r="J2295" s="83"/>
    </row>
    <row r="2296" spans="1:10">
      <c r="A2296" s="80" t="s">
        <v>1309</v>
      </c>
      <c r="B2296" s="81" t="s">
        <v>93</v>
      </c>
      <c r="C2296" s="80" t="s">
        <v>94</v>
      </c>
      <c r="D2296" s="80" t="s">
        <v>1</v>
      </c>
      <c r="E2296" s="120" t="s">
        <v>95</v>
      </c>
      <c r="F2296" s="120"/>
      <c r="G2296" s="82" t="s">
        <v>2</v>
      </c>
      <c r="H2296" s="81" t="s">
        <v>3</v>
      </c>
      <c r="I2296" s="81" t="s">
        <v>4</v>
      </c>
      <c r="J2296" s="81" t="s">
        <v>5</v>
      </c>
    </row>
    <row r="2297" spans="1:10" ht="22.5">
      <c r="A2297" s="85" t="s">
        <v>157</v>
      </c>
      <c r="B2297" s="86" t="s">
        <v>2253</v>
      </c>
      <c r="C2297" s="85" t="s">
        <v>104</v>
      </c>
      <c r="D2297" s="85" t="s">
        <v>1310</v>
      </c>
      <c r="E2297" s="121" t="s">
        <v>195</v>
      </c>
      <c r="F2297" s="121"/>
      <c r="G2297" s="87" t="s">
        <v>108</v>
      </c>
      <c r="H2297" s="88">
        <v>1</v>
      </c>
      <c r="I2297" s="89">
        <v>22.78</v>
      </c>
      <c r="J2297" s="89">
        <v>22.78</v>
      </c>
    </row>
    <row r="2298" spans="1:10" ht="22.5">
      <c r="A2298" s="90" t="s">
        <v>158</v>
      </c>
      <c r="B2298" s="91" t="s">
        <v>196</v>
      </c>
      <c r="C2298" s="90" t="s">
        <v>104</v>
      </c>
      <c r="D2298" s="90" t="s">
        <v>197</v>
      </c>
      <c r="E2298" s="119" t="s">
        <v>177</v>
      </c>
      <c r="F2298" s="119"/>
      <c r="G2298" s="92" t="s">
        <v>164</v>
      </c>
      <c r="H2298" s="93">
        <v>4.819E-4</v>
      </c>
      <c r="I2298" s="94">
        <v>22.19</v>
      </c>
      <c r="J2298" s="94">
        <v>0.01</v>
      </c>
    </row>
    <row r="2299" spans="1:10" ht="22.5">
      <c r="A2299" s="90" t="s">
        <v>158</v>
      </c>
      <c r="B2299" s="91" t="s">
        <v>178</v>
      </c>
      <c r="C2299" s="90" t="s">
        <v>104</v>
      </c>
      <c r="D2299" s="90" t="s">
        <v>163</v>
      </c>
      <c r="E2299" s="119" t="s">
        <v>177</v>
      </c>
      <c r="F2299" s="119"/>
      <c r="G2299" s="92" t="s">
        <v>164</v>
      </c>
      <c r="H2299" s="93">
        <v>2.364E-4</v>
      </c>
      <c r="I2299" s="94">
        <v>18.149999999999999</v>
      </c>
      <c r="J2299" s="94">
        <v>0</v>
      </c>
    </row>
    <row r="2300" spans="1:10" ht="22.5">
      <c r="A2300" s="90" t="s">
        <v>167</v>
      </c>
      <c r="B2300" s="91" t="s">
        <v>317</v>
      </c>
      <c r="C2300" s="90" t="s">
        <v>104</v>
      </c>
      <c r="D2300" s="90" t="s">
        <v>318</v>
      </c>
      <c r="E2300" s="119" t="s">
        <v>170</v>
      </c>
      <c r="F2300" s="119"/>
      <c r="G2300" s="92" t="s">
        <v>191</v>
      </c>
      <c r="H2300" s="93">
        <v>0.21</v>
      </c>
      <c r="I2300" s="94">
        <v>13.43</v>
      </c>
      <c r="J2300" s="94">
        <v>2.82</v>
      </c>
    </row>
    <row r="2301" spans="1:10" ht="22.5">
      <c r="A2301" s="90" t="s">
        <v>167</v>
      </c>
      <c r="B2301" s="91" t="s">
        <v>2254</v>
      </c>
      <c r="C2301" s="90" t="s">
        <v>104</v>
      </c>
      <c r="D2301" s="90" t="s">
        <v>2255</v>
      </c>
      <c r="E2301" s="119" t="s">
        <v>170</v>
      </c>
      <c r="F2301" s="119"/>
      <c r="G2301" s="92" t="s">
        <v>116</v>
      </c>
      <c r="H2301" s="93">
        <v>3.1E-2</v>
      </c>
      <c r="I2301" s="94">
        <v>643.77</v>
      </c>
      <c r="J2301" s="94">
        <v>19.95</v>
      </c>
    </row>
    <row r="2302" spans="1:10" ht="22.5">
      <c r="A2302" s="96"/>
      <c r="B2302" s="96"/>
      <c r="C2302" s="96"/>
      <c r="D2302" s="96"/>
      <c r="E2302" s="96" t="s">
        <v>96</v>
      </c>
      <c r="F2302" s="97">
        <v>0</v>
      </c>
      <c r="G2302" s="96" t="s">
        <v>98</v>
      </c>
      <c r="H2302" s="97">
        <v>0</v>
      </c>
      <c r="I2302" s="96" t="s">
        <v>99</v>
      </c>
      <c r="J2302" s="97">
        <v>0</v>
      </c>
    </row>
    <row r="2303" spans="1:10" ht="23.25" thickBot="1">
      <c r="A2303" s="96"/>
      <c r="B2303" s="96"/>
      <c r="C2303" s="96"/>
      <c r="D2303" s="96"/>
      <c r="E2303" s="96" t="s">
        <v>159</v>
      </c>
      <c r="F2303" s="97">
        <v>6.37</v>
      </c>
      <c r="G2303" s="96"/>
      <c r="H2303" s="122" t="s">
        <v>160</v>
      </c>
      <c r="I2303" s="122"/>
      <c r="J2303" s="97">
        <v>29.15</v>
      </c>
    </row>
    <row r="2304" spans="1:10" ht="12" thickTop="1">
      <c r="A2304" s="83"/>
      <c r="B2304" s="83"/>
      <c r="C2304" s="83"/>
      <c r="D2304" s="83"/>
      <c r="E2304" s="83"/>
      <c r="F2304" s="83"/>
      <c r="G2304" s="83"/>
      <c r="H2304" s="83"/>
      <c r="I2304" s="83"/>
      <c r="J2304" s="83"/>
    </row>
    <row r="2305" spans="1:10">
      <c r="A2305" s="80" t="s">
        <v>1311</v>
      </c>
      <c r="B2305" s="81" t="s">
        <v>93</v>
      </c>
      <c r="C2305" s="80" t="s">
        <v>94</v>
      </c>
      <c r="D2305" s="80" t="s">
        <v>1</v>
      </c>
      <c r="E2305" s="120" t="s">
        <v>95</v>
      </c>
      <c r="F2305" s="120"/>
      <c r="G2305" s="82" t="s">
        <v>2</v>
      </c>
      <c r="H2305" s="81" t="s">
        <v>3</v>
      </c>
      <c r="I2305" s="81" t="s">
        <v>4</v>
      </c>
      <c r="J2305" s="81" t="s">
        <v>5</v>
      </c>
    </row>
    <row r="2306" spans="1:10" ht="22.5">
      <c r="A2306" s="85" t="s">
        <v>157</v>
      </c>
      <c r="B2306" s="86" t="s">
        <v>1559</v>
      </c>
      <c r="C2306" s="85" t="s">
        <v>104</v>
      </c>
      <c r="D2306" s="85" t="s">
        <v>1312</v>
      </c>
      <c r="E2306" s="121" t="s">
        <v>195</v>
      </c>
      <c r="F2306" s="121"/>
      <c r="G2306" s="87" t="s">
        <v>108</v>
      </c>
      <c r="H2306" s="88">
        <v>1</v>
      </c>
      <c r="I2306" s="89">
        <v>88.07</v>
      </c>
      <c r="J2306" s="89">
        <v>88.07</v>
      </c>
    </row>
    <row r="2307" spans="1:10" ht="22.5">
      <c r="A2307" s="90" t="s">
        <v>158</v>
      </c>
      <c r="B2307" s="91" t="s">
        <v>1560</v>
      </c>
      <c r="C2307" s="90" t="s">
        <v>104</v>
      </c>
      <c r="D2307" s="90" t="s">
        <v>1561</v>
      </c>
      <c r="E2307" s="119" t="s">
        <v>251</v>
      </c>
      <c r="F2307" s="119"/>
      <c r="G2307" s="92" t="s">
        <v>252</v>
      </c>
      <c r="H2307" s="93">
        <v>7.0000000000000001E-3</v>
      </c>
      <c r="I2307" s="94">
        <v>9.7799999999999994</v>
      </c>
      <c r="J2307" s="94">
        <v>0.06</v>
      </c>
    </row>
    <row r="2308" spans="1:10" ht="22.5">
      <c r="A2308" s="90" t="s">
        <v>158</v>
      </c>
      <c r="B2308" s="91" t="s">
        <v>196</v>
      </c>
      <c r="C2308" s="90" t="s">
        <v>104</v>
      </c>
      <c r="D2308" s="90" t="s">
        <v>197</v>
      </c>
      <c r="E2308" s="119" t="s">
        <v>177</v>
      </c>
      <c r="F2308" s="119"/>
      <c r="G2308" s="92" t="s">
        <v>164</v>
      </c>
      <c r="H2308" s="93">
        <v>0.1121563</v>
      </c>
      <c r="I2308" s="94">
        <v>22.19</v>
      </c>
      <c r="J2308" s="94">
        <v>2.48</v>
      </c>
    </row>
    <row r="2309" spans="1:10" ht="22.5">
      <c r="A2309" s="90" t="s">
        <v>158</v>
      </c>
      <c r="B2309" s="91" t="s">
        <v>178</v>
      </c>
      <c r="C2309" s="90" t="s">
        <v>104</v>
      </c>
      <c r="D2309" s="90" t="s">
        <v>163</v>
      </c>
      <c r="E2309" s="119" t="s">
        <v>177</v>
      </c>
      <c r="F2309" s="119"/>
      <c r="G2309" s="92" t="s">
        <v>164</v>
      </c>
      <c r="H2309" s="93">
        <v>4.6716000000000001E-2</v>
      </c>
      <c r="I2309" s="94">
        <v>18.149999999999999</v>
      </c>
      <c r="J2309" s="94">
        <v>0.84</v>
      </c>
    </row>
    <row r="2310" spans="1:10" ht="33.75">
      <c r="A2310" s="90" t="s">
        <v>167</v>
      </c>
      <c r="B2310" s="91" t="s">
        <v>590</v>
      </c>
      <c r="C2310" s="90" t="s">
        <v>104</v>
      </c>
      <c r="D2310" s="90" t="s">
        <v>591</v>
      </c>
      <c r="E2310" s="119" t="s">
        <v>170</v>
      </c>
      <c r="F2310" s="119"/>
      <c r="G2310" s="92" t="s">
        <v>116</v>
      </c>
      <c r="H2310" s="93">
        <v>8.14E-2</v>
      </c>
      <c r="I2310" s="94">
        <v>550</v>
      </c>
      <c r="J2310" s="94">
        <v>44.77</v>
      </c>
    </row>
    <row r="2311" spans="1:10" ht="22.5">
      <c r="A2311" s="90" t="s">
        <v>167</v>
      </c>
      <c r="B2311" s="91" t="s">
        <v>1562</v>
      </c>
      <c r="C2311" s="90" t="s">
        <v>104</v>
      </c>
      <c r="D2311" s="90" t="s">
        <v>1563</v>
      </c>
      <c r="E2311" s="119" t="s">
        <v>170</v>
      </c>
      <c r="F2311" s="119"/>
      <c r="G2311" s="92" t="s">
        <v>127</v>
      </c>
      <c r="H2311" s="93">
        <v>4</v>
      </c>
      <c r="I2311" s="94">
        <v>9.98</v>
      </c>
      <c r="J2311" s="94">
        <v>39.92</v>
      </c>
    </row>
    <row r="2312" spans="1:10" ht="22.5">
      <c r="A2312" s="96"/>
      <c r="B2312" s="96"/>
      <c r="C2312" s="96"/>
      <c r="D2312" s="96"/>
      <c r="E2312" s="96" t="s">
        <v>96</v>
      </c>
      <c r="F2312" s="97">
        <v>1.1629663192871167</v>
      </c>
      <c r="G2312" s="96" t="s">
        <v>98</v>
      </c>
      <c r="H2312" s="97">
        <v>1.1499999999999999</v>
      </c>
      <c r="I2312" s="96" t="s">
        <v>99</v>
      </c>
      <c r="J2312" s="97">
        <v>2.31</v>
      </c>
    </row>
    <row r="2313" spans="1:10" ht="23.25" thickBot="1">
      <c r="A2313" s="96"/>
      <c r="B2313" s="96"/>
      <c r="C2313" s="96"/>
      <c r="D2313" s="96"/>
      <c r="E2313" s="96" t="s">
        <v>159</v>
      </c>
      <c r="F2313" s="97">
        <v>24.65</v>
      </c>
      <c r="G2313" s="96"/>
      <c r="H2313" s="122" t="s">
        <v>160</v>
      </c>
      <c r="I2313" s="122"/>
      <c r="J2313" s="97">
        <v>112.72</v>
      </c>
    </row>
    <row r="2314" spans="1:10" ht="12" thickTop="1">
      <c r="A2314" s="83"/>
      <c r="B2314" s="83"/>
      <c r="C2314" s="83"/>
      <c r="D2314" s="83"/>
      <c r="E2314" s="83"/>
      <c r="F2314" s="83"/>
      <c r="G2314" s="83"/>
      <c r="H2314" s="83"/>
      <c r="I2314" s="83"/>
      <c r="J2314" s="83"/>
    </row>
    <row r="2315" spans="1:10">
      <c r="A2315" s="80" t="s">
        <v>1313</v>
      </c>
      <c r="B2315" s="81" t="s">
        <v>93</v>
      </c>
      <c r="C2315" s="80" t="s">
        <v>94</v>
      </c>
      <c r="D2315" s="80" t="s">
        <v>1</v>
      </c>
      <c r="E2315" s="120" t="s">
        <v>95</v>
      </c>
      <c r="F2315" s="120"/>
      <c r="G2315" s="82" t="s">
        <v>2</v>
      </c>
      <c r="H2315" s="81" t="s">
        <v>3</v>
      </c>
      <c r="I2315" s="81" t="s">
        <v>4</v>
      </c>
      <c r="J2315" s="81" t="s">
        <v>5</v>
      </c>
    </row>
    <row r="2316" spans="1:10">
      <c r="A2316" s="85" t="s">
        <v>157</v>
      </c>
      <c r="B2316" s="86" t="s">
        <v>2256</v>
      </c>
      <c r="C2316" s="85" t="s">
        <v>107</v>
      </c>
      <c r="D2316" s="85" t="s">
        <v>1314</v>
      </c>
      <c r="E2316" s="121" t="s">
        <v>161</v>
      </c>
      <c r="F2316" s="121"/>
      <c r="G2316" s="87" t="s">
        <v>108</v>
      </c>
      <c r="H2316" s="88">
        <v>1</v>
      </c>
      <c r="I2316" s="89">
        <v>473.9</v>
      </c>
      <c r="J2316" s="89">
        <v>473.9</v>
      </c>
    </row>
    <row r="2317" spans="1:10" ht="22.5">
      <c r="A2317" s="90" t="s">
        <v>158</v>
      </c>
      <c r="B2317" s="91" t="s">
        <v>1383</v>
      </c>
      <c r="C2317" s="90" t="s">
        <v>107</v>
      </c>
      <c r="D2317" s="90" t="s">
        <v>1384</v>
      </c>
      <c r="E2317" s="119" t="s">
        <v>161</v>
      </c>
      <c r="F2317" s="119"/>
      <c r="G2317" s="92" t="s">
        <v>164</v>
      </c>
      <c r="H2317" s="93">
        <v>3.8718998</v>
      </c>
      <c r="I2317" s="94">
        <v>21.01</v>
      </c>
      <c r="J2317" s="94">
        <v>81.34</v>
      </c>
    </row>
    <row r="2318" spans="1:10" ht="22.5">
      <c r="A2318" s="90" t="s">
        <v>158</v>
      </c>
      <c r="B2318" s="91" t="s">
        <v>2257</v>
      </c>
      <c r="C2318" s="90" t="s">
        <v>107</v>
      </c>
      <c r="D2318" s="90" t="s">
        <v>2258</v>
      </c>
      <c r="E2318" s="119" t="s">
        <v>161</v>
      </c>
      <c r="F2318" s="119"/>
      <c r="G2318" s="92" t="s">
        <v>164</v>
      </c>
      <c r="H2318" s="93">
        <v>3.8718998</v>
      </c>
      <c r="I2318" s="94">
        <v>17.11</v>
      </c>
      <c r="J2318" s="94">
        <v>66.239999999999995</v>
      </c>
    </row>
    <row r="2319" spans="1:10">
      <c r="A2319" s="90" t="s">
        <v>167</v>
      </c>
      <c r="B2319" s="91" t="s">
        <v>2259</v>
      </c>
      <c r="C2319" s="90" t="s">
        <v>107</v>
      </c>
      <c r="D2319" s="90" t="s">
        <v>2260</v>
      </c>
      <c r="E2319" s="119" t="s">
        <v>170</v>
      </c>
      <c r="F2319" s="119"/>
      <c r="G2319" s="92" t="s">
        <v>304</v>
      </c>
      <c r="H2319" s="93">
        <v>1</v>
      </c>
      <c r="I2319" s="94">
        <v>6.34</v>
      </c>
      <c r="J2319" s="94">
        <v>6.34</v>
      </c>
    </row>
    <row r="2320" spans="1:10">
      <c r="A2320" s="90" t="s">
        <v>167</v>
      </c>
      <c r="B2320" s="91" t="s">
        <v>2261</v>
      </c>
      <c r="C2320" s="90" t="s">
        <v>107</v>
      </c>
      <c r="D2320" s="90" t="s">
        <v>2262</v>
      </c>
      <c r="E2320" s="119" t="s">
        <v>170</v>
      </c>
      <c r="F2320" s="119"/>
      <c r="G2320" s="92" t="s">
        <v>108</v>
      </c>
      <c r="H2320" s="93">
        <v>1</v>
      </c>
      <c r="I2320" s="94">
        <v>124.98</v>
      </c>
      <c r="J2320" s="94">
        <v>124.98</v>
      </c>
    </row>
    <row r="2321" spans="1:10">
      <c r="A2321" s="90" t="s">
        <v>167</v>
      </c>
      <c r="B2321" s="91" t="s">
        <v>2263</v>
      </c>
      <c r="C2321" s="90" t="s">
        <v>107</v>
      </c>
      <c r="D2321" s="90" t="s">
        <v>2264</v>
      </c>
      <c r="E2321" s="119" t="s">
        <v>170</v>
      </c>
      <c r="F2321" s="119"/>
      <c r="G2321" s="92" t="s">
        <v>108</v>
      </c>
      <c r="H2321" s="93">
        <v>1</v>
      </c>
      <c r="I2321" s="94">
        <v>195</v>
      </c>
      <c r="J2321" s="94">
        <v>195</v>
      </c>
    </row>
    <row r="2322" spans="1:10" ht="22.5">
      <c r="A2322" s="96"/>
      <c r="B2322" s="96"/>
      <c r="C2322" s="96"/>
      <c r="D2322" s="96"/>
      <c r="E2322" s="96" t="s">
        <v>96</v>
      </c>
      <c r="F2322" s="97">
        <v>53.325278155364245</v>
      </c>
      <c r="G2322" s="96" t="s">
        <v>98</v>
      </c>
      <c r="H2322" s="97">
        <v>52.59</v>
      </c>
      <c r="I2322" s="96" t="s">
        <v>99</v>
      </c>
      <c r="J2322" s="97">
        <v>105.92</v>
      </c>
    </row>
    <row r="2323" spans="1:10" ht="23.25" thickBot="1">
      <c r="A2323" s="96"/>
      <c r="B2323" s="96"/>
      <c r="C2323" s="96"/>
      <c r="D2323" s="96"/>
      <c r="E2323" s="96" t="s">
        <v>159</v>
      </c>
      <c r="F2323" s="97">
        <v>132.69</v>
      </c>
      <c r="G2323" s="96"/>
      <c r="H2323" s="122" t="s">
        <v>160</v>
      </c>
      <c r="I2323" s="122"/>
      <c r="J2323" s="97">
        <v>606.59</v>
      </c>
    </row>
    <row r="2324" spans="1:10" ht="12" thickTop="1">
      <c r="A2324" s="83"/>
      <c r="B2324" s="83"/>
      <c r="C2324" s="83"/>
      <c r="D2324" s="83"/>
      <c r="E2324" s="83"/>
      <c r="F2324" s="83"/>
      <c r="G2324" s="83"/>
      <c r="H2324" s="83"/>
      <c r="I2324" s="83"/>
      <c r="J2324" s="83"/>
    </row>
    <row r="2325" spans="1:10">
      <c r="A2325" s="80" t="s">
        <v>1315</v>
      </c>
      <c r="B2325" s="81" t="s">
        <v>93</v>
      </c>
      <c r="C2325" s="80" t="s">
        <v>94</v>
      </c>
      <c r="D2325" s="80" t="s">
        <v>1</v>
      </c>
      <c r="E2325" s="120" t="s">
        <v>95</v>
      </c>
      <c r="F2325" s="120"/>
      <c r="G2325" s="82" t="s">
        <v>2</v>
      </c>
      <c r="H2325" s="81" t="s">
        <v>3</v>
      </c>
      <c r="I2325" s="81" t="s">
        <v>4</v>
      </c>
      <c r="J2325" s="81" t="s">
        <v>5</v>
      </c>
    </row>
    <row r="2326" spans="1:10">
      <c r="A2326" s="85" t="s">
        <v>157</v>
      </c>
      <c r="B2326" s="86" t="s">
        <v>2265</v>
      </c>
      <c r="C2326" s="85" t="s">
        <v>113</v>
      </c>
      <c r="D2326" s="85" t="s">
        <v>1316</v>
      </c>
      <c r="E2326" s="121" t="s">
        <v>194</v>
      </c>
      <c r="F2326" s="121"/>
      <c r="G2326" s="87" t="s">
        <v>133</v>
      </c>
      <c r="H2326" s="88">
        <v>1</v>
      </c>
      <c r="I2326" s="89">
        <v>5667.98</v>
      </c>
      <c r="J2326" s="89">
        <v>5667.98</v>
      </c>
    </row>
    <row r="2327" spans="1:10" ht="22.5">
      <c r="A2327" s="90" t="s">
        <v>158</v>
      </c>
      <c r="B2327" s="91" t="s">
        <v>178</v>
      </c>
      <c r="C2327" s="90" t="s">
        <v>104</v>
      </c>
      <c r="D2327" s="90" t="s">
        <v>163</v>
      </c>
      <c r="E2327" s="119" t="s">
        <v>177</v>
      </c>
      <c r="F2327" s="119"/>
      <c r="G2327" s="92" t="s">
        <v>164</v>
      </c>
      <c r="H2327" s="93">
        <v>30.376121300000001</v>
      </c>
      <c r="I2327" s="94">
        <v>18.149999999999999</v>
      </c>
      <c r="J2327" s="94">
        <v>551.32000000000005</v>
      </c>
    </row>
    <row r="2328" spans="1:10" ht="22.5">
      <c r="A2328" s="90" t="s">
        <v>158</v>
      </c>
      <c r="B2328" s="91" t="s">
        <v>1435</v>
      </c>
      <c r="C2328" s="90" t="s">
        <v>104</v>
      </c>
      <c r="D2328" s="90" t="s">
        <v>1436</v>
      </c>
      <c r="E2328" s="119" t="s">
        <v>177</v>
      </c>
      <c r="F2328" s="119"/>
      <c r="G2328" s="92" t="s">
        <v>164</v>
      </c>
      <c r="H2328" s="93">
        <v>30.376121300000001</v>
      </c>
      <c r="I2328" s="94">
        <v>21.05</v>
      </c>
      <c r="J2328" s="94">
        <v>639.41</v>
      </c>
    </row>
    <row r="2329" spans="1:10">
      <c r="A2329" s="90" t="s">
        <v>167</v>
      </c>
      <c r="B2329" s="91" t="s">
        <v>2263</v>
      </c>
      <c r="C2329" s="90" t="s">
        <v>107</v>
      </c>
      <c r="D2329" s="90" t="s">
        <v>2264</v>
      </c>
      <c r="E2329" s="119" t="s">
        <v>170</v>
      </c>
      <c r="F2329" s="119"/>
      <c r="G2329" s="92" t="s">
        <v>108</v>
      </c>
      <c r="H2329" s="93">
        <v>22.31</v>
      </c>
      <c r="I2329" s="94">
        <v>195</v>
      </c>
      <c r="J2329" s="94">
        <v>4350.45</v>
      </c>
    </row>
    <row r="2330" spans="1:10">
      <c r="A2330" s="90" t="s">
        <v>167</v>
      </c>
      <c r="B2330" s="91" t="s">
        <v>2259</v>
      </c>
      <c r="C2330" s="90" t="s">
        <v>107</v>
      </c>
      <c r="D2330" s="90" t="s">
        <v>2260</v>
      </c>
      <c r="E2330" s="119" t="s">
        <v>170</v>
      </c>
      <c r="F2330" s="119"/>
      <c r="G2330" s="92" t="s">
        <v>304</v>
      </c>
      <c r="H2330" s="93">
        <v>20</v>
      </c>
      <c r="I2330" s="94">
        <v>6.34</v>
      </c>
      <c r="J2330" s="94">
        <v>126.8</v>
      </c>
    </row>
    <row r="2331" spans="1:10" ht="22.5">
      <c r="A2331" s="96"/>
      <c r="B2331" s="96"/>
      <c r="C2331" s="96"/>
      <c r="D2331" s="96"/>
      <c r="E2331" s="96" t="s">
        <v>96</v>
      </c>
      <c r="F2331" s="97">
        <v>420.54573830740571</v>
      </c>
      <c r="G2331" s="96" t="s">
        <v>98</v>
      </c>
      <c r="H2331" s="97">
        <v>414.78</v>
      </c>
      <c r="I2331" s="96" t="s">
        <v>99</v>
      </c>
      <c r="J2331" s="97">
        <v>835.33</v>
      </c>
    </row>
    <row r="2332" spans="1:10" ht="23.25" thickBot="1">
      <c r="A2332" s="96"/>
      <c r="B2332" s="96"/>
      <c r="C2332" s="96"/>
      <c r="D2332" s="96"/>
      <c r="E2332" s="96" t="s">
        <v>159</v>
      </c>
      <c r="F2332" s="97">
        <v>1587.03</v>
      </c>
      <c r="G2332" s="96"/>
      <c r="H2332" s="122" t="s">
        <v>160</v>
      </c>
      <c r="I2332" s="122"/>
      <c r="J2332" s="97">
        <v>7255.01</v>
      </c>
    </row>
    <row r="2333" spans="1:10" ht="12" thickTop="1">
      <c r="A2333" s="83"/>
      <c r="B2333" s="83"/>
      <c r="C2333" s="83"/>
      <c r="D2333" s="83"/>
      <c r="E2333" s="83"/>
      <c r="F2333" s="83"/>
      <c r="G2333" s="83"/>
      <c r="H2333" s="83"/>
      <c r="I2333" s="83"/>
      <c r="J2333" s="83"/>
    </row>
    <row r="2334" spans="1:10">
      <c r="A2334" s="80" t="s">
        <v>1317</v>
      </c>
      <c r="B2334" s="81" t="s">
        <v>93</v>
      </c>
      <c r="C2334" s="80" t="s">
        <v>94</v>
      </c>
      <c r="D2334" s="80" t="s">
        <v>1</v>
      </c>
      <c r="E2334" s="120" t="s">
        <v>95</v>
      </c>
      <c r="F2334" s="120"/>
      <c r="G2334" s="82" t="s">
        <v>2</v>
      </c>
      <c r="H2334" s="81" t="s">
        <v>3</v>
      </c>
      <c r="I2334" s="81" t="s">
        <v>4</v>
      </c>
      <c r="J2334" s="81" t="s">
        <v>5</v>
      </c>
    </row>
    <row r="2335" spans="1:10">
      <c r="A2335" s="85" t="s">
        <v>157</v>
      </c>
      <c r="B2335" s="86" t="s">
        <v>2266</v>
      </c>
      <c r="C2335" s="85" t="s">
        <v>113</v>
      </c>
      <c r="D2335" s="85" t="s">
        <v>1318</v>
      </c>
      <c r="E2335" s="121" t="s">
        <v>194</v>
      </c>
      <c r="F2335" s="121"/>
      <c r="G2335" s="87" t="s">
        <v>133</v>
      </c>
      <c r="H2335" s="88">
        <v>1</v>
      </c>
      <c r="I2335" s="89">
        <v>29.01</v>
      </c>
      <c r="J2335" s="89">
        <v>29.01</v>
      </c>
    </row>
    <row r="2336" spans="1:10" ht="33.75">
      <c r="A2336" s="90" t="s">
        <v>158</v>
      </c>
      <c r="B2336" s="91" t="s">
        <v>2267</v>
      </c>
      <c r="C2336" s="90" t="s">
        <v>104</v>
      </c>
      <c r="D2336" s="90" t="s">
        <v>2268</v>
      </c>
      <c r="E2336" s="119" t="s">
        <v>256</v>
      </c>
      <c r="F2336" s="119"/>
      <c r="G2336" s="92" t="s">
        <v>127</v>
      </c>
      <c r="H2336" s="93">
        <v>0.99</v>
      </c>
      <c r="I2336" s="94">
        <v>15.88</v>
      </c>
      <c r="J2336" s="94">
        <v>15.72</v>
      </c>
    </row>
    <row r="2337" spans="1:10" ht="22.5">
      <c r="A2337" s="90" t="s">
        <v>158</v>
      </c>
      <c r="B2337" s="91" t="s">
        <v>2269</v>
      </c>
      <c r="C2337" s="90" t="s">
        <v>104</v>
      </c>
      <c r="D2337" s="90" t="s">
        <v>2270</v>
      </c>
      <c r="E2337" s="119" t="s">
        <v>256</v>
      </c>
      <c r="F2337" s="119"/>
      <c r="G2337" s="92" t="s">
        <v>108</v>
      </c>
      <c r="H2337" s="93">
        <v>2.5000000000000001E-2</v>
      </c>
      <c r="I2337" s="94">
        <v>55.9</v>
      </c>
      <c r="J2337" s="94">
        <v>1.39</v>
      </c>
    </row>
    <row r="2338" spans="1:10" ht="45">
      <c r="A2338" s="90" t="s">
        <v>158</v>
      </c>
      <c r="B2338" s="91" t="s">
        <v>2271</v>
      </c>
      <c r="C2338" s="90" t="s">
        <v>104</v>
      </c>
      <c r="D2338" s="90" t="s">
        <v>2272</v>
      </c>
      <c r="E2338" s="119" t="s">
        <v>256</v>
      </c>
      <c r="F2338" s="119"/>
      <c r="G2338" s="92" t="s">
        <v>116</v>
      </c>
      <c r="H2338" s="93">
        <v>1.7500000000000002E-2</v>
      </c>
      <c r="I2338" s="94">
        <v>680</v>
      </c>
      <c r="J2338" s="94">
        <v>11.9</v>
      </c>
    </row>
    <row r="2339" spans="1:10" ht="22.5">
      <c r="A2339" s="96"/>
      <c r="B2339" s="96"/>
      <c r="C2339" s="96"/>
      <c r="D2339" s="96"/>
      <c r="E2339" s="96" t="s">
        <v>96</v>
      </c>
      <c r="F2339" s="97">
        <v>1.7117253184312542</v>
      </c>
      <c r="G2339" s="96" t="s">
        <v>98</v>
      </c>
      <c r="H2339" s="97">
        <v>1.69</v>
      </c>
      <c r="I2339" s="96" t="s">
        <v>99</v>
      </c>
      <c r="J2339" s="97">
        <v>3.4</v>
      </c>
    </row>
    <row r="2340" spans="1:10" ht="23.25" thickBot="1">
      <c r="A2340" s="96"/>
      <c r="B2340" s="96"/>
      <c r="C2340" s="96"/>
      <c r="D2340" s="96"/>
      <c r="E2340" s="96" t="s">
        <v>159</v>
      </c>
      <c r="F2340" s="97">
        <v>8.1199999999999992</v>
      </c>
      <c r="G2340" s="96"/>
      <c r="H2340" s="122" t="s">
        <v>160</v>
      </c>
      <c r="I2340" s="122"/>
      <c r="J2340" s="97">
        <v>37.130000000000003</v>
      </c>
    </row>
    <row r="2341" spans="1:10" ht="12" thickTop="1">
      <c r="A2341" s="83"/>
      <c r="B2341" s="83"/>
      <c r="C2341" s="83"/>
      <c r="D2341" s="83"/>
      <c r="E2341" s="83"/>
      <c r="F2341" s="83"/>
      <c r="G2341" s="83"/>
      <c r="H2341" s="83"/>
      <c r="I2341" s="83"/>
      <c r="J2341" s="83"/>
    </row>
    <row r="2342" spans="1:10">
      <c r="A2342" s="80" t="s">
        <v>1319</v>
      </c>
      <c r="B2342" s="81" t="s">
        <v>93</v>
      </c>
      <c r="C2342" s="80" t="s">
        <v>94</v>
      </c>
      <c r="D2342" s="80" t="s">
        <v>1</v>
      </c>
      <c r="E2342" s="120" t="s">
        <v>95</v>
      </c>
      <c r="F2342" s="120"/>
      <c r="G2342" s="82" t="s">
        <v>2</v>
      </c>
      <c r="H2342" s="81" t="s">
        <v>3</v>
      </c>
      <c r="I2342" s="81" t="s">
        <v>4</v>
      </c>
      <c r="J2342" s="81" t="s">
        <v>5</v>
      </c>
    </row>
    <row r="2343" spans="1:10" ht="45">
      <c r="A2343" s="85" t="s">
        <v>157</v>
      </c>
      <c r="B2343" s="86" t="s">
        <v>2273</v>
      </c>
      <c r="C2343" s="85" t="s">
        <v>104</v>
      </c>
      <c r="D2343" s="85" t="s">
        <v>1320</v>
      </c>
      <c r="E2343" s="121" t="s">
        <v>174</v>
      </c>
      <c r="F2343" s="121"/>
      <c r="G2343" s="87" t="s">
        <v>140</v>
      </c>
      <c r="H2343" s="88">
        <v>1</v>
      </c>
      <c r="I2343" s="89">
        <v>1303.9000000000001</v>
      </c>
      <c r="J2343" s="89">
        <v>1303.9000000000001</v>
      </c>
    </row>
    <row r="2344" spans="1:10" ht="22.5">
      <c r="A2344" s="90" t="s">
        <v>158</v>
      </c>
      <c r="B2344" s="91" t="s">
        <v>2274</v>
      </c>
      <c r="C2344" s="90" t="s">
        <v>104</v>
      </c>
      <c r="D2344" s="90" t="s">
        <v>2275</v>
      </c>
      <c r="E2344" s="119" t="s">
        <v>251</v>
      </c>
      <c r="F2344" s="119"/>
      <c r="G2344" s="92" t="s">
        <v>252</v>
      </c>
      <c r="H2344" s="93">
        <v>7.6799999999999993E-2</v>
      </c>
      <c r="I2344" s="94">
        <v>24.05</v>
      </c>
      <c r="J2344" s="94">
        <v>1.84</v>
      </c>
    </row>
    <row r="2345" spans="1:10" ht="22.5">
      <c r="A2345" s="90" t="s">
        <v>158</v>
      </c>
      <c r="B2345" s="91" t="s">
        <v>2276</v>
      </c>
      <c r="C2345" s="90" t="s">
        <v>104</v>
      </c>
      <c r="D2345" s="90" t="s">
        <v>2277</v>
      </c>
      <c r="E2345" s="119" t="s">
        <v>251</v>
      </c>
      <c r="F2345" s="119"/>
      <c r="G2345" s="92" t="s">
        <v>253</v>
      </c>
      <c r="H2345" s="93">
        <v>0.25850000000000001</v>
      </c>
      <c r="I2345" s="94">
        <v>22.42</v>
      </c>
      <c r="J2345" s="94">
        <v>5.79</v>
      </c>
    </row>
    <row r="2346" spans="1:10" ht="33.75">
      <c r="A2346" s="90" t="s">
        <v>158</v>
      </c>
      <c r="B2346" s="91" t="s">
        <v>2278</v>
      </c>
      <c r="C2346" s="90" t="s">
        <v>104</v>
      </c>
      <c r="D2346" s="90" t="s">
        <v>2279</v>
      </c>
      <c r="E2346" s="119" t="s">
        <v>256</v>
      </c>
      <c r="F2346" s="119"/>
      <c r="G2346" s="92" t="s">
        <v>116</v>
      </c>
      <c r="H2346" s="93">
        <v>2.2200000000000001E-2</v>
      </c>
      <c r="I2346" s="94">
        <v>663.96</v>
      </c>
      <c r="J2346" s="94">
        <v>14.73</v>
      </c>
    </row>
    <row r="2347" spans="1:10" ht="33.75">
      <c r="A2347" s="90" t="s">
        <v>158</v>
      </c>
      <c r="B2347" s="91" t="s">
        <v>380</v>
      </c>
      <c r="C2347" s="90" t="s">
        <v>104</v>
      </c>
      <c r="D2347" s="90" t="s">
        <v>381</v>
      </c>
      <c r="E2347" s="119" t="s">
        <v>177</v>
      </c>
      <c r="F2347" s="119"/>
      <c r="G2347" s="92" t="s">
        <v>116</v>
      </c>
      <c r="H2347" s="93">
        <v>1.6000000000000001E-3</v>
      </c>
      <c r="I2347" s="94">
        <v>717.35</v>
      </c>
      <c r="J2347" s="94">
        <v>1.1399999999999999</v>
      </c>
    </row>
    <row r="2348" spans="1:10" ht="22.5">
      <c r="A2348" s="90" t="s">
        <v>158</v>
      </c>
      <c r="B2348" s="91" t="s">
        <v>196</v>
      </c>
      <c r="C2348" s="90" t="s">
        <v>104</v>
      </c>
      <c r="D2348" s="90" t="s">
        <v>197</v>
      </c>
      <c r="E2348" s="119" t="s">
        <v>177</v>
      </c>
      <c r="F2348" s="119"/>
      <c r="G2348" s="92" t="s">
        <v>164</v>
      </c>
      <c r="H2348" s="93">
        <v>1.6114090999999999</v>
      </c>
      <c r="I2348" s="94">
        <v>22.19</v>
      </c>
      <c r="J2348" s="94">
        <v>35.75</v>
      </c>
    </row>
    <row r="2349" spans="1:10" ht="22.5">
      <c r="A2349" s="90" t="s">
        <v>158</v>
      </c>
      <c r="B2349" s="91" t="s">
        <v>178</v>
      </c>
      <c r="C2349" s="90" t="s">
        <v>104</v>
      </c>
      <c r="D2349" s="90" t="s">
        <v>163</v>
      </c>
      <c r="E2349" s="119" t="s">
        <v>177</v>
      </c>
      <c r="F2349" s="119"/>
      <c r="G2349" s="92" t="s">
        <v>164</v>
      </c>
      <c r="H2349" s="93">
        <v>1.0743309999999999</v>
      </c>
      <c r="I2349" s="94">
        <v>18.149999999999999</v>
      </c>
      <c r="J2349" s="94">
        <v>19.489999999999998</v>
      </c>
    </row>
    <row r="2350" spans="1:10" ht="45">
      <c r="A2350" s="90" t="s">
        <v>167</v>
      </c>
      <c r="B2350" s="91" t="s">
        <v>2280</v>
      </c>
      <c r="C2350" s="90" t="s">
        <v>104</v>
      </c>
      <c r="D2350" s="90" t="s">
        <v>2281</v>
      </c>
      <c r="E2350" s="119" t="s">
        <v>170</v>
      </c>
      <c r="F2350" s="119"/>
      <c r="G2350" s="92" t="s">
        <v>140</v>
      </c>
      <c r="H2350" s="93">
        <v>1</v>
      </c>
      <c r="I2350" s="94">
        <v>1225.03</v>
      </c>
      <c r="J2350" s="94">
        <v>1225.03</v>
      </c>
    </row>
    <row r="2351" spans="1:10" ht="22.5">
      <c r="A2351" s="90" t="s">
        <v>167</v>
      </c>
      <c r="B2351" s="91" t="s">
        <v>521</v>
      </c>
      <c r="C2351" s="90" t="s">
        <v>104</v>
      </c>
      <c r="D2351" s="90" t="s">
        <v>522</v>
      </c>
      <c r="E2351" s="119" t="s">
        <v>170</v>
      </c>
      <c r="F2351" s="119"/>
      <c r="G2351" s="92" t="s">
        <v>116</v>
      </c>
      <c r="H2351" s="93">
        <v>1.1999999999999999E-3</v>
      </c>
      <c r="I2351" s="94">
        <v>116.09</v>
      </c>
      <c r="J2351" s="94">
        <v>0.13</v>
      </c>
    </row>
    <row r="2352" spans="1:10" ht="22.5">
      <c r="A2352" s="96"/>
      <c r="B2352" s="96"/>
      <c r="C2352" s="96"/>
      <c r="D2352" s="96"/>
      <c r="E2352" s="96" t="s">
        <v>96</v>
      </c>
      <c r="F2352" s="97">
        <v>22.670291496752757</v>
      </c>
      <c r="G2352" s="96" t="s">
        <v>98</v>
      </c>
      <c r="H2352" s="97">
        <v>22.36</v>
      </c>
      <c r="I2352" s="96" t="s">
        <v>99</v>
      </c>
      <c r="J2352" s="97">
        <v>45.03</v>
      </c>
    </row>
    <row r="2353" spans="1:10" ht="23.25" thickBot="1">
      <c r="A2353" s="96"/>
      <c r="B2353" s="96"/>
      <c r="C2353" s="96"/>
      <c r="D2353" s="96"/>
      <c r="E2353" s="96" t="s">
        <v>159</v>
      </c>
      <c r="F2353" s="97">
        <v>365.09</v>
      </c>
      <c r="G2353" s="96"/>
      <c r="H2353" s="122" t="s">
        <v>160</v>
      </c>
      <c r="I2353" s="122"/>
      <c r="J2353" s="97">
        <v>1668.99</v>
      </c>
    </row>
    <row r="2354" spans="1:10" ht="12" thickTop="1">
      <c r="A2354" s="83"/>
      <c r="B2354" s="83"/>
      <c r="C2354" s="83"/>
      <c r="D2354" s="83"/>
      <c r="E2354" s="83"/>
      <c r="F2354" s="83"/>
      <c r="G2354" s="83"/>
      <c r="H2354" s="83"/>
      <c r="I2354" s="83"/>
      <c r="J2354" s="83"/>
    </row>
    <row r="2355" spans="1:10">
      <c r="A2355" s="80" t="s">
        <v>1321</v>
      </c>
      <c r="B2355" s="81" t="s">
        <v>93</v>
      </c>
      <c r="C2355" s="80" t="s">
        <v>94</v>
      </c>
      <c r="D2355" s="80" t="s">
        <v>1</v>
      </c>
      <c r="E2355" s="120" t="s">
        <v>95</v>
      </c>
      <c r="F2355" s="120"/>
      <c r="G2355" s="82" t="s">
        <v>2</v>
      </c>
      <c r="H2355" s="81" t="s">
        <v>3</v>
      </c>
      <c r="I2355" s="81" t="s">
        <v>4</v>
      </c>
      <c r="J2355" s="81" t="s">
        <v>5</v>
      </c>
    </row>
    <row r="2356" spans="1:10" ht="45">
      <c r="A2356" s="85" t="s">
        <v>157</v>
      </c>
      <c r="B2356" s="86" t="s">
        <v>2282</v>
      </c>
      <c r="C2356" s="85" t="s">
        <v>113</v>
      </c>
      <c r="D2356" s="85" t="s">
        <v>1322</v>
      </c>
      <c r="E2356" s="121" t="s">
        <v>194</v>
      </c>
      <c r="F2356" s="121"/>
      <c r="G2356" s="87" t="s">
        <v>133</v>
      </c>
      <c r="H2356" s="88">
        <v>1</v>
      </c>
      <c r="I2356" s="89">
        <v>5166.54</v>
      </c>
      <c r="J2356" s="89">
        <v>5166.54</v>
      </c>
    </row>
    <row r="2357" spans="1:10" ht="22.5">
      <c r="A2357" s="90" t="s">
        <v>158</v>
      </c>
      <c r="B2357" s="91" t="s">
        <v>178</v>
      </c>
      <c r="C2357" s="90" t="s">
        <v>104</v>
      </c>
      <c r="D2357" s="90" t="s">
        <v>163</v>
      </c>
      <c r="E2357" s="119" t="s">
        <v>177</v>
      </c>
      <c r="F2357" s="119"/>
      <c r="G2357" s="92" t="s">
        <v>164</v>
      </c>
      <c r="H2357" s="93">
        <v>0.5</v>
      </c>
      <c r="I2357" s="94">
        <v>18.149999999999999</v>
      </c>
      <c r="J2357" s="94">
        <v>9.07</v>
      </c>
    </row>
    <row r="2358" spans="1:10" ht="45">
      <c r="A2358" s="90" t="s">
        <v>167</v>
      </c>
      <c r="B2358" s="91" t="s">
        <v>2283</v>
      </c>
      <c r="C2358" s="90" t="s">
        <v>104</v>
      </c>
      <c r="D2358" s="90" t="s">
        <v>1322</v>
      </c>
      <c r="E2358" s="119" t="s">
        <v>170</v>
      </c>
      <c r="F2358" s="119"/>
      <c r="G2358" s="92" t="s">
        <v>140</v>
      </c>
      <c r="H2358" s="93">
        <v>1</v>
      </c>
      <c r="I2358" s="94">
        <v>5157.47</v>
      </c>
      <c r="J2358" s="94">
        <v>5157.47</v>
      </c>
    </row>
    <row r="2359" spans="1:10" ht="22.5">
      <c r="A2359" s="96"/>
      <c r="B2359" s="96"/>
      <c r="C2359" s="96"/>
      <c r="D2359" s="96"/>
      <c r="E2359" s="96" t="s">
        <v>96</v>
      </c>
      <c r="F2359" s="97">
        <v>2.9753813623319738</v>
      </c>
      <c r="G2359" s="96" t="s">
        <v>98</v>
      </c>
      <c r="H2359" s="97">
        <v>2.93</v>
      </c>
      <c r="I2359" s="96" t="s">
        <v>99</v>
      </c>
      <c r="J2359" s="97">
        <v>5.91</v>
      </c>
    </row>
    <row r="2360" spans="1:10" ht="23.25" thickBot="1">
      <c r="A2360" s="96"/>
      <c r="B2360" s="96"/>
      <c r="C2360" s="96"/>
      <c r="D2360" s="96"/>
      <c r="E2360" s="96" t="s">
        <v>159</v>
      </c>
      <c r="F2360" s="97">
        <v>1446.63</v>
      </c>
      <c r="G2360" s="96"/>
      <c r="H2360" s="122" t="s">
        <v>160</v>
      </c>
      <c r="I2360" s="122"/>
      <c r="J2360" s="97">
        <v>6613.17</v>
      </c>
    </row>
    <row r="2361" spans="1:10" ht="12" thickTop="1">
      <c r="A2361" s="83"/>
      <c r="B2361" s="83"/>
      <c r="C2361" s="83"/>
      <c r="D2361" s="83"/>
      <c r="E2361" s="83"/>
      <c r="F2361" s="83"/>
      <c r="G2361" s="83"/>
      <c r="H2361" s="83"/>
      <c r="I2361" s="83"/>
      <c r="J2361" s="83"/>
    </row>
    <row r="2362" spans="1:10">
      <c r="A2362" s="80" t="s">
        <v>1323</v>
      </c>
      <c r="B2362" s="81" t="s">
        <v>93</v>
      </c>
      <c r="C2362" s="80" t="s">
        <v>94</v>
      </c>
      <c r="D2362" s="80" t="s">
        <v>1</v>
      </c>
      <c r="E2362" s="120" t="s">
        <v>95</v>
      </c>
      <c r="F2362" s="120"/>
      <c r="G2362" s="82" t="s">
        <v>2</v>
      </c>
      <c r="H2362" s="81" t="s">
        <v>3</v>
      </c>
      <c r="I2362" s="81" t="s">
        <v>4</v>
      </c>
      <c r="J2362" s="81" t="s">
        <v>5</v>
      </c>
    </row>
    <row r="2363" spans="1:10">
      <c r="A2363" s="85" t="s">
        <v>157</v>
      </c>
      <c r="B2363" s="86" t="s">
        <v>2284</v>
      </c>
      <c r="C2363" s="85" t="s">
        <v>113</v>
      </c>
      <c r="D2363" s="85" t="s">
        <v>1324</v>
      </c>
      <c r="E2363" s="121" t="s">
        <v>194</v>
      </c>
      <c r="F2363" s="121"/>
      <c r="G2363" s="87" t="s">
        <v>133</v>
      </c>
      <c r="H2363" s="88">
        <v>1</v>
      </c>
      <c r="I2363" s="89">
        <v>5980.51</v>
      </c>
      <c r="J2363" s="89">
        <v>5980.51</v>
      </c>
    </row>
    <row r="2364" spans="1:10" ht="22.5">
      <c r="A2364" s="90" t="s">
        <v>158</v>
      </c>
      <c r="B2364" s="91" t="s">
        <v>178</v>
      </c>
      <c r="C2364" s="90" t="s">
        <v>104</v>
      </c>
      <c r="D2364" s="90" t="s">
        <v>163</v>
      </c>
      <c r="E2364" s="119" t="s">
        <v>177</v>
      </c>
      <c r="F2364" s="119"/>
      <c r="G2364" s="92" t="s">
        <v>164</v>
      </c>
      <c r="H2364" s="93">
        <v>0.5</v>
      </c>
      <c r="I2364" s="94">
        <v>18.149999999999999</v>
      </c>
      <c r="J2364" s="94">
        <v>9.07</v>
      </c>
    </row>
    <row r="2365" spans="1:10" ht="22.5">
      <c r="A2365" s="90" t="s">
        <v>158</v>
      </c>
      <c r="B2365" s="91" t="s">
        <v>175</v>
      </c>
      <c r="C2365" s="90" t="s">
        <v>104</v>
      </c>
      <c r="D2365" s="90" t="s">
        <v>176</v>
      </c>
      <c r="E2365" s="119" t="s">
        <v>177</v>
      </c>
      <c r="F2365" s="119"/>
      <c r="G2365" s="92" t="s">
        <v>164</v>
      </c>
      <c r="H2365" s="93">
        <v>1</v>
      </c>
      <c r="I2365" s="94">
        <v>22.07</v>
      </c>
      <c r="J2365" s="94">
        <v>22.07</v>
      </c>
    </row>
    <row r="2366" spans="1:10">
      <c r="A2366" s="90" t="s">
        <v>167</v>
      </c>
      <c r="B2366" s="91" t="s">
        <v>2285</v>
      </c>
      <c r="C2366" s="90" t="s">
        <v>107</v>
      </c>
      <c r="D2366" s="90" t="s">
        <v>1324</v>
      </c>
      <c r="E2366" s="119" t="s">
        <v>170</v>
      </c>
      <c r="F2366" s="119"/>
      <c r="G2366" s="92" t="s">
        <v>140</v>
      </c>
      <c r="H2366" s="93">
        <v>1</v>
      </c>
      <c r="I2366" s="94">
        <v>5949.37</v>
      </c>
      <c r="J2366" s="94">
        <v>5949.37</v>
      </c>
    </row>
    <row r="2367" spans="1:10" ht="22.5">
      <c r="A2367" s="96"/>
      <c r="B2367" s="96"/>
      <c r="C2367" s="96"/>
      <c r="D2367" s="96"/>
      <c r="E2367" s="96" t="s">
        <v>96</v>
      </c>
      <c r="F2367" s="97">
        <v>10.844283340885063</v>
      </c>
      <c r="G2367" s="96" t="s">
        <v>98</v>
      </c>
      <c r="H2367" s="97">
        <v>10.7</v>
      </c>
      <c r="I2367" s="96" t="s">
        <v>99</v>
      </c>
      <c r="J2367" s="97">
        <v>21.54</v>
      </c>
    </row>
    <row r="2368" spans="1:10" ht="23.25" thickBot="1">
      <c r="A2368" s="96"/>
      <c r="B2368" s="96"/>
      <c r="C2368" s="96"/>
      <c r="D2368" s="96"/>
      <c r="E2368" s="96" t="s">
        <v>159</v>
      </c>
      <c r="F2368" s="97">
        <v>1674.54</v>
      </c>
      <c r="G2368" s="96"/>
      <c r="H2368" s="122" t="s">
        <v>160</v>
      </c>
      <c r="I2368" s="122"/>
      <c r="J2368" s="97">
        <v>7655.05</v>
      </c>
    </row>
    <row r="2369" spans="1:10" ht="12" thickTop="1">
      <c r="A2369" s="83"/>
      <c r="B2369" s="83"/>
      <c r="C2369" s="83"/>
      <c r="D2369" s="83"/>
      <c r="E2369" s="83"/>
      <c r="F2369" s="83"/>
      <c r="G2369" s="83"/>
      <c r="H2369" s="83"/>
      <c r="I2369" s="83"/>
      <c r="J2369" s="83"/>
    </row>
    <row r="2370" spans="1:10">
      <c r="A2370" s="80" t="s">
        <v>1325</v>
      </c>
      <c r="B2370" s="81" t="s">
        <v>93</v>
      </c>
      <c r="C2370" s="80" t="s">
        <v>94</v>
      </c>
      <c r="D2370" s="80" t="s">
        <v>1</v>
      </c>
      <c r="E2370" s="120" t="s">
        <v>95</v>
      </c>
      <c r="F2370" s="120"/>
      <c r="G2370" s="82" t="s">
        <v>2</v>
      </c>
      <c r="H2370" s="81" t="s">
        <v>3</v>
      </c>
      <c r="I2370" s="81" t="s">
        <v>4</v>
      </c>
      <c r="J2370" s="81" t="s">
        <v>5</v>
      </c>
    </row>
    <row r="2371" spans="1:10" ht="45">
      <c r="A2371" s="85" t="s">
        <v>157</v>
      </c>
      <c r="B2371" s="86" t="s">
        <v>2286</v>
      </c>
      <c r="C2371" s="85" t="s">
        <v>113</v>
      </c>
      <c r="D2371" s="85" t="s">
        <v>1326</v>
      </c>
      <c r="E2371" s="121" t="s">
        <v>194</v>
      </c>
      <c r="F2371" s="121"/>
      <c r="G2371" s="87" t="s">
        <v>133</v>
      </c>
      <c r="H2371" s="88">
        <v>1</v>
      </c>
      <c r="I2371" s="89">
        <v>3140.11</v>
      </c>
      <c r="J2371" s="89">
        <v>3140.11</v>
      </c>
    </row>
    <row r="2372" spans="1:10" ht="22.5">
      <c r="A2372" s="90" t="s">
        <v>158</v>
      </c>
      <c r="B2372" s="91" t="s">
        <v>178</v>
      </c>
      <c r="C2372" s="90" t="s">
        <v>104</v>
      </c>
      <c r="D2372" s="90" t="s">
        <v>163</v>
      </c>
      <c r="E2372" s="119" t="s">
        <v>177</v>
      </c>
      <c r="F2372" s="119"/>
      <c r="G2372" s="92" t="s">
        <v>164</v>
      </c>
      <c r="H2372" s="93">
        <v>0.5</v>
      </c>
      <c r="I2372" s="94">
        <v>18.149999999999999</v>
      </c>
      <c r="J2372" s="94">
        <v>9.07</v>
      </c>
    </row>
    <row r="2373" spans="1:10" ht="45">
      <c r="A2373" s="90" t="s">
        <v>167</v>
      </c>
      <c r="B2373" s="91" t="s">
        <v>2287</v>
      </c>
      <c r="C2373" s="90" t="s">
        <v>104</v>
      </c>
      <c r="D2373" s="90" t="s">
        <v>1326</v>
      </c>
      <c r="E2373" s="119" t="s">
        <v>170</v>
      </c>
      <c r="F2373" s="119"/>
      <c r="G2373" s="92" t="s">
        <v>140</v>
      </c>
      <c r="H2373" s="93">
        <v>1</v>
      </c>
      <c r="I2373" s="94">
        <v>3131.04</v>
      </c>
      <c r="J2373" s="94">
        <v>3131.04</v>
      </c>
    </row>
    <row r="2374" spans="1:10" ht="22.5">
      <c r="A2374" s="96"/>
      <c r="B2374" s="96"/>
      <c r="C2374" s="96"/>
      <c r="D2374" s="96"/>
      <c r="E2374" s="96" t="s">
        <v>96</v>
      </c>
      <c r="F2374" s="97">
        <v>2.9753813623319738</v>
      </c>
      <c r="G2374" s="96" t="s">
        <v>98</v>
      </c>
      <c r="H2374" s="97">
        <v>2.93</v>
      </c>
      <c r="I2374" s="96" t="s">
        <v>99</v>
      </c>
      <c r="J2374" s="97">
        <v>5.91</v>
      </c>
    </row>
    <row r="2375" spans="1:10" ht="23.25" thickBot="1">
      <c r="A2375" s="96"/>
      <c r="B2375" s="96"/>
      <c r="C2375" s="96"/>
      <c r="D2375" s="96"/>
      <c r="E2375" s="96" t="s">
        <v>159</v>
      </c>
      <c r="F2375" s="97">
        <v>879.23</v>
      </c>
      <c r="G2375" s="96"/>
      <c r="H2375" s="122" t="s">
        <v>160</v>
      </c>
      <c r="I2375" s="122"/>
      <c r="J2375" s="97">
        <v>4019.34</v>
      </c>
    </row>
    <row r="2376" spans="1:10" ht="12" thickTop="1">
      <c r="A2376" s="83"/>
      <c r="B2376" s="83"/>
      <c r="C2376" s="83"/>
      <c r="D2376" s="83"/>
      <c r="E2376" s="83"/>
      <c r="F2376" s="83"/>
      <c r="G2376" s="83"/>
      <c r="H2376" s="83"/>
      <c r="I2376" s="83"/>
      <c r="J2376" s="83"/>
    </row>
    <row r="2377" spans="1:10">
      <c r="A2377" s="80" t="s">
        <v>1327</v>
      </c>
      <c r="B2377" s="81" t="s">
        <v>93</v>
      </c>
      <c r="C2377" s="80" t="s">
        <v>94</v>
      </c>
      <c r="D2377" s="80" t="s">
        <v>1</v>
      </c>
      <c r="E2377" s="120" t="s">
        <v>95</v>
      </c>
      <c r="F2377" s="120"/>
      <c r="G2377" s="82" t="s">
        <v>2</v>
      </c>
      <c r="H2377" s="81" t="s">
        <v>3</v>
      </c>
      <c r="I2377" s="81" t="s">
        <v>4</v>
      </c>
      <c r="J2377" s="81" t="s">
        <v>5</v>
      </c>
    </row>
    <row r="2378" spans="1:10">
      <c r="A2378" s="85" t="s">
        <v>157</v>
      </c>
      <c r="B2378" s="86" t="s">
        <v>2245</v>
      </c>
      <c r="C2378" s="85" t="s">
        <v>107</v>
      </c>
      <c r="D2378" s="85" t="s">
        <v>1328</v>
      </c>
      <c r="E2378" s="121" t="s">
        <v>161</v>
      </c>
      <c r="F2378" s="121"/>
      <c r="G2378" s="87" t="s">
        <v>108</v>
      </c>
      <c r="H2378" s="88">
        <v>1</v>
      </c>
      <c r="I2378" s="89">
        <v>68.260000000000005</v>
      </c>
      <c r="J2378" s="89">
        <v>68.260000000000005</v>
      </c>
    </row>
    <row r="2379" spans="1:10" ht="22.5">
      <c r="A2379" s="90" t="s">
        <v>158</v>
      </c>
      <c r="B2379" s="91" t="s">
        <v>274</v>
      </c>
      <c r="C2379" s="90" t="s">
        <v>107</v>
      </c>
      <c r="D2379" s="90" t="s">
        <v>197</v>
      </c>
      <c r="E2379" s="119" t="s">
        <v>161</v>
      </c>
      <c r="F2379" s="119"/>
      <c r="G2379" s="92" t="s">
        <v>164</v>
      </c>
      <c r="H2379" s="93">
        <v>0.95026869999999997</v>
      </c>
      <c r="I2379" s="94">
        <v>22.19</v>
      </c>
      <c r="J2379" s="94">
        <v>21.08</v>
      </c>
    </row>
    <row r="2380" spans="1:10" ht="22.5">
      <c r="A2380" s="90" t="s">
        <v>158</v>
      </c>
      <c r="B2380" s="91" t="s">
        <v>162</v>
      </c>
      <c r="C2380" s="90" t="s">
        <v>107</v>
      </c>
      <c r="D2380" s="90" t="s">
        <v>163</v>
      </c>
      <c r="E2380" s="119" t="s">
        <v>161</v>
      </c>
      <c r="F2380" s="119"/>
      <c r="G2380" s="92" t="s">
        <v>164</v>
      </c>
      <c r="H2380" s="93">
        <v>0.47513349999999999</v>
      </c>
      <c r="I2380" s="94">
        <v>18.149999999999999</v>
      </c>
      <c r="J2380" s="94">
        <v>8.6199999999999992</v>
      </c>
    </row>
    <row r="2381" spans="1:10" ht="22.5">
      <c r="A2381" s="90" t="s">
        <v>158</v>
      </c>
      <c r="B2381" s="91" t="s">
        <v>452</v>
      </c>
      <c r="C2381" s="90" t="s">
        <v>107</v>
      </c>
      <c r="D2381" s="90" t="s">
        <v>453</v>
      </c>
      <c r="E2381" s="119" t="s">
        <v>161</v>
      </c>
      <c r="F2381" s="119"/>
      <c r="G2381" s="92" t="s">
        <v>116</v>
      </c>
      <c r="H2381" s="93">
        <v>0.02</v>
      </c>
      <c r="I2381" s="94">
        <v>449.02</v>
      </c>
      <c r="J2381" s="94">
        <v>8.98</v>
      </c>
    </row>
    <row r="2382" spans="1:10">
      <c r="A2382" s="90" t="s">
        <v>167</v>
      </c>
      <c r="B2382" s="91" t="s">
        <v>2288</v>
      </c>
      <c r="C2382" s="90" t="s">
        <v>107</v>
      </c>
      <c r="D2382" s="90" t="s">
        <v>2289</v>
      </c>
      <c r="E2382" s="119" t="s">
        <v>170</v>
      </c>
      <c r="F2382" s="119"/>
      <c r="G2382" s="92" t="s">
        <v>140</v>
      </c>
      <c r="H2382" s="93">
        <v>34</v>
      </c>
      <c r="I2382" s="94">
        <v>0.87</v>
      </c>
      <c r="J2382" s="94">
        <v>29.58</v>
      </c>
    </row>
    <row r="2383" spans="1:10" ht="22.5">
      <c r="A2383" s="96"/>
      <c r="B2383" s="96"/>
      <c r="C2383" s="96"/>
      <c r="D2383" s="96"/>
      <c r="E2383" s="96" t="s">
        <v>96</v>
      </c>
      <c r="F2383" s="97">
        <v>11.312490560338318</v>
      </c>
      <c r="G2383" s="96" t="s">
        <v>98</v>
      </c>
      <c r="H2383" s="97">
        <v>11.16</v>
      </c>
      <c r="I2383" s="96" t="s">
        <v>99</v>
      </c>
      <c r="J2383" s="97">
        <v>22.47</v>
      </c>
    </row>
    <row r="2384" spans="1:10" ht="23.25" thickBot="1">
      <c r="A2384" s="96"/>
      <c r="B2384" s="96"/>
      <c r="C2384" s="96"/>
      <c r="D2384" s="96"/>
      <c r="E2384" s="96" t="s">
        <v>159</v>
      </c>
      <c r="F2384" s="97">
        <v>19.11</v>
      </c>
      <c r="G2384" s="96"/>
      <c r="H2384" s="122" t="s">
        <v>160</v>
      </c>
      <c r="I2384" s="122"/>
      <c r="J2384" s="97">
        <v>87.37</v>
      </c>
    </row>
    <row r="2385" spans="1:10" ht="12" thickTop="1">
      <c r="A2385" s="83"/>
      <c r="B2385" s="83"/>
      <c r="C2385" s="83"/>
      <c r="D2385" s="83"/>
      <c r="E2385" s="83"/>
      <c r="F2385" s="83"/>
      <c r="G2385" s="83"/>
      <c r="H2385" s="83"/>
      <c r="I2385" s="83"/>
      <c r="J2385" s="83"/>
    </row>
    <row r="2386" spans="1:10">
      <c r="A2386" s="80" t="s">
        <v>1329</v>
      </c>
      <c r="B2386" s="81" t="s">
        <v>93</v>
      </c>
      <c r="C2386" s="80" t="s">
        <v>94</v>
      </c>
      <c r="D2386" s="80" t="s">
        <v>1</v>
      </c>
      <c r="E2386" s="120" t="s">
        <v>95</v>
      </c>
      <c r="F2386" s="120"/>
      <c r="G2386" s="82" t="s">
        <v>2</v>
      </c>
      <c r="H2386" s="81" t="s">
        <v>3</v>
      </c>
      <c r="I2386" s="81" t="s">
        <v>4</v>
      </c>
      <c r="J2386" s="81" t="s">
        <v>5</v>
      </c>
    </row>
    <row r="2387" spans="1:10">
      <c r="A2387" s="85" t="s">
        <v>157</v>
      </c>
      <c r="B2387" s="86" t="s">
        <v>2290</v>
      </c>
      <c r="C2387" s="85" t="s">
        <v>107</v>
      </c>
      <c r="D2387" s="85" t="s">
        <v>1330</v>
      </c>
      <c r="E2387" s="121" t="s">
        <v>161</v>
      </c>
      <c r="F2387" s="121"/>
      <c r="G2387" s="87" t="s">
        <v>116</v>
      </c>
      <c r="H2387" s="88">
        <v>1</v>
      </c>
      <c r="I2387" s="89">
        <v>106.44</v>
      </c>
      <c r="J2387" s="89">
        <v>106.44</v>
      </c>
    </row>
    <row r="2388" spans="1:10" ht="22.5">
      <c r="A2388" s="90" t="s">
        <v>158</v>
      </c>
      <c r="B2388" s="91" t="s">
        <v>162</v>
      </c>
      <c r="C2388" s="90" t="s">
        <v>107</v>
      </c>
      <c r="D2388" s="90" t="s">
        <v>163</v>
      </c>
      <c r="E2388" s="119" t="s">
        <v>161</v>
      </c>
      <c r="F2388" s="119"/>
      <c r="G2388" s="92" t="s">
        <v>164</v>
      </c>
      <c r="H2388" s="93">
        <v>2.8588032000000001</v>
      </c>
      <c r="I2388" s="94">
        <v>18.149999999999999</v>
      </c>
      <c r="J2388" s="94">
        <v>51.88</v>
      </c>
    </row>
    <row r="2389" spans="1:10">
      <c r="A2389" s="90" t="s">
        <v>167</v>
      </c>
      <c r="B2389" s="91" t="s">
        <v>677</v>
      </c>
      <c r="C2389" s="90" t="s">
        <v>107</v>
      </c>
      <c r="D2389" s="90" t="s">
        <v>678</v>
      </c>
      <c r="E2389" s="119" t="s">
        <v>283</v>
      </c>
      <c r="F2389" s="119"/>
      <c r="G2389" s="92" t="s">
        <v>679</v>
      </c>
      <c r="H2389" s="93">
        <v>0.3</v>
      </c>
      <c r="I2389" s="94">
        <v>11.06</v>
      </c>
      <c r="J2389" s="94">
        <v>3.31</v>
      </c>
    </row>
    <row r="2390" spans="1:10">
      <c r="A2390" s="90" t="s">
        <v>167</v>
      </c>
      <c r="B2390" s="91" t="s">
        <v>2291</v>
      </c>
      <c r="C2390" s="90" t="s">
        <v>107</v>
      </c>
      <c r="D2390" s="90" t="s">
        <v>2292</v>
      </c>
      <c r="E2390" s="119" t="s">
        <v>170</v>
      </c>
      <c r="F2390" s="119"/>
      <c r="G2390" s="92" t="s">
        <v>116</v>
      </c>
      <c r="H2390" s="93">
        <v>1.25</v>
      </c>
      <c r="I2390" s="94">
        <v>41</v>
      </c>
      <c r="J2390" s="94">
        <v>51.25</v>
      </c>
    </row>
    <row r="2391" spans="1:10" ht="22.5">
      <c r="A2391" s="96"/>
      <c r="B2391" s="96"/>
      <c r="C2391" s="96"/>
      <c r="D2391" s="96"/>
      <c r="E2391" s="96" t="s">
        <v>96</v>
      </c>
      <c r="F2391" s="97">
        <v>17.021597945929617</v>
      </c>
      <c r="G2391" s="96" t="s">
        <v>98</v>
      </c>
      <c r="H2391" s="97">
        <v>16.79</v>
      </c>
      <c r="I2391" s="96" t="s">
        <v>99</v>
      </c>
      <c r="J2391" s="97">
        <v>33.81</v>
      </c>
    </row>
    <row r="2392" spans="1:10" ht="23.25" thickBot="1">
      <c r="A2392" s="96"/>
      <c r="B2392" s="96"/>
      <c r="C2392" s="96"/>
      <c r="D2392" s="96"/>
      <c r="E2392" s="96" t="s">
        <v>159</v>
      </c>
      <c r="F2392" s="97">
        <v>29.8</v>
      </c>
      <c r="G2392" s="96"/>
      <c r="H2392" s="122" t="s">
        <v>160</v>
      </c>
      <c r="I2392" s="122"/>
      <c r="J2392" s="97">
        <v>136.24</v>
      </c>
    </row>
    <row r="2393" spans="1:10" ht="12" thickTop="1">
      <c r="A2393" s="83"/>
      <c r="B2393" s="83"/>
      <c r="C2393" s="83"/>
      <c r="D2393" s="83"/>
      <c r="E2393" s="83"/>
      <c r="F2393" s="83"/>
      <c r="G2393" s="83"/>
      <c r="H2393" s="83"/>
      <c r="I2393" s="83"/>
      <c r="J2393" s="83"/>
    </row>
    <row r="2394" spans="1:10">
      <c r="A2394" s="80" t="s">
        <v>1331</v>
      </c>
      <c r="B2394" s="81" t="s">
        <v>93</v>
      </c>
      <c r="C2394" s="80" t="s">
        <v>94</v>
      </c>
      <c r="D2394" s="80" t="s">
        <v>1</v>
      </c>
      <c r="E2394" s="120" t="s">
        <v>95</v>
      </c>
      <c r="F2394" s="120"/>
      <c r="G2394" s="82" t="s">
        <v>2</v>
      </c>
      <c r="H2394" s="81" t="s">
        <v>3</v>
      </c>
      <c r="I2394" s="81" t="s">
        <v>4</v>
      </c>
      <c r="J2394" s="81" t="s">
        <v>5</v>
      </c>
    </row>
    <row r="2395" spans="1:10" ht="22.5">
      <c r="A2395" s="85" t="s">
        <v>157</v>
      </c>
      <c r="B2395" s="86" t="s">
        <v>1559</v>
      </c>
      <c r="C2395" s="85" t="s">
        <v>104</v>
      </c>
      <c r="D2395" s="85" t="s">
        <v>1332</v>
      </c>
      <c r="E2395" s="121" t="s">
        <v>195</v>
      </c>
      <c r="F2395" s="121"/>
      <c r="G2395" s="87" t="s">
        <v>108</v>
      </c>
      <c r="H2395" s="88">
        <v>1</v>
      </c>
      <c r="I2395" s="89">
        <v>88.07</v>
      </c>
      <c r="J2395" s="89">
        <v>88.07</v>
      </c>
    </row>
    <row r="2396" spans="1:10" ht="22.5">
      <c r="A2396" s="90" t="s">
        <v>158</v>
      </c>
      <c r="B2396" s="91" t="s">
        <v>1560</v>
      </c>
      <c r="C2396" s="90" t="s">
        <v>104</v>
      </c>
      <c r="D2396" s="90" t="s">
        <v>1561</v>
      </c>
      <c r="E2396" s="119" t="s">
        <v>251</v>
      </c>
      <c r="F2396" s="119"/>
      <c r="G2396" s="92" t="s">
        <v>252</v>
      </c>
      <c r="H2396" s="93">
        <v>7.0000000000000001E-3</v>
      </c>
      <c r="I2396" s="94">
        <v>9.7799999999999994</v>
      </c>
      <c r="J2396" s="94">
        <v>0.06</v>
      </c>
    </row>
    <row r="2397" spans="1:10" ht="22.5">
      <c r="A2397" s="90" t="s">
        <v>158</v>
      </c>
      <c r="B2397" s="91" t="s">
        <v>196</v>
      </c>
      <c r="C2397" s="90" t="s">
        <v>104</v>
      </c>
      <c r="D2397" s="90" t="s">
        <v>197</v>
      </c>
      <c r="E2397" s="119" t="s">
        <v>177</v>
      </c>
      <c r="F2397" s="119"/>
      <c r="G2397" s="92" t="s">
        <v>164</v>
      </c>
      <c r="H2397" s="93">
        <v>0.1121563</v>
      </c>
      <c r="I2397" s="94">
        <v>22.19</v>
      </c>
      <c r="J2397" s="94">
        <v>2.48</v>
      </c>
    </row>
    <row r="2398" spans="1:10" ht="22.5">
      <c r="A2398" s="90" t="s">
        <v>158</v>
      </c>
      <c r="B2398" s="91" t="s">
        <v>178</v>
      </c>
      <c r="C2398" s="90" t="s">
        <v>104</v>
      </c>
      <c r="D2398" s="90" t="s">
        <v>163</v>
      </c>
      <c r="E2398" s="119" t="s">
        <v>177</v>
      </c>
      <c r="F2398" s="119"/>
      <c r="G2398" s="92" t="s">
        <v>164</v>
      </c>
      <c r="H2398" s="93">
        <v>4.6716000000000001E-2</v>
      </c>
      <c r="I2398" s="94">
        <v>18.149999999999999</v>
      </c>
      <c r="J2398" s="94">
        <v>0.84</v>
      </c>
    </row>
    <row r="2399" spans="1:10" ht="33.75">
      <c r="A2399" s="90" t="s">
        <v>167</v>
      </c>
      <c r="B2399" s="91" t="s">
        <v>590</v>
      </c>
      <c r="C2399" s="90" t="s">
        <v>104</v>
      </c>
      <c r="D2399" s="90" t="s">
        <v>591</v>
      </c>
      <c r="E2399" s="119" t="s">
        <v>170</v>
      </c>
      <c r="F2399" s="119"/>
      <c r="G2399" s="92" t="s">
        <v>116</v>
      </c>
      <c r="H2399" s="93">
        <v>8.14E-2</v>
      </c>
      <c r="I2399" s="94">
        <v>550</v>
      </c>
      <c r="J2399" s="94">
        <v>44.77</v>
      </c>
    </row>
    <row r="2400" spans="1:10" ht="22.5">
      <c r="A2400" s="90" t="s">
        <v>167</v>
      </c>
      <c r="B2400" s="91" t="s">
        <v>1562</v>
      </c>
      <c r="C2400" s="90" t="s">
        <v>104</v>
      </c>
      <c r="D2400" s="90" t="s">
        <v>1563</v>
      </c>
      <c r="E2400" s="119" t="s">
        <v>170</v>
      </c>
      <c r="F2400" s="119"/>
      <c r="G2400" s="92" t="s">
        <v>127</v>
      </c>
      <c r="H2400" s="93">
        <v>4</v>
      </c>
      <c r="I2400" s="94">
        <v>9.98</v>
      </c>
      <c r="J2400" s="94">
        <v>39.92</v>
      </c>
    </row>
    <row r="2401" spans="1:10" ht="22.5">
      <c r="A2401" s="96"/>
      <c r="B2401" s="96"/>
      <c r="C2401" s="96"/>
      <c r="D2401" s="96"/>
      <c r="E2401" s="96" t="s">
        <v>96</v>
      </c>
      <c r="F2401" s="97">
        <v>1.1629663192871167</v>
      </c>
      <c r="G2401" s="96" t="s">
        <v>98</v>
      </c>
      <c r="H2401" s="97">
        <v>1.1499999999999999</v>
      </c>
      <c r="I2401" s="96" t="s">
        <v>99</v>
      </c>
      <c r="J2401" s="97">
        <v>2.31</v>
      </c>
    </row>
    <row r="2402" spans="1:10" ht="23.25" thickBot="1">
      <c r="A2402" s="96"/>
      <c r="B2402" s="96"/>
      <c r="C2402" s="96"/>
      <c r="D2402" s="96"/>
      <c r="E2402" s="96" t="s">
        <v>159</v>
      </c>
      <c r="F2402" s="97">
        <v>24.65</v>
      </c>
      <c r="G2402" s="96"/>
      <c r="H2402" s="122" t="s">
        <v>160</v>
      </c>
      <c r="I2402" s="122"/>
      <c r="J2402" s="97">
        <v>112.72</v>
      </c>
    </row>
    <row r="2403" spans="1:10" ht="12" thickTop="1">
      <c r="A2403" s="83"/>
      <c r="B2403" s="83"/>
      <c r="C2403" s="83"/>
      <c r="D2403" s="83"/>
      <c r="E2403" s="83"/>
      <c r="F2403" s="83"/>
      <c r="G2403" s="83"/>
      <c r="H2403" s="83"/>
      <c r="I2403" s="83"/>
      <c r="J2403" s="83"/>
    </row>
    <row r="2404" spans="1:10">
      <c r="A2404" s="80" t="s">
        <v>1333</v>
      </c>
      <c r="B2404" s="81" t="s">
        <v>93</v>
      </c>
      <c r="C2404" s="80" t="s">
        <v>94</v>
      </c>
      <c r="D2404" s="80" t="s">
        <v>1</v>
      </c>
      <c r="E2404" s="120" t="s">
        <v>95</v>
      </c>
      <c r="F2404" s="120"/>
      <c r="G2404" s="82" t="s">
        <v>2</v>
      </c>
      <c r="H2404" s="81" t="s">
        <v>3</v>
      </c>
      <c r="I2404" s="81" t="s">
        <v>4</v>
      </c>
      <c r="J2404" s="81" t="s">
        <v>5</v>
      </c>
    </row>
    <row r="2405" spans="1:10">
      <c r="A2405" s="85" t="s">
        <v>157</v>
      </c>
      <c r="B2405" s="86" t="s">
        <v>2293</v>
      </c>
      <c r="C2405" s="85" t="s">
        <v>107</v>
      </c>
      <c r="D2405" s="85" t="s">
        <v>1334</v>
      </c>
      <c r="E2405" s="121" t="s">
        <v>161</v>
      </c>
      <c r="F2405" s="121"/>
      <c r="G2405" s="87" t="s">
        <v>108</v>
      </c>
      <c r="H2405" s="88">
        <v>1</v>
      </c>
      <c r="I2405" s="89">
        <v>105.74</v>
      </c>
      <c r="J2405" s="89">
        <v>105.74</v>
      </c>
    </row>
    <row r="2406" spans="1:10" ht="22.5">
      <c r="A2406" s="90" t="s">
        <v>158</v>
      </c>
      <c r="B2406" s="91" t="s">
        <v>582</v>
      </c>
      <c r="C2406" s="90" t="s">
        <v>107</v>
      </c>
      <c r="D2406" s="90" t="s">
        <v>861</v>
      </c>
      <c r="E2406" s="119" t="s">
        <v>161</v>
      </c>
      <c r="F2406" s="119"/>
      <c r="G2406" s="92" t="s">
        <v>116</v>
      </c>
      <c r="H2406" s="93">
        <v>0.02</v>
      </c>
      <c r="I2406" s="94">
        <v>51.52</v>
      </c>
      <c r="J2406" s="94">
        <v>1.03</v>
      </c>
    </row>
    <row r="2407" spans="1:10" ht="22.5">
      <c r="A2407" s="90" t="s">
        <v>158</v>
      </c>
      <c r="B2407" s="91" t="s">
        <v>2241</v>
      </c>
      <c r="C2407" s="90" t="s">
        <v>107</v>
      </c>
      <c r="D2407" s="90" t="s">
        <v>2242</v>
      </c>
      <c r="E2407" s="119" t="s">
        <v>161</v>
      </c>
      <c r="F2407" s="119"/>
      <c r="G2407" s="92" t="s">
        <v>116</v>
      </c>
      <c r="H2407" s="93">
        <v>0.02</v>
      </c>
      <c r="I2407" s="94">
        <v>570</v>
      </c>
      <c r="J2407" s="94">
        <v>11.4</v>
      </c>
    </row>
    <row r="2408" spans="1:10" ht="22.5">
      <c r="A2408" s="90" t="s">
        <v>158</v>
      </c>
      <c r="B2408" s="91" t="s">
        <v>2294</v>
      </c>
      <c r="C2408" s="90" t="s">
        <v>107</v>
      </c>
      <c r="D2408" s="90" t="s">
        <v>2295</v>
      </c>
      <c r="E2408" s="119" t="s">
        <v>161</v>
      </c>
      <c r="F2408" s="119"/>
      <c r="G2408" s="92" t="s">
        <v>108</v>
      </c>
      <c r="H2408" s="93">
        <v>1</v>
      </c>
      <c r="I2408" s="94">
        <v>85</v>
      </c>
      <c r="J2408" s="94">
        <v>85</v>
      </c>
    </row>
    <row r="2409" spans="1:10" ht="22.5">
      <c r="A2409" s="90" t="s">
        <v>158</v>
      </c>
      <c r="B2409" s="91" t="s">
        <v>2248</v>
      </c>
      <c r="C2409" s="90" t="s">
        <v>107</v>
      </c>
      <c r="D2409" s="90" t="s">
        <v>2249</v>
      </c>
      <c r="E2409" s="119" t="s">
        <v>161</v>
      </c>
      <c r="F2409" s="119"/>
      <c r="G2409" s="92" t="s">
        <v>116</v>
      </c>
      <c r="H2409" s="93">
        <v>7.0000000000000001E-3</v>
      </c>
      <c r="I2409" s="94">
        <v>1187.46</v>
      </c>
      <c r="J2409" s="94">
        <v>8.31</v>
      </c>
    </row>
    <row r="2410" spans="1:10" ht="22.5">
      <c r="A2410" s="96"/>
      <c r="B2410" s="96"/>
      <c r="C2410" s="96"/>
      <c r="D2410" s="96"/>
      <c r="E2410" s="96" t="s">
        <v>96</v>
      </c>
      <c r="F2410" s="97">
        <v>13.391733373609224</v>
      </c>
      <c r="G2410" s="96" t="s">
        <v>98</v>
      </c>
      <c r="H2410" s="97">
        <v>13.21</v>
      </c>
      <c r="I2410" s="96" t="s">
        <v>99</v>
      </c>
      <c r="J2410" s="97">
        <v>26.6</v>
      </c>
    </row>
    <row r="2411" spans="1:10" ht="23.25" thickBot="1">
      <c r="A2411" s="96"/>
      <c r="B2411" s="96"/>
      <c r="C2411" s="96"/>
      <c r="D2411" s="96"/>
      <c r="E2411" s="96" t="s">
        <v>159</v>
      </c>
      <c r="F2411" s="97">
        <v>29.6</v>
      </c>
      <c r="G2411" s="96"/>
      <c r="H2411" s="122" t="s">
        <v>160</v>
      </c>
      <c r="I2411" s="122"/>
      <c r="J2411" s="97">
        <v>135.34</v>
      </c>
    </row>
    <row r="2412" spans="1:10" ht="12" thickTop="1">
      <c r="A2412" s="83"/>
      <c r="B2412" s="83"/>
      <c r="C2412" s="83"/>
      <c r="D2412" s="83"/>
      <c r="E2412" s="83"/>
      <c r="F2412" s="83"/>
      <c r="G2412" s="83"/>
      <c r="H2412" s="83"/>
      <c r="I2412" s="83"/>
      <c r="J2412" s="83"/>
    </row>
    <row r="2413" spans="1:10">
      <c r="A2413" s="80" t="s">
        <v>1335</v>
      </c>
      <c r="B2413" s="81" t="s">
        <v>93</v>
      </c>
      <c r="C2413" s="80" t="s">
        <v>94</v>
      </c>
      <c r="D2413" s="80" t="s">
        <v>1</v>
      </c>
      <c r="E2413" s="120" t="s">
        <v>95</v>
      </c>
      <c r="F2413" s="120"/>
      <c r="G2413" s="82" t="s">
        <v>2</v>
      </c>
      <c r="H2413" s="81" t="s">
        <v>3</v>
      </c>
      <c r="I2413" s="81" t="s">
        <v>4</v>
      </c>
      <c r="J2413" s="81" t="s">
        <v>5</v>
      </c>
    </row>
    <row r="2414" spans="1:10">
      <c r="A2414" s="85" t="s">
        <v>157</v>
      </c>
      <c r="B2414" s="86" t="s">
        <v>2296</v>
      </c>
      <c r="C2414" s="85" t="s">
        <v>1800</v>
      </c>
      <c r="D2414" s="85" t="s">
        <v>1336</v>
      </c>
      <c r="E2414" s="121" t="s">
        <v>2297</v>
      </c>
      <c r="F2414" s="121"/>
      <c r="G2414" s="87" t="s">
        <v>108</v>
      </c>
      <c r="H2414" s="88">
        <v>1</v>
      </c>
      <c r="I2414" s="89">
        <v>118.5</v>
      </c>
      <c r="J2414" s="89">
        <v>118.5</v>
      </c>
    </row>
    <row r="2415" spans="1:10" ht="22.5">
      <c r="A2415" s="90" t="s">
        <v>158</v>
      </c>
      <c r="B2415" s="91" t="s">
        <v>196</v>
      </c>
      <c r="C2415" s="90" t="s">
        <v>104</v>
      </c>
      <c r="D2415" s="90" t="s">
        <v>197</v>
      </c>
      <c r="E2415" s="119" t="s">
        <v>177</v>
      </c>
      <c r="F2415" s="119"/>
      <c r="G2415" s="92" t="s">
        <v>164</v>
      </c>
      <c r="H2415" s="93">
        <v>1.4118978</v>
      </c>
      <c r="I2415" s="94">
        <v>22.19</v>
      </c>
      <c r="J2415" s="94">
        <v>31.33</v>
      </c>
    </row>
    <row r="2416" spans="1:10" ht="22.5">
      <c r="A2416" s="90" t="s">
        <v>158</v>
      </c>
      <c r="B2416" s="91" t="s">
        <v>178</v>
      </c>
      <c r="C2416" s="90" t="s">
        <v>104</v>
      </c>
      <c r="D2416" s="90" t="s">
        <v>163</v>
      </c>
      <c r="E2416" s="119" t="s">
        <v>177</v>
      </c>
      <c r="F2416" s="119"/>
      <c r="G2416" s="92" t="s">
        <v>164</v>
      </c>
      <c r="H2416" s="93">
        <v>1.8494538</v>
      </c>
      <c r="I2416" s="94">
        <v>18.149999999999999</v>
      </c>
      <c r="J2416" s="94">
        <v>33.56</v>
      </c>
    </row>
    <row r="2417" spans="1:10">
      <c r="A2417" s="90" t="s">
        <v>167</v>
      </c>
      <c r="B2417" s="91" t="s">
        <v>1806</v>
      </c>
      <c r="C2417" s="90" t="s">
        <v>1800</v>
      </c>
      <c r="D2417" s="90" t="s">
        <v>1807</v>
      </c>
      <c r="E2417" s="119" t="s">
        <v>170</v>
      </c>
      <c r="F2417" s="119"/>
      <c r="G2417" s="92" t="s">
        <v>116</v>
      </c>
      <c r="H2417" s="93">
        <v>9.8000000000000004E-2</v>
      </c>
      <c r="I2417" s="94">
        <v>83.57</v>
      </c>
      <c r="J2417" s="94">
        <v>8.18</v>
      </c>
    </row>
    <row r="2418" spans="1:10">
      <c r="A2418" s="90" t="s">
        <v>167</v>
      </c>
      <c r="B2418" s="91" t="s">
        <v>1810</v>
      </c>
      <c r="C2418" s="90" t="s">
        <v>1800</v>
      </c>
      <c r="D2418" s="90" t="s">
        <v>1811</v>
      </c>
      <c r="E2418" s="119" t="s">
        <v>170</v>
      </c>
      <c r="F2418" s="119"/>
      <c r="G2418" s="92" t="s">
        <v>127</v>
      </c>
      <c r="H2418" s="93">
        <v>39.43</v>
      </c>
      <c r="I2418" s="94">
        <v>0.92</v>
      </c>
      <c r="J2418" s="94">
        <v>36.270000000000003</v>
      </c>
    </row>
    <row r="2419" spans="1:10">
      <c r="A2419" s="90" t="s">
        <v>167</v>
      </c>
      <c r="B2419" s="91" t="s">
        <v>2034</v>
      </c>
      <c r="C2419" s="90" t="s">
        <v>1800</v>
      </c>
      <c r="D2419" s="90" t="s">
        <v>2035</v>
      </c>
      <c r="E2419" s="119" t="s">
        <v>170</v>
      </c>
      <c r="F2419" s="119"/>
      <c r="G2419" s="92" t="s">
        <v>116</v>
      </c>
      <c r="H2419" s="93">
        <v>0.08</v>
      </c>
      <c r="I2419" s="94">
        <v>114.53</v>
      </c>
      <c r="J2419" s="94">
        <v>9.16</v>
      </c>
    </row>
    <row r="2420" spans="1:10" ht="22.5">
      <c r="A2420" s="96"/>
      <c r="B2420" s="96"/>
      <c r="C2420" s="96"/>
      <c r="D2420" s="96"/>
      <c r="E2420" s="96" t="s">
        <v>96</v>
      </c>
      <c r="F2420" s="97">
        <v>22.202084277299502</v>
      </c>
      <c r="G2420" s="96" t="s">
        <v>98</v>
      </c>
      <c r="H2420" s="97">
        <v>21.9</v>
      </c>
      <c r="I2420" s="96" t="s">
        <v>99</v>
      </c>
      <c r="J2420" s="97">
        <v>44.1</v>
      </c>
    </row>
    <row r="2421" spans="1:10" ht="23.25" thickBot="1">
      <c r="A2421" s="96"/>
      <c r="B2421" s="96"/>
      <c r="C2421" s="96"/>
      <c r="D2421" s="96"/>
      <c r="E2421" s="96" t="s">
        <v>159</v>
      </c>
      <c r="F2421" s="97">
        <v>33.18</v>
      </c>
      <c r="G2421" s="96"/>
      <c r="H2421" s="122" t="s">
        <v>160</v>
      </c>
      <c r="I2421" s="122"/>
      <c r="J2421" s="97">
        <v>151.68</v>
      </c>
    </row>
    <row r="2422" spans="1:10" ht="12" thickTop="1">
      <c r="A2422" s="83"/>
      <c r="B2422" s="83"/>
      <c r="C2422" s="83"/>
      <c r="D2422" s="83"/>
      <c r="E2422" s="83"/>
      <c r="F2422" s="83"/>
      <c r="G2422" s="83"/>
      <c r="H2422" s="83"/>
      <c r="I2422" s="83"/>
      <c r="J2422" s="83"/>
    </row>
    <row r="2423" spans="1:10">
      <c r="A2423" s="80" t="s">
        <v>1337</v>
      </c>
      <c r="B2423" s="81" t="s">
        <v>93</v>
      </c>
      <c r="C2423" s="80" t="s">
        <v>94</v>
      </c>
      <c r="D2423" s="80" t="s">
        <v>1</v>
      </c>
      <c r="E2423" s="120" t="s">
        <v>95</v>
      </c>
      <c r="F2423" s="120"/>
      <c r="G2423" s="82" t="s">
        <v>2</v>
      </c>
      <c r="H2423" s="81" t="s">
        <v>3</v>
      </c>
      <c r="I2423" s="81" t="s">
        <v>4</v>
      </c>
      <c r="J2423" s="81" t="s">
        <v>5</v>
      </c>
    </row>
    <row r="2424" spans="1:10">
      <c r="A2424" s="85" t="s">
        <v>157</v>
      </c>
      <c r="B2424" s="86" t="s">
        <v>2298</v>
      </c>
      <c r="C2424" s="85" t="s">
        <v>107</v>
      </c>
      <c r="D2424" s="85" t="s">
        <v>1338</v>
      </c>
      <c r="E2424" s="121" t="s">
        <v>161</v>
      </c>
      <c r="F2424" s="121"/>
      <c r="G2424" s="87" t="s">
        <v>105</v>
      </c>
      <c r="H2424" s="88">
        <v>1</v>
      </c>
      <c r="I2424" s="89">
        <v>39.47</v>
      </c>
      <c r="J2424" s="89">
        <v>39.47</v>
      </c>
    </row>
    <row r="2425" spans="1:10" ht="22.5">
      <c r="A2425" s="90" t="s">
        <v>158</v>
      </c>
      <c r="B2425" s="91" t="s">
        <v>275</v>
      </c>
      <c r="C2425" s="90" t="s">
        <v>107</v>
      </c>
      <c r="D2425" s="90" t="s">
        <v>276</v>
      </c>
      <c r="E2425" s="119" t="s">
        <v>161</v>
      </c>
      <c r="F2425" s="119"/>
      <c r="G2425" s="92" t="s">
        <v>164</v>
      </c>
      <c r="H2425" s="93">
        <v>0.1465176</v>
      </c>
      <c r="I2425" s="94">
        <v>18.2</v>
      </c>
      <c r="J2425" s="94">
        <v>2.66</v>
      </c>
    </row>
    <row r="2426" spans="1:10" ht="22.5">
      <c r="A2426" s="90" t="s">
        <v>158</v>
      </c>
      <c r="B2426" s="91" t="s">
        <v>274</v>
      </c>
      <c r="C2426" s="90" t="s">
        <v>107</v>
      </c>
      <c r="D2426" s="90" t="s">
        <v>197</v>
      </c>
      <c r="E2426" s="119" t="s">
        <v>161</v>
      </c>
      <c r="F2426" s="119"/>
      <c r="G2426" s="92" t="s">
        <v>164</v>
      </c>
      <c r="H2426" s="93">
        <v>0.1465176</v>
      </c>
      <c r="I2426" s="94">
        <v>22.19</v>
      </c>
      <c r="J2426" s="94">
        <v>3.25</v>
      </c>
    </row>
    <row r="2427" spans="1:10" ht="22.5">
      <c r="A2427" s="90" t="s">
        <v>158</v>
      </c>
      <c r="B2427" s="91" t="s">
        <v>2299</v>
      </c>
      <c r="C2427" s="90" t="s">
        <v>107</v>
      </c>
      <c r="D2427" s="90" t="s">
        <v>2300</v>
      </c>
      <c r="E2427" s="119" t="s">
        <v>161</v>
      </c>
      <c r="F2427" s="119"/>
      <c r="G2427" s="92" t="s">
        <v>116</v>
      </c>
      <c r="H2427" s="93">
        <v>3.0000000000000001E-3</v>
      </c>
      <c r="I2427" s="94">
        <v>522.79</v>
      </c>
      <c r="J2427" s="94">
        <v>1.56</v>
      </c>
    </row>
    <row r="2428" spans="1:10">
      <c r="A2428" s="90" t="s">
        <v>167</v>
      </c>
      <c r="B2428" s="91" t="s">
        <v>2301</v>
      </c>
      <c r="C2428" s="90" t="s">
        <v>107</v>
      </c>
      <c r="D2428" s="90" t="s">
        <v>2302</v>
      </c>
      <c r="E2428" s="119" t="s">
        <v>170</v>
      </c>
      <c r="F2428" s="119"/>
      <c r="G2428" s="92" t="s">
        <v>105</v>
      </c>
      <c r="H2428" s="93">
        <v>1</v>
      </c>
      <c r="I2428" s="94">
        <v>32</v>
      </c>
      <c r="J2428" s="94">
        <v>32</v>
      </c>
    </row>
    <row r="2429" spans="1:10" ht="22.5">
      <c r="A2429" s="96"/>
      <c r="B2429" s="96"/>
      <c r="C2429" s="96"/>
      <c r="D2429" s="96"/>
      <c r="E2429" s="96" t="s">
        <v>96</v>
      </c>
      <c r="F2429" s="97">
        <v>2.1648290791924683</v>
      </c>
      <c r="G2429" s="96" t="s">
        <v>98</v>
      </c>
      <c r="H2429" s="97">
        <v>2.14</v>
      </c>
      <c r="I2429" s="96" t="s">
        <v>99</v>
      </c>
      <c r="J2429" s="97">
        <v>4.3</v>
      </c>
    </row>
    <row r="2430" spans="1:10" ht="23.25" thickBot="1">
      <c r="A2430" s="96"/>
      <c r="B2430" s="96"/>
      <c r="C2430" s="96"/>
      <c r="D2430" s="96"/>
      <c r="E2430" s="96" t="s">
        <v>159</v>
      </c>
      <c r="F2430" s="97">
        <v>11.05</v>
      </c>
      <c r="G2430" s="96"/>
      <c r="H2430" s="122" t="s">
        <v>160</v>
      </c>
      <c r="I2430" s="122"/>
      <c r="J2430" s="97">
        <v>50.52</v>
      </c>
    </row>
    <row r="2431" spans="1:10" ht="12" thickTop="1">
      <c r="A2431" s="83"/>
      <c r="B2431" s="83"/>
      <c r="C2431" s="83"/>
      <c r="D2431" s="83"/>
      <c r="E2431" s="83"/>
      <c r="F2431" s="83"/>
      <c r="G2431" s="83"/>
      <c r="H2431" s="83"/>
      <c r="I2431" s="83"/>
      <c r="J2431" s="83"/>
    </row>
    <row r="2432" spans="1:10">
      <c r="A2432" s="80" t="s">
        <v>1339</v>
      </c>
      <c r="B2432" s="81" t="s">
        <v>93</v>
      </c>
      <c r="C2432" s="80" t="s">
        <v>94</v>
      </c>
      <c r="D2432" s="80" t="s">
        <v>1</v>
      </c>
      <c r="E2432" s="120" t="s">
        <v>95</v>
      </c>
      <c r="F2432" s="120"/>
      <c r="G2432" s="82" t="s">
        <v>2</v>
      </c>
      <c r="H2432" s="81" t="s">
        <v>3</v>
      </c>
      <c r="I2432" s="81" t="s">
        <v>4</v>
      </c>
      <c r="J2432" s="81" t="s">
        <v>5</v>
      </c>
    </row>
    <row r="2433" spans="1:10">
      <c r="A2433" s="85" t="s">
        <v>157</v>
      </c>
      <c r="B2433" s="86" t="s">
        <v>1463</v>
      </c>
      <c r="C2433" s="85" t="s">
        <v>107</v>
      </c>
      <c r="D2433" s="85" t="s">
        <v>877</v>
      </c>
      <c r="E2433" s="121" t="s">
        <v>161</v>
      </c>
      <c r="F2433" s="121"/>
      <c r="G2433" s="87" t="s">
        <v>108</v>
      </c>
      <c r="H2433" s="88">
        <v>1</v>
      </c>
      <c r="I2433" s="89">
        <v>380.63</v>
      </c>
      <c r="J2433" s="89">
        <v>380.63</v>
      </c>
    </row>
    <row r="2434" spans="1:10" ht="22.5">
      <c r="A2434" s="90" t="s">
        <v>158</v>
      </c>
      <c r="B2434" s="91" t="s">
        <v>1464</v>
      </c>
      <c r="C2434" s="90" t="s">
        <v>107</v>
      </c>
      <c r="D2434" s="90" t="s">
        <v>176</v>
      </c>
      <c r="E2434" s="119" t="s">
        <v>161</v>
      </c>
      <c r="F2434" s="119"/>
      <c r="G2434" s="92" t="s">
        <v>164</v>
      </c>
      <c r="H2434" s="93">
        <v>9.5899032999999996</v>
      </c>
      <c r="I2434" s="94">
        <v>22.07</v>
      </c>
      <c r="J2434" s="94">
        <v>211.64</v>
      </c>
    </row>
    <row r="2435" spans="1:10" ht="22.5">
      <c r="A2435" s="90" t="s">
        <v>158</v>
      </c>
      <c r="B2435" s="91" t="s">
        <v>1465</v>
      </c>
      <c r="C2435" s="90" t="s">
        <v>107</v>
      </c>
      <c r="D2435" s="90" t="s">
        <v>1466</v>
      </c>
      <c r="E2435" s="119" t="s">
        <v>161</v>
      </c>
      <c r="F2435" s="119"/>
      <c r="G2435" s="92" t="s">
        <v>164</v>
      </c>
      <c r="H2435" s="93">
        <v>0.13575190000000001</v>
      </c>
      <c r="I2435" s="94">
        <v>18.170000000000002</v>
      </c>
      <c r="J2435" s="94">
        <v>2.46</v>
      </c>
    </row>
    <row r="2436" spans="1:10" ht="22.5">
      <c r="A2436" s="90" t="s">
        <v>158</v>
      </c>
      <c r="B2436" s="91" t="s">
        <v>274</v>
      </c>
      <c r="C2436" s="90" t="s">
        <v>107</v>
      </c>
      <c r="D2436" s="90" t="s">
        <v>197</v>
      </c>
      <c r="E2436" s="119" t="s">
        <v>161</v>
      </c>
      <c r="F2436" s="119"/>
      <c r="G2436" s="92" t="s">
        <v>164</v>
      </c>
      <c r="H2436" s="93">
        <v>0.16484170000000001</v>
      </c>
      <c r="I2436" s="94">
        <v>22.19</v>
      </c>
      <c r="J2436" s="94">
        <v>3.65</v>
      </c>
    </row>
    <row r="2437" spans="1:10" ht="22.5">
      <c r="A2437" s="90" t="s">
        <v>158</v>
      </c>
      <c r="B2437" s="91" t="s">
        <v>331</v>
      </c>
      <c r="C2437" s="90" t="s">
        <v>107</v>
      </c>
      <c r="D2437" s="90" t="s">
        <v>332</v>
      </c>
      <c r="E2437" s="119" t="s">
        <v>161</v>
      </c>
      <c r="F2437" s="119"/>
      <c r="G2437" s="92" t="s">
        <v>116</v>
      </c>
      <c r="H2437" s="93">
        <v>5.9999999999999995E-4</v>
      </c>
      <c r="I2437" s="94">
        <v>460.47</v>
      </c>
      <c r="J2437" s="94">
        <v>0.27</v>
      </c>
    </row>
    <row r="2438" spans="1:10">
      <c r="A2438" s="90" t="s">
        <v>167</v>
      </c>
      <c r="B2438" s="91" t="s">
        <v>1467</v>
      </c>
      <c r="C2438" s="90" t="s">
        <v>107</v>
      </c>
      <c r="D2438" s="90" t="s">
        <v>1468</v>
      </c>
      <c r="E2438" s="119" t="s">
        <v>170</v>
      </c>
      <c r="F2438" s="119"/>
      <c r="G2438" s="92" t="s">
        <v>105</v>
      </c>
      <c r="H2438" s="93">
        <v>4.16</v>
      </c>
      <c r="I2438" s="94">
        <v>39.090000000000003</v>
      </c>
      <c r="J2438" s="94">
        <v>162.61000000000001</v>
      </c>
    </row>
    <row r="2439" spans="1:10" ht="22.5">
      <c r="A2439" s="96"/>
      <c r="B2439" s="96"/>
      <c r="C2439" s="96"/>
      <c r="D2439" s="96"/>
      <c r="E2439" s="96" t="s">
        <v>96</v>
      </c>
      <c r="F2439" s="97">
        <v>77.591501787242606</v>
      </c>
      <c r="G2439" s="96" t="s">
        <v>98</v>
      </c>
      <c r="H2439" s="97">
        <v>76.53</v>
      </c>
      <c r="I2439" s="96" t="s">
        <v>99</v>
      </c>
      <c r="J2439" s="97">
        <v>154.12</v>
      </c>
    </row>
    <row r="2440" spans="1:10" ht="23.25" thickBot="1">
      <c r="A2440" s="96"/>
      <c r="B2440" s="96"/>
      <c r="C2440" s="96"/>
      <c r="D2440" s="96"/>
      <c r="E2440" s="96" t="s">
        <v>159</v>
      </c>
      <c r="F2440" s="97">
        <v>106.57</v>
      </c>
      <c r="G2440" s="96"/>
      <c r="H2440" s="122" t="s">
        <v>160</v>
      </c>
      <c r="I2440" s="122"/>
      <c r="J2440" s="97">
        <v>487.2</v>
      </c>
    </row>
    <row r="2441" spans="1:10" ht="12" thickTop="1">
      <c r="A2441" s="83"/>
      <c r="B2441" s="83"/>
      <c r="C2441" s="83"/>
      <c r="D2441" s="83"/>
      <c r="E2441" s="83"/>
      <c r="F2441" s="83"/>
      <c r="G2441" s="83"/>
      <c r="H2441" s="83"/>
      <c r="I2441" s="83"/>
      <c r="J2441" s="83"/>
    </row>
    <row r="2442" spans="1:10">
      <c r="A2442" s="80" t="s">
        <v>1340</v>
      </c>
      <c r="B2442" s="81" t="s">
        <v>93</v>
      </c>
      <c r="C2442" s="80" t="s">
        <v>94</v>
      </c>
      <c r="D2442" s="80" t="s">
        <v>1</v>
      </c>
      <c r="E2442" s="120" t="s">
        <v>95</v>
      </c>
      <c r="F2442" s="120"/>
      <c r="G2442" s="82" t="s">
        <v>2</v>
      </c>
      <c r="H2442" s="81" t="s">
        <v>3</v>
      </c>
      <c r="I2442" s="81" t="s">
        <v>4</v>
      </c>
      <c r="J2442" s="81" t="s">
        <v>5</v>
      </c>
    </row>
    <row r="2443" spans="1:10">
      <c r="A2443" s="85" t="s">
        <v>157</v>
      </c>
      <c r="B2443" s="86" t="s">
        <v>2303</v>
      </c>
      <c r="C2443" s="85" t="s">
        <v>107</v>
      </c>
      <c r="D2443" s="85" t="s">
        <v>1341</v>
      </c>
      <c r="E2443" s="121" t="s">
        <v>161</v>
      </c>
      <c r="F2443" s="121"/>
      <c r="G2443" s="87" t="s">
        <v>108</v>
      </c>
      <c r="H2443" s="88">
        <v>1</v>
      </c>
      <c r="I2443" s="89">
        <v>259.77</v>
      </c>
      <c r="J2443" s="89">
        <v>259.77</v>
      </c>
    </row>
    <row r="2444" spans="1:10" ht="22.5">
      <c r="A2444" s="90" t="s">
        <v>158</v>
      </c>
      <c r="B2444" s="91" t="s">
        <v>162</v>
      </c>
      <c r="C2444" s="90" t="s">
        <v>107</v>
      </c>
      <c r="D2444" s="90" t="s">
        <v>163</v>
      </c>
      <c r="E2444" s="119" t="s">
        <v>161</v>
      </c>
      <c r="F2444" s="119"/>
      <c r="G2444" s="92" t="s">
        <v>164</v>
      </c>
      <c r="H2444" s="93">
        <v>0.20157079999999999</v>
      </c>
      <c r="I2444" s="94">
        <v>18.149999999999999</v>
      </c>
      <c r="J2444" s="94">
        <v>3.65</v>
      </c>
    </row>
    <row r="2445" spans="1:10" ht="22.5">
      <c r="A2445" s="90" t="s">
        <v>158</v>
      </c>
      <c r="B2445" s="91" t="s">
        <v>274</v>
      </c>
      <c r="C2445" s="90" t="s">
        <v>107</v>
      </c>
      <c r="D2445" s="90" t="s">
        <v>197</v>
      </c>
      <c r="E2445" s="119" t="s">
        <v>161</v>
      </c>
      <c r="F2445" s="119"/>
      <c r="G2445" s="92" t="s">
        <v>164</v>
      </c>
      <c r="H2445" s="93">
        <v>0.20157079999999999</v>
      </c>
      <c r="I2445" s="94">
        <v>22.19</v>
      </c>
      <c r="J2445" s="94">
        <v>4.47</v>
      </c>
    </row>
    <row r="2446" spans="1:10">
      <c r="A2446" s="90" t="s">
        <v>167</v>
      </c>
      <c r="B2446" s="91" t="s">
        <v>2304</v>
      </c>
      <c r="C2446" s="90" t="s">
        <v>107</v>
      </c>
      <c r="D2446" s="90" t="s">
        <v>2305</v>
      </c>
      <c r="E2446" s="119" t="s">
        <v>170</v>
      </c>
      <c r="F2446" s="119"/>
      <c r="G2446" s="92" t="s">
        <v>140</v>
      </c>
      <c r="H2446" s="93">
        <v>16</v>
      </c>
      <c r="I2446" s="94">
        <v>15.3</v>
      </c>
      <c r="J2446" s="94">
        <v>244.8</v>
      </c>
    </row>
    <row r="2447" spans="1:10">
      <c r="A2447" s="90" t="s">
        <v>167</v>
      </c>
      <c r="B2447" s="91" t="s">
        <v>2306</v>
      </c>
      <c r="C2447" s="90" t="s">
        <v>107</v>
      </c>
      <c r="D2447" s="90" t="s">
        <v>2307</v>
      </c>
      <c r="E2447" s="119" t="s">
        <v>170</v>
      </c>
      <c r="F2447" s="119"/>
      <c r="G2447" s="92" t="s">
        <v>127</v>
      </c>
      <c r="H2447" s="93">
        <v>0.33</v>
      </c>
      <c r="I2447" s="94">
        <v>20.77</v>
      </c>
      <c r="J2447" s="94">
        <v>6.85</v>
      </c>
    </row>
    <row r="2448" spans="1:10" ht="22.5">
      <c r="A2448" s="96"/>
      <c r="B2448" s="96"/>
      <c r="C2448" s="96"/>
      <c r="D2448" s="96"/>
      <c r="E2448" s="96" t="s">
        <v>96</v>
      </c>
      <c r="F2448" s="97">
        <v>2.7941398580274881</v>
      </c>
      <c r="G2448" s="96" t="s">
        <v>98</v>
      </c>
      <c r="H2448" s="97">
        <v>2.76</v>
      </c>
      <c r="I2448" s="96" t="s">
        <v>99</v>
      </c>
      <c r="J2448" s="97">
        <v>5.55</v>
      </c>
    </row>
    <row r="2449" spans="1:10" ht="23.25" thickBot="1">
      <c r="A2449" s="96"/>
      <c r="B2449" s="96"/>
      <c r="C2449" s="96"/>
      <c r="D2449" s="96"/>
      <c r="E2449" s="96" t="s">
        <v>159</v>
      </c>
      <c r="F2449" s="97">
        <v>72.73</v>
      </c>
      <c r="G2449" s="96"/>
      <c r="H2449" s="122" t="s">
        <v>160</v>
      </c>
      <c r="I2449" s="122"/>
      <c r="J2449" s="97">
        <v>332.5</v>
      </c>
    </row>
    <row r="2450" spans="1:10" ht="12" thickTop="1">
      <c r="A2450" s="83"/>
      <c r="B2450" s="83"/>
      <c r="C2450" s="83"/>
      <c r="D2450" s="83"/>
      <c r="E2450" s="83"/>
      <c r="F2450" s="83"/>
      <c r="G2450" s="83"/>
      <c r="H2450" s="83"/>
      <c r="I2450" s="83"/>
      <c r="J2450" s="83"/>
    </row>
    <row r="2451" spans="1:10">
      <c r="A2451" s="80" t="s">
        <v>1342</v>
      </c>
      <c r="B2451" s="81" t="s">
        <v>93</v>
      </c>
      <c r="C2451" s="80" t="s">
        <v>94</v>
      </c>
      <c r="D2451" s="80" t="s">
        <v>1</v>
      </c>
      <c r="E2451" s="120" t="s">
        <v>95</v>
      </c>
      <c r="F2451" s="120"/>
      <c r="G2451" s="82" t="s">
        <v>2</v>
      </c>
      <c r="H2451" s="81" t="s">
        <v>3</v>
      </c>
      <c r="I2451" s="81" t="s">
        <v>4</v>
      </c>
      <c r="J2451" s="81" t="s">
        <v>5</v>
      </c>
    </row>
    <row r="2452" spans="1:10" ht="22.5">
      <c r="A2452" s="85" t="s">
        <v>157</v>
      </c>
      <c r="B2452" s="86" t="s">
        <v>2308</v>
      </c>
      <c r="C2452" s="85" t="s">
        <v>104</v>
      </c>
      <c r="D2452" s="85" t="s">
        <v>1343</v>
      </c>
      <c r="E2452" s="121" t="s">
        <v>312</v>
      </c>
      <c r="F2452" s="121"/>
      <c r="G2452" s="87" t="s">
        <v>140</v>
      </c>
      <c r="H2452" s="88">
        <v>1</v>
      </c>
      <c r="I2452" s="89">
        <v>554.29999999999995</v>
      </c>
      <c r="J2452" s="89">
        <v>554.29999999999995</v>
      </c>
    </row>
    <row r="2453" spans="1:10" ht="22.5">
      <c r="A2453" s="90" t="s">
        <v>158</v>
      </c>
      <c r="B2453" s="91" t="s">
        <v>310</v>
      </c>
      <c r="C2453" s="90" t="s">
        <v>104</v>
      </c>
      <c r="D2453" s="90" t="s">
        <v>311</v>
      </c>
      <c r="E2453" s="119" t="s">
        <v>177</v>
      </c>
      <c r="F2453" s="119"/>
      <c r="G2453" s="92" t="s">
        <v>164</v>
      </c>
      <c r="H2453" s="93">
        <v>1.0624614999999999</v>
      </c>
      <c r="I2453" s="94">
        <v>21.58</v>
      </c>
      <c r="J2453" s="94">
        <v>22.92</v>
      </c>
    </row>
    <row r="2454" spans="1:10" ht="22.5">
      <c r="A2454" s="90" t="s">
        <v>158</v>
      </c>
      <c r="B2454" s="91" t="s">
        <v>178</v>
      </c>
      <c r="C2454" s="90" t="s">
        <v>104</v>
      </c>
      <c r="D2454" s="90" t="s">
        <v>163</v>
      </c>
      <c r="E2454" s="119" t="s">
        <v>177</v>
      </c>
      <c r="F2454" s="119"/>
      <c r="G2454" s="92" t="s">
        <v>164</v>
      </c>
      <c r="H2454" s="93">
        <v>0.33476349999999999</v>
      </c>
      <c r="I2454" s="94">
        <v>18.149999999999999</v>
      </c>
      <c r="J2454" s="94">
        <v>6.07</v>
      </c>
    </row>
    <row r="2455" spans="1:10" ht="22.5">
      <c r="A2455" s="90" t="s">
        <v>167</v>
      </c>
      <c r="B2455" s="91" t="s">
        <v>2309</v>
      </c>
      <c r="C2455" s="90" t="s">
        <v>104</v>
      </c>
      <c r="D2455" s="90" t="s">
        <v>2310</v>
      </c>
      <c r="E2455" s="119" t="s">
        <v>170</v>
      </c>
      <c r="F2455" s="119"/>
      <c r="G2455" s="92" t="s">
        <v>140</v>
      </c>
      <c r="H2455" s="93">
        <v>1</v>
      </c>
      <c r="I2455" s="94">
        <v>379.78</v>
      </c>
      <c r="J2455" s="94">
        <v>379.78</v>
      </c>
    </row>
    <row r="2456" spans="1:10" ht="33.75">
      <c r="A2456" s="90" t="s">
        <v>167</v>
      </c>
      <c r="B2456" s="91" t="s">
        <v>2311</v>
      </c>
      <c r="C2456" s="90" t="s">
        <v>104</v>
      </c>
      <c r="D2456" s="90" t="s">
        <v>2312</v>
      </c>
      <c r="E2456" s="119" t="s">
        <v>170</v>
      </c>
      <c r="F2456" s="119"/>
      <c r="G2456" s="92" t="s">
        <v>140</v>
      </c>
      <c r="H2456" s="93">
        <v>9</v>
      </c>
      <c r="I2456" s="94">
        <v>16.170000000000002</v>
      </c>
      <c r="J2456" s="94">
        <v>145.53</v>
      </c>
    </row>
    <row r="2457" spans="1:10" ht="22.5">
      <c r="A2457" s="96"/>
      <c r="B2457" s="96"/>
      <c r="C2457" s="96"/>
      <c r="D2457" s="96"/>
      <c r="E2457" s="96" t="s">
        <v>96</v>
      </c>
      <c r="F2457" s="97">
        <v>10.396214066354528</v>
      </c>
      <c r="G2457" s="96" t="s">
        <v>98</v>
      </c>
      <c r="H2457" s="97">
        <v>10.25</v>
      </c>
      <c r="I2457" s="96" t="s">
        <v>99</v>
      </c>
      <c r="J2457" s="97">
        <v>20.65</v>
      </c>
    </row>
    <row r="2458" spans="1:10" ht="23.25" thickBot="1">
      <c r="A2458" s="96"/>
      <c r="B2458" s="96"/>
      <c r="C2458" s="96"/>
      <c r="D2458" s="96"/>
      <c r="E2458" s="96" t="s">
        <v>159</v>
      </c>
      <c r="F2458" s="97">
        <v>155.19999999999999</v>
      </c>
      <c r="G2458" s="96"/>
      <c r="H2458" s="122" t="s">
        <v>160</v>
      </c>
      <c r="I2458" s="122"/>
      <c r="J2458" s="97">
        <v>709.5</v>
      </c>
    </row>
    <row r="2459" spans="1:10" ht="12" thickTop="1">
      <c r="A2459" s="83"/>
      <c r="B2459" s="83"/>
      <c r="C2459" s="83"/>
      <c r="D2459" s="83"/>
      <c r="E2459" s="83"/>
      <c r="F2459" s="83"/>
      <c r="G2459" s="83"/>
      <c r="H2459" s="83"/>
      <c r="I2459" s="83"/>
      <c r="J2459" s="83"/>
    </row>
    <row r="2460" spans="1:10">
      <c r="A2460" s="80" t="s">
        <v>1344</v>
      </c>
      <c r="B2460" s="81" t="s">
        <v>93</v>
      </c>
      <c r="C2460" s="80" t="s">
        <v>94</v>
      </c>
      <c r="D2460" s="80" t="s">
        <v>1</v>
      </c>
      <c r="E2460" s="120" t="s">
        <v>95</v>
      </c>
      <c r="F2460" s="120"/>
      <c r="G2460" s="82" t="s">
        <v>2</v>
      </c>
      <c r="H2460" s="81" t="s">
        <v>3</v>
      </c>
      <c r="I2460" s="81" t="s">
        <v>4</v>
      </c>
      <c r="J2460" s="81" t="s">
        <v>5</v>
      </c>
    </row>
    <row r="2461" spans="1:10" ht="22.5">
      <c r="A2461" s="85" t="s">
        <v>157</v>
      </c>
      <c r="B2461" s="86" t="s">
        <v>2313</v>
      </c>
      <c r="C2461" s="85" t="s">
        <v>104</v>
      </c>
      <c r="D2461" s="85" t="s">
        <v>1345</v>
      </c>
      <c r="E2461" s="121" t="s">
        <v>312</v>
      </c>
      <c r="F2461" s="121"/>
      <c r="G2461" s="87" t="s">
        <v>140</v>
      </c>
      <c r="H2461" s="88">
        <v>1</v>
      </c>
      <c r="I2461" s="89">
        <v>305.43</v>
      </c>
      <c r="J2461" s="89">
        <v>305.43</v>
      </c>
    </row>
    <row r="2462" spans="1:10" ht="22.5">
      <c r="A2462" s="90" t="s">
        <v>158</v>
      </c>
      <c r="B2462" s="91" t="s">
        <v>310</v>
      </c>
      <c r="C2462" s="90" t="s">
        <v>104</v>
      </c>
      <c r="D2462" s="90" t="s">
        <v>311</v>
      </c>
      <c r="E2462" s="119" t="s">
        <v>177</v>
      </c>
      <c r="F2462" s="119"/>
      <c r="G2462" s="92" t="s">
        <v>164</v>
      </c>
      <c r="H2462" s="93">
        <v>0.83229419999999998</v>
      </c>
      <c r="I2462" s="94">
        <v>21.58</v>
      </c>
      <c r="J2462" s="94">
        <v>17.96</v>
      </c>
    </row>
    <row r="2463" spans="1:10" ht="22.5">
      <c r="A2463" s="90" t="s">
        <v>158</v>
      </c>
      <c r="B2463" s="91" t="s">
        <v>178</v>
      </c>
      <c r="C2463" s="90" t="s">
        <v>104</v>
      </c>
      <c r="D2463" s="90" t="s">
        <v>163</v>
      </c>
      <c r="E2463" s="119" t="s">
        <v>177</v>
      </c>
      <c r="F2463" s="119"/>
      <c r="G2463" s="92" t="s">
        <v>164</v>
      </c>
      <c r="H2463" s="93">
        <v>0.2621925</v>
      </c>
      <c r="I2463" s="94">
        <v>18.149999999999999</v>
      </c>
      <c r="J2463" s="94">
        <v>4.75</v>
      </c>
    </row>
    <row r="2464" spans="1:10" ht="22.5">
      <c r="A2464" s="90" t="s">
        <v>167</v>
      </c>
      <c r="B2464" s="91" t="s">
        <v>2314</v>
      </c>
      <c r="C2464" s="90" t="s">
        <v>104</v>
      </c>
      <c r="D2464" s="90" t="s">
        <v>2315</v>
      </c>
      <c r="E2464" s="119" t="s">
        <v>170</v>
      </c>
      <c r="F2464" s="119"/>
      <c r="G2464" s="92" t="s">
        <v>140</v>
      </c>
      <c r="H2464" s="93">
        <v>1</v>
      </c>
      <c r="I2464" s="94">
        <v>185.7</v>
      </c>
      <c r="J2464" s="94">
        <v>185.7</v>
      </c>
    </row>
    <row r="2465" spans="1:10" ht="33.75">
      <c r="A2465" s="90" t="s">
        <v>167</v>
      </c>
      <c r="B2465" s="91" t="s">
        <v>2311</v>
      </c>
      <c r="C2465" s="90" t="s">
        <v>104</v>
      </c>
      <c r="D2465" s="90" t="s">
        <v>2312</v>
      </c>
      <c r="E2465" s="119" t="s">
        <v>170</v>
      </c>
      <c r="F2465" s="119"/>
      <c r="G2465" s="92" t="s">
        <v>140</v>
      </c>
      <c r="H2465" s="93">
        <v>6</v>
      </c>
      <c r="I2465" s="94">
        <v>16.170000000000002</v>
      </c>
      <c r="J2465" s="94">
        <v>97.02</v>
      </c>
    </row>
    <row r="2466" spans="1:10" ht="22.5">
      <c r="A2466" s="96"/>
      <c r="B2466" s="96"/>
      <c r="C2466" s="96"/>
      <c r="D2466" s="96"/>
      <c r="E2466" s="96" t="s">
        <v>96</v>
      </c>
      <c r="F2466" s="97">
        <v>8.1407642350098168</v>
      </c>
      <c r="G2466" s="96" t="s">
        <v>98</v>
      </c>
      <c r="H2466" s="97">
        <v>8.0299999999999994</v>
      </c>
      <c r="I2466" s="96" t="s">
        <v>99</v>
      </c>
      <c r="J2466" s="97">
        <v>16.170000000000002</v>
      </c>
    </row>
    <row r="2467" spans="1:10" ht="23.25" thickBot="1">
      <c r="A2467" s="96"/>
      <c r="B2467" s="96"/>
      <c r="C2467" s="96"/>
      <c r="D2467" s="96"/>
      <c r="E2467" s="96" t="s">
        <v>159</v>
      </c>
      <c r="F2467" s="97">
        <v>85.52</v>
      </c>
      <c r="G2467" s="96"/>
      <c r="H2467" s="122" t="s">
        <v>160</v>
      </c>
      <c r="I2467" s="122"/>
      <c r="J2467" s="97">
        <v>390.95</v>
      </c>
    </row>
    <row r="2468" spans="1:10" ht="12" thickTop="1">
      <c r="A2468" s="83"/>
      <c r="B2468" s="83"/>
      <c r="C2468" s="83"/>
      <c r="D2468" s="83"/>
      <c r="E2468" s="83"/>
      <c r="F2468" s="83"/>
      <c r="G2468" s="83"/>
      <c r="H2468" s="83"/>
      <c r="I2468" s="83"/>
      <c r="J2468" s="83"/>
    </row>
    <row r="2469" spans="1:10">
      <c r="A2469" s="80" t="s">
        <v>1346</v>
      </c>
      <c r="B2469" s="81" t="s">
        <v>93</v>
      </c>
      <c r="C2469" s="80" t="s">
        <v>94</v>
      </c>
      <c r="D2469" s="80" t="s">
        <v>1</v>
      </c>
      <c r="E2469" s="120" t="s">
        <v>95</v>
      </c>
      <c r="F2469" s="120"/>
      <c r="G2469" s="82" t="s">
        <v>2</v>
      </c>
      <c r="H2469" s="81" t="s">
        <v>3</v>
      </c>
      <c r="I2469" s="81" t="s">
        <v>4</v>
      </c>
      <c r="J2469" s="81" t="s">
        <v>5</v>
      </c>
    </row>
    <row r="2470" spans="1:10">
      <c r="A2470" s="85" t="s">
        <v>157</v>
      </c>
      <c r="B2470" s="86" t="s">
        <v>2316</v>
      </c>
      <c r="C2470" s="85" t="s">
        <v>107</v>
      </c>
      <c r="D2470" s="85" t="s">
        <v>1347</v>
      </c>
      <c r="E2470" s="121" t="s">
        <v>161</v>
      </c>
      <c r="F2470" s="121"/>
      <c r="G2470" s="87" t="s">
        <v>116</v>
      </c>
      <c r="H2470" s="88">
        <v>1</v>
      </c>
      <c r="I2470" s="89">
        <v>350.78</v>
      </c>
      <c r="J2470" s="89">
        <v>350.78</v>
      </c>
    </row>
    <row r="2471" spans="1:10" ht="22.5">
      <c r="A2471" s="90" t="s">
        <v>158</v>
      </c>
      <c r="B2471" s="91" t="s">
        <v>274</v>
      </c>
      <c r="C2471" s="90" t="s">
        <v>107</v>
      </c>
      <c r="D2471" s="90" t="s">
        <v>197</v>
      </c>
      <c r="E2471" s="119" t="s">
        <v>161</v>
      </c>
      <c r="F2471" s="119"/>
      <c r="G2471" s="92" t="s">
        <v>164</v>
      </c>
      <c r="H2471" s="93">
        <v>1.5</v>
      </c>
      <c r="I2471" s="94">
        <v>22.19</v>
      </c>
      <c r="J2471" s="94">
        <v>33.28</v>
      </c>
    </row>
    <row r="2472" spans="1:10">
      <c r="A2472" s="90" t="s">
        <v>167</v>
      </c>
      <c r="B2472" s="91" t="s">
        <v>2317</v>
      </c>
      <c r="C2472" s="90" t="s">
        <v>107</v>
      </c>
      <c r="D2472" s="90" t="s">
        <v>2318</v>
      </c>
      <c r="E2472" s="119" t="s">
        <v>283</v>
      </c>
      <c r="F2472" s="119"/>
      <c r="G2472" s="92" t="s">
        <v>164</v>
      </c>
      <c r="H2472" s="93">
        <v>5</v>
      </c>
      <c r="I2472" s="94">
        <v>29</v>
      </c>
      <c r="J2472" s="94">
        <v>145</v>
      </c>
    </row>
    <row r="2473" spans="1:10">
      <c r="A2473" s="90" t="s">
        <v>167</v>
      </c>
      <c r="B2473" s="91" t="s">
        <v>2319</v>
      </c>
      <c r="C2473" s="90" t="s">
        <v>107</v>
      </c>
      <c r="D2473" s="90" t="s">
        <v>2320</v>
      </c>
      <c r="E2473" s="119" t="s">
        <v>283</v>
      </c>
      <c r="F2473" s="119"/>
      <c r="G2473" s="92" t="s">
        <v>164</v>
      </c>
      <c r="H2473" s="93">
        <v>15</v>
      </c>
      <c r="I2473" s="94">
        <v>11.5</v>
      </c>
      <c r="J2473" s="94">
        <v>172.5</v>
      </c>
    </row>
    <row r="2474" spans="1:10" ht="22.5">
      <c r="A2474" s="96"/>
      <c r="B2474" s="96"/>
      <c r="C2474" s="96"/>
      <c r="D2474" s="96"/>
      <c r="E2474" s="96" t="s">
        <v>96</v>
      </c>
      <c r="F2474" s="97">
        <v>11.891456476866535</v>
      </c>
      <c r="G2474" s="96" t="s">
        <v>98</v>
      </c>
      <c r="H2474" s="97">
        <v>11.73</v>
      </c>
      <c r="I2474" s="96" t="s">
        <v>99</v>
      </c>
      <c r="J2474" s="97">
        <v>23.62</v>
      </c>
    </row>
    <row r="2475" spans="1:10" ht="23.25" thickBot="1">
      <c r="A2475" s="96"/>
      <c r="B2475" s="96"/>
      <c r="C2475" s="96"/>
      <c r="D2475" s="96"/>
      <c r="E2475" s="96" t="s">
        <v>159</v>
      </c>
      <c r="F2475" s="97">
        <v>98.21</v>
      </c>
      <c r="G2475" s="96"/>
      <c r="H2475" s="122" t="s">
        <v>160</v>
      </c>
      <c r="I2475" s="122"/>
      <c r="J2475" s="97">
        <v>448.99</v>
      </c>
    </row>
    <row r="2476" spans="1:10" ht="12" thickTop="1">
      <c r="A2476" s="83"/>
      <c r="B2476" s="83"/>
      <c r="C2476" s="83"/>
      <c r="D2476" s="83"/>
      <c r="E2476" s="83"/>
      <c r="F2476" s="83"/>
      <c r="G2476" s="83"/>
      <c r="H2476" s="83"/>
      <c r="I2476" s="83"/>
      <c r="J2476" s="83"/>
    </row>
    <row r="2477" spans="1:10">
      <c r="A2477" s="80" t="s">
        <v>1348</v>
      </c>
      <c r="B2477" s="81" t="s">
        <v>93</v>
      </c>
      <c r="C2477" s="80" t="s">
        <v>94</v>
      </c>
      <c r="D2477" s="80" t="s">
        <v>1</v>
      </c>
      <c r="E2477" s="120" t="s">
        <v>95</v>
      </c>
      <c r="F2477" s="120"/>
      <c r="G2477" s="82" t="s">
        <v>2</v>
      </c>
      <c r="H2477" s="81" t="s">
        <v>3</v>
      </c>
      <c r="I2477" s="81" t="s">
        <v>4</v>
      </c>
      <c r="J2477" s="81" t="s">
        <v>5</v>
      </c>
    </row>
    <row r="2478" spans="1:10">
      <c r="A2478" s="85" t="s">
        <v>157</v>
      </c>
      <c r="B2478" s="86" t="s">
        <v>2321</v>
      </c>
      <c r="C2478" s="85" t="s">
        <v>107</v>
      </c>
      <c r="D2478" s="85" t="s">
        <v>1349</v>
      </c>
      <c r="E2478" s="121" t="s">
        <v>161</v>
      </c>
      <c r="F2478" s="121"/>
      <c r="G2478" s="87" t="s">
        <v>108</v>
      </c>
      <c r="H2478" s="88">
        <v>1</v>
      </c>
      <c r="I2478" s="89">
        <v>25.75</v>
      </c>
      <c r="J2478" s="89">
        <v>25.75</v>
      </c>
    </row>
    <row r="2479" spans="1:10" ht="22.5">
      <c r="A2479" s="90" t="s">
        <v>158</v>
      </c>
      <c r="B2479" s="91" t="s">
        <v>162</v>
      </c>
      <c r="C2479" s="90" t="s">
        <v>107</v>
      </c>
      <c r="D2479" s="90" t="s">
        <v>163</v>
      </c>
      <c r="E2479" s="119" t="s">
        <v>161</v>
      </c>
      <c r="F2479" s="119"/>
      <c r="G2479" s="92" t="s">
        <v>164</v>
      </c>
      <c r="H2479" s="93">
        <v>1.4190701999999999</v>
      </c>
      <c r="I2479" s="94">
        <v>18.149999999999999</v>
      </c>
      <c r="J2479" s="94">
        <v>25.75</v>
      </c>
    </row>
    <row r="2480" spans="1:10" ht="22.5">
      <c r="A2480" s="96"/>
      <c r="B2480" s="96"/>
      <c r="C2480" s="96"/>
      <c r="D2480" s="96"/>
      <c r="E2480" s="96" t="s">
        <v>96</v>
      </c>
      <c r="F2480" s="97">
        <v>8.4478678950813073</v>
      </c>
      <c r="G2480" s="96" t="s">
        <v>98</v>
      </c>
      <c r="H2480" s="97">
        <v>8.33</v>
      </c>
      <c r="I2480" s="96" t="s">
        <v>99</v>
      </c>
      <c r="J2480" s="97">
        <v>16.78</v>
      </c>
    </row>
    <row r="2481" spans="1:10" ht="23.25" thickBot="1">
      <c r="A2481" s="96"/>
      <c r="B2481" s="96"/>
      <c r="C2481" s="96"/>
      <c r="D2481" s="96"/>
      <c r="E2481" s="96" t="s">
        <v>159</v>
      </c>
      <c r="F2481" s="97">
        <v>7.21</v>
      </c>
      <c r="G2481" s="96"/>
      <c r="H2481" s="122" t="s">
        <v>160</v>
      </c>
      <c r="I2481" s="122"/>
      <c r="J2481" s="97">
        <v>32.96</v>
      </c>
    </row>
    <row r="2482" spans="1:10" ht="12" thickTop="1">
      <c r="A2482" s="83"/>
      <c r="B2482" s="83"/>
      <c r="C2482" s="83"/>
      <c r="D2482" s="83"/>
      <c r="E2482" s="83"/>
      <c r="F2482" s="83"/>
      <c r="G2482" s="83"/>
      <c r="H2482" s="83"/>
      <c r="I2482" s="83"/>
      <c r="J2482" s="83"/>
    </row>
    <row r="2483" spans="1:10">
      <c r="A2483" s="80" t="s">
        <v>1350</v>
      </c>
      <c r="B2483" s="81" t="s">
        <v>93</v>
      </c>
      <c r="C2483" s="80" t="s">
        <v>94</v>
      </c>
      <c r="D2483" s="80" t="s">
        <v>1</v>
      </c>
      <c r="E2483" s="120" t="s">
        <v>95</v>
      </c>
      <c r="F2483" s="120"/>
      <c r="G2483" s="82" t="s">
        <v>2</v>
      </c>
      <c r="H2483" s="81" t="s">
        <v>3</v>
      </c>
      <c r="I2483" s="81" t="s">
        <v>4</v>
      </c>
      <c r="J2483" s="81" t="s">
        <v>5</v>
      </c>
    </row>
    <row r="2484" spans="1:10">
      <c r="A2484" s="85" t="s">
        <v>157</v>
      </c>
      <c r="B2484" s="86" t="s">
        <v>2322</v>
      </c>
      <c r="C2484" s="85" t="s">
        <v>107</v>
      </c>
      <c r="D2484" s="85" t="s">
        <v>1351</v>
      </c>
      <c r="E2484" s="121" t="s">
        <v>161</v>
      </c>
      <c r="F2484" s="121"/>
      <c r="G2484" s="87" t="s">
        <v>108</v>
      </c>
      <c r="H2484" s="88">
        <v>1</v>
      </c>
      <c r="I2484" s="89">
        <v>45.64</v>
      </c>
      <c r="J2484" s="89">
        <v>45.64</v>
      </c>
    </row>
    <row r="2485" spans="1:10" ht="22.5">
      <c r="A2485" s="90" t="s">
        <v>158</v>
      </c>
      <c r="B2485" s="91" t="s">
        <v>274</v>
      </c>
      <c r="C2485" s="90" t="s">
        <v>107</v>
      </c>
      <c r="D2485" s="90" t="s">
        <v>197</v>
      </c>
      <c r="E2485" s="119" t="s">
        <v>161</v>
      </c>
      <c r="F2485" s="119"/>
      <c r="G2485" s="92" t="s">
        <v>164</v>
      </c>
      <c r="H2485" s="93">
        <v>0.81751110000000005</v>
      </c>
      <c r="I2485" s="94">
        <v>22.19</v>
      </c>
      <c r="J2485" s="94">
        <v>18.14</v>
      </c>
    </row>
    <row r="2486" spans="1:10" ht="22.5">
      <c r="A2486" s="90" t="s">
        <v>158</v>
      </c>
      <c r="B2486" s="91" t="s">
        <v>162</v>
      </c>
      <c r="C2486" s="90" t="s">
        <v>107</v>
      </c>
      <c r="D2486" s="90" t="s">
        <v>163</v>
      </c>
      <c r="E2486" s="119" t="s">
        <v>161</v>
      </c>
      <c r="F2486" s="119"/>
      <c r="G2486" s="92" t="s">
        <v>164</v>
      </c>
      <c r="H2486" s="93">
        <v>0.81751110000000005</v>
      </c>
      <c r="I2486" s="94">
        <v>18.149999999999999</v>
      </c>
      <c r="J2486" s="94">
        <v>14.83</v>
      </c>
    </row>
    <row r="2487" spans="1:10" ht="22.5">
      <c r="A2487" s="90" t="s">
        <v>158</v>
      </c>
      <c r="B2487" s="91" t="s">
        <v>452</v>
      </c>
      <c r="C2487" s="90" t="s">
        <v>107</v>
      </c>
      <c r="D2487" s="90" t="s">
        <v>453</v>
      </c>
      <c r="E2487" s="119" t="s">
        <v>161</v>
      </c>
      <c r="F2487" s="119"/>
      <c r="G2487" s="92" t="s">
        <v>116</v>
      </c>
      <c r="H2487" s="93">
        <v>2.5000000000000001E-2</v>
      </c>
      <c r="I2487" s="94">
        <v>449.02</v>
      </c>
      <c r="J2487" s="94">
        <v>11.22</v>
      </c>
    </row>
    <row r="2488" spans="1:10">
      <c r="A2488" s="90" t="s">
        <v>167</v>
      </c>
      <c r="B2488" s="91" t="s">
        <v>309</v>
      </c>
      <c r="C2488" s="90" t="s">
        <v>107</v>
      </c>
      <c r="D2488" s="90" t="s">
        <v>2323</v>
      </c>
      <c r="E2488" s="119" t="s">
        <v>170</v>
      </c>
      <c r="F2488" s="119"/>
      <c r="G2488" s="92" t="s">
        <v>191</v>
      </c>
      <c r="H2488" s="93">
        <v>0.16</v>
      </c>
      <c r="I2488" s="94">
        <v>9.1</v>
      </c>
      <c r="J2488" s="94">
        <v>1.45</v>
      </c>
    </row>
    <row r="2489" spans="1:10" ht="22.5">
      <c r="A2489" s="96"/>
      <c r="B2489" s="96"/>
      <c r="C2489" s="96"/>
      <c r="D2489" s="96"/>
      <c r="E2489" s="96" t="s">
        <v>96</v>
      </c>
      <c r="F2489" s="97">
        <v>12.535870714393596</v>
      </c>
      <c r="G2489" s="96" t="s">
        <v>98</v>
      </c>
      <c r="H2489" s="97">
        <v>12.36</v>
      </c>
      <c r="I2489" s="96" t="s">
        <v>99</v>
      </c>
      <c r="J2489" s="97">
        <v>24.9</v>
      </c>
    </row>
    <row r="2490" spans="1:10" ht="23.25" thickBot="1">
      <c r="A2490" s="96"/>
      <c r="B2490" s="96"/>
      <c r="C2490" s="96"/>
      <c r="D2490" s="96"/>
      <c r="E2490" s="96" t="s">
        <v>159</v>
      </c>
      <c r="F2490" s="97">
        <v>12.77</v>
      </c>
      <c r="G2490" s="96"/>
      <c r="H2490" s="122" t="s">
        <v>160</v>
      </c>
      <c r="I2490" s="122"/>
      <c r="J2490" s="97">
        <v>58.41</v>
      </c>
    </row>
    <row r="2491" spans="1:10" ht="12" thickTop="1">
      <c r="A2491" s="83"/>
      <c r="B2491" s="83"/>
      <c r="C2491" s="83"/>
      <c r="D2491" s="83"/>
      <c r="E2491" s="83"/>
      <c r="F2491" s="83"/>
      <c r="G2491" s="83"/>
      <c r="H2491" s="83"/>
      <c r="I2491" s="83"/>
      <c r="J2491" s="83"/>
    </row>
    <row r="2492" spans="1:10">
      <c r="A2492" s="80" t="s">
        <v>1352</v>
      </c>
      <c r="B2492" s="81" t="s">
        <v>93</v>
      </c>
      <c r="C2492" s="80" t="s">
        <v>94</v>
      </c>
      <c r="D2492" s="80" t="s">
        <v>1</v>
      </c>
      <c r="E2492" s="120" t="s">
        <v>95</v>
      </c>
      <c r="F2492" s="120"/>
      <c r="G2492" s="82" t="s">
        <v>2</v>
      </c>
      <c r="H2492" s="81" t="s">
        <v>3</v>
      </c>
      <c r="I2492" s="81" t="s">
        <v>4</v>
      </c>
      <c r="J2492" s="81" t="s">
        <v>5</v>
      </c>
    </row>
    <row r="2493" spans="1:10">
      <c r="A2493" s="85" t="s">
        <v>157</v>
      </c>
      <c r="B2493" s="86" t="s">
        <v>2324</v>
      </c>
      <c r="C2493" s="85" t="s">
        <v>107</v>
      </c>
      <c r="D2493" s="85" t="s">
        <v>1353</v>
      </c>
      <c r="E2493" s="121" t="s">
        <v>161</v>
      </c>
      <c r="F2493" s="121"/>
      <c r="G2493" s="87" t="s">
        <v>108</v>
      </c>
      <c r="H2493" s="88">
        <v>1</v>
      </c>
      <c r="I2493" s="89">
        <v>24.28</v>
      </c>
      <c r="J2493" s="89">
        <v>24.28</v>
      </c>
    </row>
    <row r="2494" spans="1:10" ht="22.5">
      <c r="A2494" s="90" t="s">
        <v>158</v>
      </c>
      <c r="B2494" s="91" t="s">
        <v>308</v>
      </c>
      <c r="C2494" s="90" t="s">
        <v>107</v>
      </c>
      <c r="D2494" s="90" t="s">
        <v>189</v>
      </c>
      <c r="E2494" s="119" t="s">
        <v>161</v>
      </c>
      <c r="F2494" s="119"/>
      <c r="G2494" s="92" t="s">
        <v>164</v>
      </c>
      <c r="H2494" s="93">
        <v>0.29221449999999999</v>
      </c>
      <c r="I2494" s="94">
        <v>23.26</v>
      </c>
      <c r="J2494" s="94">
        <v>6.79</v>
      </c>
    </row>
    <row r="2495" spans="1:10" ht="22.5">
      <c r="A2495" s="90" t="s">
        <v>158</v>
      </c>
      <c r="B2495" s="91" t="s">
        <v>162</v>
      </c>
      <c r="C2495" s="90" t="s">
        <v>107</v>
      </c>
      <c r="D2495" s="90" t="s">
        <v>163</v>
      </c>
      <c r="E2495" s="119" t="s">
        <v>161</v>
      </c>
      <c r="F2495" s="119"/>
      <c r="G2495" s="92" t="s">
        <v>164</v>
      </c>
      <c r="H2495" s="93">
        <v>7.7923999999999993E-2</v>
      </c>
      <c r="I2495" s="94">
        <v>18.149999999999999</v>
      </c>
      <c r="J2495" s="94">
        <v>1.41</v>
      </c>
    </row>
    <row r="2496" spans="1:10">
      <c r="A2496" s="90" t="s">
        <v>167</v>
      </c>
      <c r="B2496" s="91" t="s">
        <v>2325</v>
      </c>
      <c r="C2496" s="90" t="s">
        <v>107</v>
      </c>
      <c r="D2496" s="90" t="s">
        <v>2326</v>
      </c>
      <c r="E2496" s="119" t="s">
        <v>170</v>
      </c>
      <c r="F2496" s="119"/>
      <c r="G2496" s="92" t="s">
        <v>359</v>
      </c>
      <c r="H2496" s="93">
        <v>0.14000000000000001</v>
      </c>
      <c r="I2496" s="94">
        <v>99.75</v>
      </c>
      <c r="J2496" s="94">
        <v>13.96</v>
      </c>
    </row>
    <row r="2497" spans="1:10">
      <c r="A2497" s="90" t="s">
        <v>167</v>
      </c>
      <c r="B2497" s="91" t="s">
        <v>2327</v>
      </c>
      <c r="C2497" s="90" t="s">
        <v>107</v>
      </c>
      <c r="D2497" s="90" t="s">
        <v>2328</v>
      </c>
      <c r="E2497" s="119" t="s">
        <v>170</v>
      </c>
      <c r="F2497" s="119"/>
      <c r="G2497" s="92" t="s">
        <v>359</v>
      </c>
      <c r="H2497" s="93">
        <v>0.05</v>
      </c>
      <c r="I2497" s="94">
        <v>42.5</v>
      </c>
      <c r="J2497" s="94">
        <v>2.12</v>
      </c>
    </row>
    <row r="2498" spans="1:10" ht="22.5">
      <c r="A2498" s="96"/>
      <c r="B2498" s="96"/>
      <c r="C2498" s="96"/>
      <c r="D2498" s="96"/>
      <c r="E2498" s="96" t="s">
        <v>96</v>
      </c>
      <c r="F2498" s="97">
        <v>2.7639329406434072</v>
      </c>
      <c r="G2498" s="96" t="s">
        <v>98</v>
      </c>
      <c r="H2498" s="97">
        <v>2.73</v>
      </c>
      <c r="I2498" s="96" t="s">
        <v>99</v>
      </c>
      <c r="J2498" s="97">
        <v>5.49</v>
      </c>
    </row>
    <row r="2499" spans="1:10" ht="23.25" thickBot="1">
      <c r="A2499" s="96"/>
      <c r="B2499" s="96"/>
      <c r="C2499" s="96"/>
      <c r="D2499" s="96"/>
      <c r="E2499" s="96" t="s">
        <v>159</v>
      </c>
      <c r="F2499" s="97">
        <v>6.79</v>
      </c>
      <c r="G2499" s="96"/>
      <c r="H2499" s="122" t="s">
        <v>160</v>
      </c>
      <c r="I2499" s="122"/>
      <c r="J2499" s="97">
        <v>31.07</v>
      </c>
    </row>
    <row r="2500" spans="1:10" ht="12" thickTop="1">
      <c r="A2500" s="83"/>
      <c r="B2500" s="83"/>
      <c r="C2500" s="83"/>
      <c r="D2500" s="83"/>
      <c r="E2500" s="83"/>
      <c r="F2500" s="83"/>
      <c r="G2500" s="83"/>
      <c r="H2500" s="83"/>
      <c r="I2500" s="83"/>
      <c r="J2500" s="83"/>
    </row>
    <row r="2501" spans="1:10">
      <c r="A2501" s="80" t="s">
        <v>1354</v>
      </c>
      <c r="B2501" s="81" t="s">
        <v>93</v>
      </c>
      <c r="C2501" s="80" t="s">
        <v>94</v>
      </c>
      <c r="D2501" s="80" t="s">
        <v>1</v>
      </c>
      <c r="E2501" s="120" t="s">
        <v>95</v>
      </c>
      <c r="F2501" s="120"/>
      <c r="G2501" s="82" t="s">
        <v>2</v>
      </c>
      <c r="H2501" s="81" t="s">
        <v>3</v>
      </c>
      <c r="I2501" s="81" t="s">
        <v>4</v>
      </c>
      <c r="J2501" s="81" t="s">
        <v>5</v>
      </c>
    </row>
    <row r="2502" spans="1:10" ht="22.5">
      <c r="A2502" s="85" t="s">
        <v>157</v>
      </c>
      <c r="B2502" s="86" t="s">
        <v>150</v>
      </c>
      <c r="C2502" s="85" t="s">
        <v>104</v>
      </c>
      <c r="D2502" s="85" t="s">
        <v>1355</v>
      </c>
      <c r="E2502" s="121" t="s">
        <v>187</v>
      </c>
      <c r="F2502" s="121"/>
      <c r="G2502" s="87" t="s">
        <v>108</v>
      </c>
      <c r="H2502" s="88">
        <v>1</v>
      </c>
      <c r="I2502" s="89">
        <v>13.55</v>
      </c>
      <c r="J2502" s="89">
        <v>13.55</v>
      </c>
    </row>
    <row r="2503" spans="1:10" ht="22.5">
      <c r="A2503" s="90" t="s">
        <v>158</v>
      </c>
      <c r="B2503" s="91" t="s">
        <v>178</v>
      </c>
      <c r="C2503" s="90" t="s">
        <v>104</v>
      </c>
      <c r="D2503" s="90" t="s">
        <v>163</v>
      </c>
      <c r="E2503" s="119" t="s">
        <v>177</v>
      </c>
      <c r="F2503" s="119"/>
      <c r="G2503" s="92" t="s">
        <v>164</v>
      </c>
      <c r="H2503" s="93">
        <v>6.4669400000000002E-2</v>
      </c>
      <c r="I2503" s="94">
        <v>18.149999999999999</v>
      </c>
      <c r="J2503" s="94">
        <v>1.17</v>
      </c>
    </row>
    <row r="2504" spans="1:10" ht="22.5">
      <c r="A2504" s="90" t="s">
        <v>158</v>
      </c>
      <c r="B2504" s="91" t="s">
        <v>188</v>
      </c>
      <c r="C2504" s="90" t="s">
        <v>104</v>
      </c>
      <c r="D2504" s="90" t="s">
        <v>189</v>
      </c>
      <c r="E2504" s="119" t="s">
        <v>177</v>
      </c>
      <c r="F2504" s="119"/>
      <c r="G2504" s="92" t="s">
        <v>164</v>
      </c>
      <c r="H2504" s="93">
        <v>0.17526340000000001</v>
      </c>
      <c r="I2504" s="94">
        <v>23.26</v>
      </c>
      <c r="J2504" s="94">
        <v>4.07</v>
      </c>
    </row>
    <row r="2505" spans="1:10">
      <c r="A2505" s="90" t="s">
        <v>167</v>
      </c>
      <c r="B2505" s="91" t="s">
        <v>201</v>
      </c>
      <c r="C2505" s="90" t="s">
        <v>104</v>
      </c>
      <c r="D2505" s="90" t="s">
        <v>1513</v>
      </c>
      <c r="E2505" s="119" t="s">
        <v>170</v>
      </c>
      <c r="F2505" s="119"/>
      <c r="G2505" s="92" t="s">
        <v>191</v>
      </c>
      <c r="H2505" s="93">
        <v>0.33</v>
      </c>
      <c r="I2505" s="94">
        <v>25.2</v>
      </c>
      <c r="J2505" s="94">
        <v>8.31</v>
      </c>
    </row>
    <row r="2506" spans="1:10" ht="22.5">
      <c r="A2506" s="96"/>
      <c r="B2506" s="96"/>
      <c r="C2506" s="96"/>
      <c r="D2506" s="96"/>
      <c r="E2506" s="96" t="s">
        <v>96</v>
      </c>
      <c r="F2506" s="97">
        <v>1.7620701807380557</v>
      </c>
      <c r="G2506" s="96" t="s">
        <v>98</v>
      </c>
      <c r="H2506" s="97">
        <v>1.74</v>
      </c>
      <c r="I2506" s="96" t="s">
        <v>99</v>
      </c>
      <c r="J2506" s="97">
        <v>3.5</v>
      </c>
    </row>
    <row r="2507" spans="1:10" ht="23.25" thickBot="1">
      <c r="A2507" s="96"/>
      <c r="B2507" s="96"/>
      <c r="C2507" s="96"/>
      <c r="D2507" s="96"/>
      <c r="E2507" s="96" t="s">
        <v>159</v>
      </c>
      <c r="F2507" s="97">
        <v>3.79</v>
      </c>
      <c r="G2507" s="96"/>
      <c r="H2507" s="122" t="s">
        <v>160</v>
      </c>
      <c r="I2507" s="122"/>
      <c r="J2507" s="97">
        <v>17.34</v>
      </c>
    </row>
    <row r="2508" spans="1:10" ht="12" thickTop="1">
      <c r="A2508" s="83"/>
      <c r="B2508" s="83"/>
      <c r="C2508" s="83"/>
      <c r="D2508" s="83"/>
      <c r="E2508" s="83"/>
      <c r="F2508" s="83"/>
      <c r="G2508" s="83"/>
      <c r="H2508" s="83"/>
      <c r="I2508" s="83"/>
      <c r="J2508" s="83"/>
    </row>
    <row r="2509" spans="1:10">
      <c r="A2509" s="80" t="s">
        <v>1356</v>
      </c>
      <c r="B2509" s="81" t="s">
        <v>93</v>
      </c>
      <c r="C2509" s="80" t="s">
        <v>94</v>
      </c>
      <c r="D2509" s="80" t="s">
        <v>1</v>
      </c>
      <c r="E2509" s="120" t="s">
        <v>95</v>
      </c>
      <c r="F2509" s="120"/>
      <c r="G2509" s="82" t="s">
        <v>2</v>
      </c>
      <c r="H2509" s="81" t="s">
        <v>3</v>
      </c>
      <c r="I2509" s="81" t="s">
        <v>4</v>
      </c>
      <c r="J2509" s="81" t="s">
        <v>5</v>
      </c>
    </row>
    <row r="2510" spans="1:10" ht="22.5">
      <c r="A2510" s="85" t="s">
        <v>157</v>
      </c>
      <c r="B2510" s="86" t="s">
        <v>1472</v>
      </c>
      <c r="C2510" s="85" t="s">
        <v>104</v>
      </c>
      <c r="D2510" s="85" t="s">
        <v>881</v>
      </c>
      <c r="E2510" s="121" t="s">
        <v>187</v>
      </c>
      <c r="F2510" s="121"/>
      <c r="G2510" s="87" t="s">
        <v>108</v>
      </c>
      <c r="H2510" s="88">
        <v>1</v>
      </c>
      <c r="I2510" s="89">
        <v>16.45</v>
      </c>
      <c r="J2510" s="89">
        <v>16.45</v>
      </c>
    </row>
    <row r="2511" spans="1:10" ht="22.5">
      <c r="A2511" s="90" t="s">
        <v>158</v>
      </c>
      <c r="B2511" s="91" t="s">
        <v>178</v>
      </c>
      <c r="C2511" s="90" t="s">
        <v>104</v>
      </c>
      <c r="D2511" s="90" t="s">
        <v>163</v>
      </c>
      <c r="E2511" s="119" t="s">
        <v>177</v>
      </c>
      <c r="F2511" s="119"/>
      <c r="G2511" s="92" t="s">
        <v>164</v>
      </c>
      <c r="H2511" s="93">
        <v>0.1088572</v>
      </c>
      <c r="I2511" s="94">
        <v>18.149999999999999</v>
      </c>
      <c r="J2511" s="94">
        <v>1.97</v>
      </c>
    </row>
    <row r="2512" spans="1:10" ht="22.5">
      <c r="A2512" s="90" t="s">
        <v>158</v>
      </c>
      <c r="B2512" s="91" t="s">
        <v>188</v>
      </c>
      <c r="C2512" s="90" t="s">
        <v>104</v>
      </c>
      <c r="D2512" s="90" t="s">
        <v>189</v>
      </c>
      <c r="E2512" s="119" t="s">
        <v>177</v>
      </c>
      <c r="F2512" s="119"/>
      <c r="G2512" s="92" t="s">
        <v>164</v>
      </c>
      <c r="H2512" s="93">
        <v>0.2603106</v>
      </c>
      <c r="I2512" s="94">
        <v>23.26</v>
      </c>
      <c r="J2512" s="94">
        <v>6.05</v>
      </c>
    </row>
    <row r="2513" spans="1:10">
      <c r="A2513" s="90" t="s">
        <v>167</v>
      </c>
      <c r="B2513" s="91" t="s">
        <v>376</v>
      </c>
      <c r="C2513" s="90" t="s">
        <v>104</v>
      </c>
      <c r="D2513" s="90" t="s">
        <v>377</v>
      </c>
      <c r="E2513" s="119" t="s">
        <v>170</v>
      </c>
      <c r="F2513" s="119"/>
      <c r="G2513" s="92" t="s">
        <v>140</v>
      </c>
      <c r="H2513" s="93">
        <v>0.01</v>
      </c>
      <c r="I2513" s="94">
        <v>6.32</v>
      </c>
      <c r="J2513" s="94">
        <v>0.06</v>
      </c>
    </row>
    <row r="2514" spans="1:10">
      <c r="A2514" s="90" t="s">
        <v>167</v>
      </c>
      <c r="B2514" s="91" t="s">
        <v>358</v>
      </c>
      <c r="C2514" s="90" t="s">
        <v>104</v>
      </c>
      <c r="D2514" s="90" t="s">
        <v>1473</v>
      </c>
      <c r="E2514" s="119" t="s">
        <v>170</v>
      </c>
      <c r="F2514" s="119"/>
      <c r="G2514" s="92" t="s">
        <v>191</v>
      </c>
      <c r="H2514" s="93">
        <v>0.16</v>
      </c>
      <c r="I2514" s="94">
        <v>7.31</v>
      </c>
      <c r="J2514" s="94">
        <v>1.1599999999999999</v>
      </c>
    </row>
    <row r="2515" spans="1:10">
      <c r="A2515" s="90" t="s">
        <v>167</v>
      </c>
      <c r="B2515" s="91" t="s">
        <v>199</v>
      </c>
      <c r="C2515" s="90" t="s">
        <v>104</v>
      </c>
      <c r="D2515" s="90" t="s">
        <v>200</v>
      </c>
      <c r="E2515" s="119" t="s">
        <v>170</v>
      </c>
      <c r="F2515" s="119"/>
      <c r="G2515" s="92" t="s">
        <v>191</v>
      </c>
      <c r="H2515" s="93">
        <v>0.42699999999999999</v>
      </c>
      <c r="I2515" s="94">
        <v>16.899999999999999</v>
      </c>
      <c r="J2515" s="94">
        <v>7.21</v>
      </c>
    </row>
    <row r="2516" spans="1:10" ht="22.5">
      <c r="A2516" s="96"/>
      <c r="B2516" s="96"/>
      <c r="C2516" s="96"/>
      <c r="D2516" s="96"/>
      <c r="E2516" s="96" t="s">
        <v>96</v>
      </c>
      <c r="F2516" s="97">
        <v>2.6934501334138852</v>
      </c>
      <c r="G2516" s="96" t="s">
        <v>98</v>
      </c>
      <c r="H2516" s="97">
        <v>2.66</v>
      </c>
      <c r="I2516" s="96" t="s">
        <v>99</v>
      </c>
      <c r="J2516" s="97">
        <v>5.35</v>
      </c>
    </row>
    <row r="2517" spans="1:10" ht="23.25" thickBot="1">
      <c r="A2517" s="96"/>
      <c r="B2517" s="96"/>
      <c r="C2517" s="96"/>
      <c r="D2517" s="96"/>
      <c r="E2517" s="96" t="s">
        <v>159</v>
      </c>
      <c r="F2517" s="97">
        <v>4.5999999999999996</v>
      </c>
      <c r="G2517" s="96"/>
      <c r="H2517" s="122" t="s">
        <v>160</v>
      </c>
      <c r="I2517" s="122"/>
      <c r="J2517" s="97">
        <v>21.05</v>
      </c>
    </row>
    <row r="2518" spans="1:10" ht="12" thickTop="1">
      <c r="A2518" s="83"/>
      <c r="B2518" s="83"/>
      <c r="C2518" s="83"/>
      <c r="D2518" s="83"/>
      <c r="E2518" s="83"/>
      <c r="F2518" s="83"/>
      <c r="G2518" s="83"/>
      <c r="H2518" s="83"/>
      <c r="I2518" s="83"/>
      <c r="J2518" s="83"/>
    </row>
    <row r="2519" spans="1:10">
      <c r="A2519" s="80" t="s">
        <v>1357</v>
      </c>
      <c r="B2519" s="81" t="s">
        <v>93</v>
      </c>
      <c r="C2519" s="80" t="s">
        <v>94</v>
      </c>
      <c r="D2519" s="80" t="s">
        <v>1</v>
      </c>
      <c r="E2519" s="120" t="s">
        <v>95</v>
      </c>
      <c r="F2519" s="120"/>
      <c r="G2519" s="82" t="s">
        <v>2</v>
      </c>
      <c r="H2519" s="81" t="s">
        <v>3</v>
      </c>
      <c r="I2519" s="81" t="s">
        <v>4</v>
      </c>
      <c r="J2519" s="81" t="s">
        <v>5</v>
      </c>
    </row>
    <row r="2520" spans="1:10">
      <c r="A2520" s="85" t="s">
        <v>157</v>
      </c>
      <c r="B2520" s="86" t="s">
        <v>2329</v>
      </c>
      <c r="C2520" s="85" t="s">
        <v>113</v>
      </c>
      <c r="D2520" s="85" t="s">
        <v>1358</v>
      </c>
      <c r="E2520" s="121" t="s">
        <v>194</v>
      </c>
      <c r="F2520" s="121"/>
      <c r="G2520" s="87" t="s">
        <v>108</v>
      </c>
      <c r="H2520" s="88">
        <v>1</v>
      </c>
      <c r="I2520" s="89">
        <v>30.7</v>
      </c>
      <c r="J2520" s="89">
        <v>30.7</v>
      </c>
    </row>
    <row r="2521" spans="1:10" ht="22.5">
      <c r="A2521" s="90" t="s">
        <v>158</v>
      </c>
      <c r="B2521" s="91" t="s">
        <v>178</v>
      </c>
      <c r="C2521" s="90" t="s">
        <v>104</v>
      </c>
      <c r="D2521" s="90" t="s">
        <v>163</v>
      </c>
      <c r="E2521" s="119" t="s">
        <v>177</v>
      </c>
      <c r="F2521" s="119"/>
      <c r="G2521" s="92" t="s">
        <v>164</v>
      </c>
      <c r="H2521" s="93">
        <v>7.6789800000000005E-2</v>
      </c>
      <c r="I2521" s="94">
        <v>18.149999999999999</v>
      </c>
      <c r="J2521" s="94">
        <v>1.39</v>
      </c>
    </row>
    <row r="2522" spans="1:10" ht="22.5">
      <c r="A2522" s="90" t="s">
        <v>158</v>
      </c>
      <c r="B2522" s="91" t="s">
        <v>188</v>
      </c>
      <c r="C2522" s="90" t="s">
        <v>104</v>
      </c>
      <c r="D2522" s="90" t="s">
        <v>189</v>
      </c>
      <c r="E2522" s="119" t="s">
        <v>177</v>
      </c>
      <c r="F2522" s="119"/>
      <c r="G2522" s="92" t="s">
        <v>164</v>
      </c>
      <c r="H2522" s="93">
        <v>0.20893970000000001</v>
      </c>
      <c r="I2522" s="94">
        <v>23.26</v>
      </c>
      <c r="J2522" s="94">
        <v>4.8499999999999996</v>
      </c>
    </row>
    <row r="2523" spans="1:10" ht="22.5">
      <c r="A2523" s="90" t="s">
        <v>167</v>
      </c>
      <c r="B2523" s="91" t="s">
        <v>2330</v>
      </c>
      <c r="C2523" s="90" t="s">
        <v>104</v>
      </c>
      <c r="D2523" s="90" t="s">
        <v>2331</v>
      </c>
      <c r="E2523" s="119" t="s">
        <v>170</v>
      </c>
      <c r="F2523" s="119"/>
      <c r="G2523" s="92" t="s">
        <v>127</v>
      </c>
      <c r="H2523" s="93">
        <v>2.5</v>
      </c>
      <c r="I2523" s="94">
        <v>6.18</v>
      </c>
      <c r="J2523" s="94">
        <v>15.45</v>
      </c>
    </row>
    <row r="2524" spans="1:10" ht="22.5">
      <c r="A2524" s="90" t="s">
        <v>167</v>
      </c>
      <c r="B2524" s="91" t="s">
        <v>2332</v>
      </c>
      <c r="C2524" s="90" t="s">
        <v>104</v>
      </c>
      <c r="D2524" s="90" t="s">
        <v>2333</v>
      </c>
      <c r="E2524" s="119" t="s">
        <v>170</v>
      </c>
      <c r="F2524" s="119"/>
      <c r="G2524" s="92" t="s">
        <v>140</v>
      </c>
      <c r="H2524" s="93">
        <v>0.03</v>
      </c>
      <c r="I2524" s="94">
        <v>23.52</v>
      </c>
      <c r="J2524" s="94">
        <v>0.7</v>
      </c>
    </row>
    <row r="2525" spans="1:10">
      <c r="A2525" s="90" t="s">
        <v>167</v>
      </c>
      <c r="B2525" s="91" t="s">
        <v>201</v>
      </c>
      <c r="C2525" s="90" t="s">
        <v>104</v>
      </c>
      <c r="D2525" s="90" t="s">
        <v>1513</v>
      </c>
      <c r="E2525" s="119" t="s">
        <v>170</v>
      </c>
      <c r="F2525" s="119"/>
      <c r="G2525" s="92" t="s">
        <v>191</v>
      </c>
      <c r="H2525" s="93">
        <v>0.33</v>
      </c>
      <c r="I2525" s="94">
        <v>25.2</v>
      </c>
      <c r="J2525" s="94">
        <v>8.31</v>
      </c>
    </row>
    <row r="2526" spans="1:10" ht="22.5">
      <c r="A2526" s="96"/>
      <c r="B2526" s="96"/>
      <c r="C2526" s="96"/>
      <c r="D2526" s="96"/>
      <c r="E2526" s="96" t="s">
        <v>96</v>
      </c>
      <c r="F2526" s="97">
        <v>2.0993807581936261</v>
      </c>
      <c r="G2526" s="96" t="s">
        <v>98</v>
      </c>
      <c r="H2526" s="97">
        <v>2.0699999999999998</v>
      </c>
      <c r="I2526" s="96" t="s">
        <v>99</v>
      </c>
      <c r="J2526" s="97">
        <v>4.17</v>
      </c>
    </row>
    <row r="2527" spans="1:10" ht="23.25" thickBot="1">
      <c r="A2527" s="96"/>
      <c r="B2527" s="96"/>
      <c r="C2527" s="96"/>
      <c r="D2527" s="96"/>
      <c r="E2527" s="96" t="s">
        <v>159</v>
      </c>
      <c r="F2527" s="97">
        <v>8.59</v>
      </c>
      <c r="G2527" s="96"/>
      <c r="H2527" s="122" t="s">
        <v>160</v>
      </c>
      <c r="I2527" s="122"/>
      <c r="J2527" s="97">
        <v>39.29</v>
      </c>
    </row>
    <row r="2528" spans="1:10" ht="12" thickTop="1">
      <c r="A2528" s="83"/>
      <c r="B2528" s="83"/>
      <c r="C2528" s="83"/>
      <c r="D2528" s="83"/>
      <c r="E2528" s="83"/>
      <c r="F2528" s="83"/>
      <c r="G2528" s="83"/>
      <c r="H2528" s="83"/>
      <c r="I2528" s="83"/>
      <c r="J2528" s="83"/>
    </row>
    <row r="2529" spans="1:10">
      <c r="A2529" s="80" t="s">
        <v>1359</v>
      </c>
      <c r="B2529" s="81" t="s">
        <v>93</v>
      </c>
      <c r="C2529" s="80" t="s">
        <v>94</v>
      </c>
      <c r="D2529" s="80" t="s">
        <v>1</v>
      </c>
      <c r="E2529" s="120" t="s">
        <v>95</v>
      </c>
      <c r="F2529" s="120"/>
      <c r="G2529" s="82" t="s">
        <v>2</v>
      </c>
      <c r="H2529" s="81" t="s">
        <v>3</v>
      </c>
      <c r="I2529" s="81" t="s">
        <v>4</v>
      </c>
      <c r="J2529" s="81" t="s">
        <v>5</v>
      </c>
    </row>
    <row r="2530" spans="1:10" ht="22.5">
      <c r="A2530" s="85" t="s">
        <v>157</v>
      </c>
      <c r="B2530" s="86" t="s">
        <v>150</v>
      </c>
      <c r="C2530" s="85" t="s">
        <v>104</v>
      </c>
      <c r="D2530" s="85" t="s">
        <v>1360</v>
      </c>
      <c r="E2530" s="121" t="s">
        <v>187</v>
      </c>
      <c r="F2530" s="121"/>
      <c r="G2530" s="87" t="s">
        <v>108</v>
      </c>
      <c r="H2530" s="88">
        <v>1</v>
      </c>
      <c r="I2530" s="89">
        <v>13.55</v>
      </c>
      <c r="J2530" s="89">
        <v>13.55</v>
      </c>
    </row>
    <row r="2531" spans="1:10" ht="22.5">
      <c r="A2531" s="90" t="s">
        <v>158</v>
      </c>
      <c r="B2531" s="91" t="s">
        <v>178</v>
      </c>
      <c r="C2531" s="90" t="s">
        <v>104</v>
      </c>
      <c r="D2531" s="90" t="s">
        <v>163</v>
      </c>
      <c r="E2531" s="119" t="s">
        <v>177</v>
      </c>
      <c r="F2531" s="119"/>
      <c r="G2531" s="92" t="s">
        <v>164</v>
      </c>
      <c r="H2531" s="93">
        <v>6.4669400000000002E-2</v>
      </c>
      <c r="I2531" s="94">
        <v>18.149999999999999</v>
      </c>
      <c r="J2531" s="94">
        <v>1.17</v>
      </c>
    </row>
    <row r="2532" spans="1:10" ht="22.5">
      <c r="A2532" s="90" t="s">
        <v>158</v>
      </c>
      <c r="B2532" s="91" t="s">
        <v>188</v>
      </c>
      <c r="C2532" s="90" t="s">
        <v>104</v>
      </c>
      <c r="D2532" s="90" t="s">
        <v>189</v>
      </c>
      <c r="E2532" s="119" t="s">
        <v>177</v>
      </c>
      <c r="F2532" s="119"/>
      <c r="G2532" s="92" t="s">
        <v>164</v>
      </c>
      <c r="H2532" s="93">
        <v>0.17526340000000001</v>
      </c>
      <c r="I2532" s="94">
        <v>23.26</v>
      </c>
      <c r="J2532" s="94">
        <v>4.07</v>
      </c>
    </row>
    <row r="2533" spans="1:10">
      <c r="A2533" s="90" t="s">
        <v>167</v>
      </c>
      <c r="B2533" s="91" t="s">
        <v>201</v>
      </c>
      <c r="C2533" s="90" t="s">
        <v>104</v>
      </c>
      <c r="D2533" s="90" t="s">
        <v>1513</v>
      </c>
      <c r="E2533" s="119" t="s">
        <v>170</v>
      </c>
      <c r="F2533" s="119"/>
      <c r="G2533" s="92" t="s">
        <v>191</v>
      </c>
      <c r="H2533" s="93">
        <v>0.33</v>
      </c>
      <c r="I2533" s="94">
        <v>25.2</v>
      </c>
      <c r="J2533" s="94">
        <v>8.31</v>
      </c>
    </row>
    <row r="2534" spans="1:10" ht="22.5">
      <c r="A2534" s="96"/>
      <c r="B2534" s="96"/>
      <c r="C2534" s="96"/>
      <c r="D2534" s="96"/>
      <c r="E2534" s="96" t="s">
        <v>96</v>
      </c>
      <c r="F2534" s="97">
        <v>1.7620701807380557</v>
      </c>
      <c r="G2534" s="96" t="s">
        <v>98</v>
      </c>
      <c r="H2534" s="97">
        <v>1.74</v>
      </c>
      <c r="I2534" s="96" t="s">
        <v>99</v>
      </c>
      <c r="J2534" s="97">
        <v>3.5</v>
      </c>
    </row>
    <row r="2535" spans="1:10" ht="23.25" thickBot="1">
      <c r="A2535" s="96"/>
      <c r="B2535" s="96"/>
      <c r="C2535" s="96"/>
      <c r="D2535" s="96"/>
      <c r="E2535" s="96" t="s">
        <v>159</v>
      </c>
      <c r="F2535" s="97">
        <v>3.79</v>
      </c>
      <c r="G2535" s="96"/>
      <c r="H2535" s="122" t="s">
        <v>160</v>
      </c>
      <c r="I2535" s="122"/>
      <c r="J2535" s="97">
        <v>17.34</v>
      </c>
    </row>
    <row r="2536" spans="1:10" ht="12" thickTop="1">
      <c r="A2536" s="83"/>
      <c r="B2536" s="83"/>
      <c r="C2536" s="83"/>
      <c r="D2536" s="83"/>
      <c r="E2536" s="83"/>
      <c r="F2536" s="83"/>
      <c r="G2536" s="83"/>
      <c r="H2536" s="83"/>
      <c r="I2536" s="83"/>
      <c r="J2536" s="83"/>
    </row>
    <row r="2537" spans="1:10">
      <c r="A2537" s="80" t="s">
        <v>1361</v>
      </c>
      <c r="B2537" s="81" t="s">
        <v>93</v>
      </c>
      <c r="C2537" s="80" t="s">
        <v>94</v>
      </c>
      <c r="D2537" s="80" t="s">
        <v>1</v>
      </c>
      <c r="E2537" s="120" t="s">
        <v>95</v>
      </c>
      <c r="F2537" s="120"/>
      <c r="G2537" s="82" t="s">
        <v>2</v>
      </c>
      <c r="H2537" s="81" t="s">
        <v>3</v>
      </c>
      <c r="I2537" s="81" t="s">
        <v>4</v>
      </c>
      <c r="J2537" s="81" t="s">
        <v>5</v>
      </c>
    </row>
    <row r="2538" spans="1:10" ht="45">
      <c r="A2538" s="85" t="s">
        <v>157</v>
      </c>
      <c r="B2538" s="86" t="s">
        <v>2334</v>
      </c>
      <c r="C2538" s="85" t="s">
        <v>104</v>
      </c>
      <c r="D2538" s="85" t="s">
        <v>1362</v>
      </c>
      <c r="E2538" s="121" t="s">
        <v>187</v>
      </c>
      <c r="F2538" s="121"/>
      <c r="G2538" s="87" t="s">
        <v>108</v>
      </c>
      <c r="H2538" s="88">
        <v>1</v>
      </c>
      <c r="I2538" s="89">
        <v>38.17</v>
      </c>
      <c r="J2538" s="89">
        <v>38.17</v>
      </c>
    </row>
    <row r="2539" spans="1:10" ht="22.5">
      <c r="A2539" s="90" t="s">
        <v>158</v>
      </c>
      <c r="B2539" s="91" t="s">
        <v>188</v>
      </c>
      <c r="C2539" s="90" t="s">
        <v>104</v>
      </c>
      <c r="D2539" s="90" t="s">
        <v>189</v>
      </c>
      <c r="E2539" s="119" t="s">
        <v>177</v>
      </c>
      <c r="F2539" s="119"/>
      <c r="G2539" s="92" t="s">
        <v>164</v>
      </c>
      <c r="H2539" s="93">
        <v>1.3115600999999999</v>
      </c>
      <c r="I2539" s="94">
        <v>23.26</v>
      </c>
      <c r="J2539" s="94">
        <v>30.5</v>
      </c>
    </row>
    <row r="2540" spans="1:10">
      <c r="A2540" s="90" t="s">
        <v>167</v>
      </c>
      <c r="B2540" s="91" t="s">
        <v>190</v>
      </c>
      <c r="C2540" s="90" t="s">
        <v>104</v>
      </c>
      <c r="D2540" s="90" t="s">
        <v>1547</v>
      </c>
      <c r="E2540" s="119" t="s">
        <v>170</v>
      </c>
      <c r="F2540" s="119"/>
      <c r="G2540" s="92" t="s">
        <v>191</v>
      </c>
      <c r="H2540" s="93">
        <v>2.5499999999999998E-2</v>
      </c>
      <c r="I2540" s="94">
        <v>19.62</v>
      </c>
      <c r="J2540" s="94">
        <v>0.5</v>
      </c>
    </row>
    <row r="2541" spans="1:10">
      <c r="A2541" s="90" t="s">
        <v>167</v>
      </c>
      <c r="B2541" s="91" t="s">
        <v>2335</v>
      </c>
      <c r="C2541" s="90" t="s">
        <v>104</v>
      </c>
      <c r="D2541" s="90" t="s">
        <v>2336</v>
      </c>
      <c r="E2541" s="119" t="s">
        <v>170</v>
      </c>
      <c r="F2541" s="119"/>
      <c r="G2541" s="92" t="s">
        <v>191</v>
      </c>
      <c r="H2541" s="93">
        <v>0.25490000000000002</v>
      </c>
      <c r="I2541" s="94">
        <v>28.16</v>
      </c>
      <c r="J2541" s="94">
        <v>7.17</v>
      </c>
    </row>
    <row r="2542" spans="1:10" ht="22.5">
      <c r="A2542" s="96"/>
      <c r="B2542" s="96"/>
      <c r="C2542" s="96"/>
      <c r="D2542" s="96"/>
      <c r="E2542" s="96" t="s">
        <v>96</v>
      </c>
      <c r="F2542" s="97">
        <v>10.345869204047727</v>
      </c>
      <c r="G2542" s="96" t="s">
        <v>98</v>
      </c>
      <c r="H2542" s="97">
        <v>10.199999999999999</v>
      </c>
      <c r="I2542" s="96" t="s">
        <v>99</v>
      </c>
      <c r="J2542" s="97">
        <v>20.55</v>
      </c>
    </row>
    <row r="2543" spans="1:10" ht="23.25" thickBot="1">
      <c r="A2543" s="96"/>
      <c r="B2543" s="96"/>
      <c r="C2543" s="96"/>
      <c r="D2543" s="96"/>
      <c r="E2543" s="96" t="s">
        <v>159</v>
      </c>
      <c r="F2543" s="97">
        <v>10.68</v>
      </c>
      <c r="G2543" s="96"/>
      <c r="H2543" s="122" t="s">
        <v>160</v>
      </c>
      <c r="I2543" s="122"/>
      <c r="J2543" s="97">
        <v>48.85</v>
      </c>
    </row>
    <row r="2544" spans="1:10" ht="12" thickTop="1">
      <c r="A2544" s="83"/>
      <c r="B2544" s="83"/>
      <c r="C2544" s="83"/>
      <c r="D2544" s="83"/>
      <c r="E2544" s="83"/>
      <c r="F2544" s="83"/>
      <c r="G2544" s="83"/>
      <c r="H2544" s="83"/>
      <c r="I2544" s="83"/>
      <c r="J2544" s="83"/>
    </row>
    <row r="2545" spans="1:10">
      <c r="A2545" s="80" t="s">
        <v>1363</v>
      </c>
      <c r="B2545" s="81" t="s">
        <v>93</v>
      </c>
      <c r="C2545" s="80" t="s">
        <v>94</v>
      </c>
      <c r="D2545" s="80" t="s">
        <v>1</v>
      </c>
      <c r="E2545" s="120" t="s">
        <v>95</v>
      </c>
      <c r="F2545" s="120"/>
      <c r="G2545" s="82" t="s">
        <v>2</v>
      </c>
      <c r="H2545" s="81" t="s">
        <v>3</v>
      </c>
      <c r="I2545" s="81" t="s">
        <v>4</v>
      </c>
      <c r="J2545" s="81" t="s">
        <v>5</v>
      </c>
    </row>
    <row r="2546" spans="1:10" ht="22.5">
      <c r="A2546" s="85" t="s">
        <v>157</v>
      </c>
      <c r="B2546" s="86" t="s">
        <v>2337</v>
      </c>
      <c r="C2546" s="85" t="s">
        <v>104</v>
      </c>
      <c r="D2546" s="85" t="s">
        <v>1364</v>
      </c>
      <c r="E2546" s="121" t="s">
        <v>187</v>
      </c>
      <c r="F2546" s="121"/>
      <c r="G2546" s="87" t="s">
        <v>108</v>
      </c>
      <c r="H2546" s="88">
        <v>1</v>
      </c>
      <c r="I2546" s="89">
        <v>13.03</v>
      </c>
      <c r="J2546" s="89">
        <v>13.03</v>
      </c>
    </row>
    <row r="2547" spans="1:10" ht="22.5">
      <c r="A2547" s="90" t="s">
        <v>158</v>
      </c>
      <c r="B2547" s="91" t="s">
        <v>188</v>
      </c>
      <c r="C2547" s="90" t="s">
        <v>104</v>
      </c>
      <c r="D2547" s="90" t="s">
        <v>189</v>
      </c>
      <c r="E2547" s="119" t="s">
        <v>177</v>
      </c>
      <c r="F2547" s="119"/>
      <c r="G2547" s="92" t="s">
        <v>164</v>
      </c>
      <c r="H2547" s="93">
        <v>0.36605589999999999</v>
      </c>
      <c r="I2547" s="94">
        <v>23.26</v>
      </c>
      <c r="J2547" s="94">
        <v>8.51</v>
      </c>
    </row>
    <row r="2548" spans="1:10">
      <c r="A2548" s="90" t="s">
        <v>167</v>
      </c>
      <c r="B2548" s="91" t="s">
        <v>190</v>
      </c>
      <c r="C2548" s="90" t="s">
        <v>104</v>
      </c>
      <c r="D2548" s="90" t="s">
        <v>1547</v>
      </c>
      <c r="E2548" s="119" t="s">
        <v>170</v>
      </c>
      <c r="F2548" s="119"/>
      <c r="G2548" s="92" t="s">
        <v>191</v>
      </c>
      <c r="H2548" s="93">
        <v>2.1299999999999999E-2</v>
      </c>
      <c r="I2548" s="94">
        <v>19.62</v>
      </c>
      <c r="J2548" s="94">
        <v>0.41</v>
      </c>
    </row>
    <row r="2549" spans="1:10">
      <c r="A2549" s="90" t="s">
        <v>167</v>
      </c>
      <c r="B2549" s="91" t="s">
        <v>2338</v>
      </c>
      <c r="C2549" s="90" t="s">
        <v>104</v>
      </c>
      <c r="D2549" s="90" t="s">
        <v>2339</v>
      </c>
      <c r="E2549" s="119" t="s">
        <v>170</v>
      </c>
      <c r="F2549" s="119"/>
      <c r="G2549" s="92" t="s">
        <v>191</v>
      </c>
      <c r="H2549" s="93">
        <v>0.21299999999999999</v>
      </c>
      <c r="I2549" s="94">
        <v>19.34</v>
      </c>
      <c r="J2549" s="94">
        <v>4.1100000000000003</v>
      </c>
    </row>
    <row r="2550" spans="1:10" ht="22.5">
      <c r="A2550" s="96"/>
      <c r="B2550" s="96"/>
      <c r="C2550" s="96"/>
      <c r="D2550" s="96"/>
      <c r="E2550" s="96" t="s">
        <v>96</v>
      </c>
      <c r="F2550" s="97">
        <v>2.8847606101797312</v>
      </c>
      <c r="G2550" s="96" t="s">
        <v>98</v>
      </c>
      <c r="H2550" s="97">
        <v>2.85</v>
      </c>
      <c r="I2550" s="96" t="s">
        <v>99</v>
      </c>
      <c r="J2550" s="97">
        <v>5.73</v>
      </c>
    </row>
    <row r="2551" spans="1:10" ht="23.25" thickBot="1">
      <c r="A2551" s="96"/>
      <c r="B2551" s="96"/>
      <c r="C2551" s="96"/>
      <c r="D2551" s="96"/>
      <c r="E2551" s="96" t="s">
        <v>159</v>
      </c>
      <c r="F2551" s="97">
        <v>3.64</v>
      </c>
      <c r="G2551" s="96"/>
      <c r="H2551" s="122" t="s">
        <v>160</v>
      </c>
      <c r="I2551" s="122"/>
      <c r="J2551" s="97">
        <v>16.670000000000002</v>
      </c>
    </row>
    <row r="2552" spans="1:10" ht="12" thickTop="1">
      <c r="A2552" s="83"/>
      <c r="B2552" s="83"/>
      <c r="C2552" s="83"/>
      <c r="D2552" s="83"/>
      <c r="E2552" s="83"/>
      <c r="F2552" s="83"/>
      <c r="G2552" s="83"/>
      <c r="H2552" s="83"/>
      <c r="I2552" s="83"/>
      <c r="J2552" s="83"/>
    </row>
    <row r="2553" spans="1:10">
      <c r="A2553" s="80" t="s">
        <v>1365</v>
      </c>
      <c r="B2553" s="81" t="s">
        <v>93</v>
      </c>
      <c r="C2553" s="80" t="s">
        <v>94</v>
      </c>
      <c r="D2553" s="80" t="s">
        <v>1</v>
      </c>
      <c r="E2553" s="120" t="s">
        <v>95</v>
      </c>
      <c r="F2553" s="120"/>
      <c r="G2553" s="82" t="s">
        <v>2</v>
      </c>
      <c r="H2553" s="81" t="s">
        <v>3</v>
      </c>
      <c r="I2553" s="81" t="s">
        <v>4</v>
      </c>
      <c r="J2553" s="81" t="s">
        <v>5</v>
      </c>
    </row>
    <row r="2554" spans="1:10">
      <c r="A2554" s="85" t="s">
        <v>157</v>
      </c>
      <c r="B2554" s="86" t="s">
        <v>2340</v>
      </c>
      <c r="C2554" s="85" t="s">
        <v>107</v>
      </c>
      <c r="D2554" s="85" t="s">
        <v>1366</v>
      </c>
      <c r="E2554" s="121" t="s">
        <v>161</v>
      </c>
      <c r="F2554" s="121"/>
      <c r="G2554" s="87" t="s">
        <v>108</v>
      </c>
      <c r="H2554" s="88">
        <v>1</v>
      </c>
      <c r="I2554" s="89">
        <v>52.06</v>
      </c>
      <c r="J2554" s="89">
        <v>52.06</v>
      </c>
    </row>
    <row r="2555" spans="1:10" ht="22.5">
      <c r="A2555" s="90" t="s">
        <v>158</v>
      </c>
      <c r="B2555" s="91" t="s">
        <v>308</v>
      </c>
      <c r="C2555" s="90" t="s">
        <v>107</v>
      </c>
      <c r="D2555" s="90" t="s">
        <v>189</v>
      </c>
      <c r="E2555" s="119" t="s">
        <v>161</v>
      </c>
      <c r="F2555" s="119"/>
      <c r="G2555" s="92" t="s">
        <v>164</v>
      </c>
      <c r="H2555" s="93">
        <v>1.0549056999999999</v>
      </c>
      <c r="I2555" s="94">
        <v>23.26</v>
      </c>
      <c r="J2555" s="94">
        <v>24.53</v>
      </c>
    </row>
    <row r="2556" spans="1:10" ht="22.5">
      <c r="A2556" s="90" t="s">
        <v>158</v>
      </c>
      <c r="B2556" s="91" t="s">
        <v>162</v>
      </c>
      <c r="C2556" s="90" t="s">
        <v>107</v>
      </c>
      <c r="D2556" s="90" t="s">
        <v>163</v>
      </c>
      <c r="E2556" s="119" t="s">
        <v>161</v>
      </c>
      <c r="F2556" s="119"/>
      <c r="G2556" s="92" t="s">
        <v>164</v>
      </c>
      <c r="H2556" s="93">
        <v>1.0549056999999999</v>
      </c>
      <c r="I2556" s="94">
        <v>18.149999999999999</v>
      </c>
      <c r="J2556" s="94">
        <v>19.14</v>
      </c>
    </row>
    <row r="2557" spans="1:10">
      <c r="A2557" s="90" t="s">
        <v>167</v>
      </c>
      <c r="B2557" s="91" t="s">
        <v>2341</v>
      </c>
      <c r="C2557" s="90" t="s">
        <v>107</v>
      </c>
      <c r="D2557" s="90" t="s">
        <v>2342</v>
      </c>
      <c r="E2557" s="119" t="s">
        <v>170</v>
      </c>
      <c r="F2557" s="119"/>
      <c r="G2557" s="92" t="s">
        <v>359</v>
      </c>
      <c r="H2557" s="93">
        <v>0.06</v>
      </c>
      <c r="I2557" s="94">
        <v>106.9</v>
      </c>
      <c r="J2557" s="94">
        <v>6.41</v>
      </c>
    </row>
    <row r="2558" spans="1:10">
      <c r="A2558" s="90" t="s">
        <v>167</v>
      </c>
      <c r="B2558" s="91" t="s">
        <v>2343</v>
      </c>
      <c r="C2558" s="90" t="s">
        <v>107</v>
      </c>
      <c r="D2558" s="90" t="s">
        <v>2344</v>
      </c>
      <c r="E2558" s="119" t="s">
        <v>170</v>
      </c>
      <c r="F2558" s="119"/>
      <c r="G2558" s="92" t="s">
        <v>359</v>
      </c>
      <c r="H2558" s="93">
        <v>0.01</v>
      </c>
      <c r="I2558" s="94">
        <v>49.48</v>
      </c>
      <c r="J2558" s="94">
        <v>0.49</v>
      </c>
    </row>
    <row r="2559" spans="1:10">
      <c r="A2559" s="90" t="s">
        <v>167</v>
      </c>
      <c r="B2559" s="91" t="s">
        <v>2345</v>
      </c>
      <c r="C2559" s="90" t="s">
        <v>107</v>
      </c>
      <c r="D2559" s="90" t="s">
        <v>2346</v>
      </c>
      <c r="E2559" s="119" t="s">
        <v>170</v>
      </c>
      <c r="F2559" s="119"/>
      <c r="G2559" s="92" t="s">
        <v>140</v>
      </c>
      <c r="H2559" s="93">
        <v>0.5</v>
      </c>
      <c r="I2559" s="94">
        <v>2.99</v>
      </c>
      <c r="J2559" s="94">
        <v>1.49</v>
      </c>
    </row>
    <row r="2560" spans="1:10" ht="22.5">
      <c r="A2560" s="96"/>
      <c r="B2560" s="96"/>
      <c r="C2560" s="96"/>
      <c r="D2560" s="96"/>
      <c r="E2560" s="96" t="s">
        <v>96</v>
      </c>
      <c r="F2560" s="97">
        <v>14.600010068972461</v>
      </c>
      <c r="G2560" s="96" t="s">
        <v>98</v>
      </c>
      <c r="H2560" s="97">
        <v>14.4</v>
      </c>
      <c r="I2560" s="96" t="s">
        <v>99</v>
      </c>
      <c r="J2560" s="97">
        <v>29</v>
      </c>
    </row>
    <row r="2561" spans="1:10" ht="23.25" thickBot="1">
      <c r="A2561" s="96"/>
      <c r="B2561" s="96"/>
      <c r="C2561" s="96"/>
      <c r="D2561" s="96"/>
      <c r="E2561" s="96" t="s">
        <v>159</v>
      </c>
      <c r="F2561" s="97">
        <v>14.57</v>
      </c>
      <c r="G2561" s="96"/>
      <c r="H2561" s="122" t="s">
        <v>160</v>
      </c>
      <c r="I2561" s="122"/>
      <c r="J2561" s="97">
        <v>66.63</v>
      </c>
    </row>
    <row r="2562" spans="1:10" ht="12" thickTop="1">
      <c r="A2562" s="83"/>
      <c r="B2562" s="83"/>
      <c r="C2562" s="83"/>
      <c r="D2562" s="83"/>
      <c r="E2562" s="83"/>
      <c r="F2562" s="83"/>
      <c r="G2562" s="83"/>
      <c r="H2562" s="83"/>
      <c r="I2562" s="83"/>
      <c r="J2562" s="83"/>
    </row>
    <row r="2563" spans="1:10">
      <c r="A2563" s="80" t="s">
        <v>1367</v>
      </c>
      <c r="B2563" s="81" t="s">
        <v>93</v>
      </c>
      <c r="C2563" s="80" t="s">
        <v>94</v>
      </c>
      <c r="D2563" s="80" t="s">
        <v>1</v>
      </c>
      <c r="E2563" s="120" t="s">
        <v>95</v>
      </c>
      <c r="F2563" s="120"/>
      <c r="G2563" s="82" t="s">
        <v>2</v>
      </c>
      <c r="H2563" s="81" t="s">
        <v>3</v>
      </c>
      <c r="I2563" s="81" t="s">
        <v>4</v>
      </c>
      <c r="J2563" s="81" t="s">
        <v>5</v>
      </c>
    </row>
    <row r="2564" spans="1:10" ht="22.5">
      <c r="A2564" s="85" t="s">
        <v>157</v>
      </c>
      <c r="B2564" s="86" t="s">
        <v>2347</v>
      </c>
      <c r="C2564" s="85" t="s">
        <v>104</v>
      </c>
      <c r="D2564" s="85" t="s">
        <v>1368</v>
      </c>
      <c r="E2564" s="121" t="s">
        <v>187</v>
      </c>
      <c r="F2564" s="121"/>
      <c r="G2564" s="87" t="s">
        <v>108</v>
      </c>
      <c r="H2564" s="88">
        <v>1</v>
      </c>
      <c r="I2564" s="89">
        <v>19.12</v>
      </c>
      <c r="J2564" s="89">
        <v>19.12</v>
      </c>
    </row>
    <row r="2565" spans="1:10" ht="22.5">
      <c r="A2565" s="90" t="s">
        <v>158</v>
      </c>
      <c r="B2565" s="91" t="s">
        <v>178</v>
      </c>
      <c r="C2565" s="90" t="s">
        <v>104</v>
      </c>
      <c r="D2565" s="90" t="s">
        <v>163</v>
      </c>
      <c r="E2565" s="119" t="s">
        <v>177</v>
      </c>
      <c r="F2565" s="119"/>
      <c r="G2565" s="92" t="s">
        <v>164</v>
      </c>
      <c r="H2565" s="93">
        <v>0.14450389999999999</v>
      </c>
      <c r="I2565" s="94">
        <v>18.149999999999999</v>
      </c>
      <c r="J2565" s="94">
        <v>2.62</v>
      </c>
    </row>
    <row r="2566" spans="1:10" ht="22.5">
      <c r="A2566" s="90" t="s">
        <v>158</v>
      </c>
      <c r="B2566" s="91" t="s">
        <v>188</v>
      </c>
      <c r="C2566" s="90" t="s">
        <v>104</v>
      </c>
      <c r="D2566" s="90" t="s">
        <v>189</v>
      </c>
      <c r="E2566" s="119" t="s">
        <v>177</v>
      </c>
      <c r="F2566" s="119"/>
      <c r="G2566" s="92" t="s">
        <v>164</v>
      </c>
      <c r="H2566" s="93">
        <v>0.34700110000000001</v>
      </c>
      <c r="I2566" s="94">
        <v>23.26</v>
      </c>
      <c r="J2566" s="94">
        <v>8.07</v>
      </c>
    </row>
    <row r="2567" spans="1:10">
      <c r="A2567" s="90" t="s">
        <v>167</v>
      </c>
      <c r="B2567" s="91" t="s">
        <v>376</v>
      </c>
      <c r="C2567" s="90" t="s">
        <v>104</v>
      </c>
      <c r="D2567" s="90" t="s">
        <v>377</v>
      </c>
      <c r="E2567" s="119" t="s">
        <v>170</v>
      </c>
      <c r="F2567" s="119"/>
      <c r="G2567" s="92" t="s">
        <v>140</v>
      </c>
      <c r="H2567" s="93">
        <v>0.01</v>
      </c>
      <c r="I2567" s="94">
        <v>6.32</v>
      </c>
      <c r="J2567" s="94">
        <v>0.06</v>
      </c>
    </row>
    <row r="2568" spans="1:10">
      <c r="A2568" s="90" t="s">
        <v>167</v>
      </c>
      <c r="B2568" s="91" t="s">
        <v>358</v>
      </c>
      <c r="C2568" s="90" t="s">
        <v>104</v>
      </c>
      <c r="D2568" s="90" t="s">
        <v>1473</v>
      </c>
      <c r="E2568" s="119" t="s">
        <v>170</v>
      </c>
      <c r="F2568" s="119"/>
      <c r="G2568" s="92" t="s">
        <v>191</v>
      </c>
      <c r="H2568" s="93">
        <v>0.16</v>
      </c>
      <c r="I2568" s="94">
        <v>7.31</v>
      </c>
      <c r="J2568" s="94">
        <v>1.1599999999999999</v>
      </c>
    </row>
    <row r="2569" spans="1:10">
      <c r="A2569" s="90" t="s">
        <v>167</v>
      </c>
      <c r="B2569" s="91" t="s">
        <v>199</v>
      </c>
      <c r="C2569" s="90" t="s">
        <v>104</v>
      </c>
      <c r="D2569" s="90" t="s">
        <v>200</v>
      </c>
      <c r="E2569" s="119" t="s">
        <v>170</v>
      </c>
      <c r="F2569" s="119"/>
      <c r="G2569" s="92" t="s">
        <v>191</v>
      </c>
      <c r="H2569" s="93">
        <v>0.42699999999999999</v>
      </c>
      <c r="I2569" s="94">
        <v>16.899999999999999</v>
      </c>
      <c r="J2569" s="94">
        <v>7.21</v>
      </c>
    </row>
    <row r="2570" spans="1:10" ht="22.5">
      <c r="A2570" s="96"/>
      <c r="B2570" s="96"/>
      <c r="C2570" s="96"/>
      <c r="D2570" s="96"/>
      <c r="E2570" s="96" t="s">
        <v>96</v>
      </c>
      <c r="F2570" s="97">
        <v>3.5895886824749534</v>
      </c>
      <c r="G2570" s="96" t="s">
        <v>98</v>
      </c>
      <c r="H2570" s="97">
        <v>3.54</v>
      </c>
      <c r="I2570" s="96" t="s">
        <v>99</v>
      </c>
      <c r="J2570" s="97">
        <v>7.13</v>
      </c>
    </row>
    <row r="2571" spans="1:10" ht="23.25" thickBot="1">
      <c r="A2571" s="96"/>
      <c r="B2571" s="96"/>
      <c r="C2571" s="96"/>
      <c r="D2571" s="96"/>
      <c r="E2571" s="96" t="s">
        <v>159</v>
      </c>
      <c r="F2571" s="97">
        <v>5.35</v>
      </c>
      <c r="G2571" s="96"/>
      <c r="H2571" s="122" t="s">
        <v>160</v>
      </c>
      <c r="I2571" s="122"/>
      <c r="J2571" s="97">
        <v>24.47</v>
      </c>
    </row>
    <row r="2572" spans="1:10" ht="12" thickTop="1">
      <c r="A2572" s="83"/>
      <c r="B2572" s="83"/>
      <c r="C2572" s="83"/>
      <c r="D2572" s="83"/>
      <c r="E2572" s="83"/>
      <c r="F2572" s="83"/>
      <c r="G2572" s="83"/>
      <c r="H2572" s="83"/>
      <c r="I2572" s="83"/>
      <c r="J2572" s="83"/>
    </row>
    <row r="2573" spans="1:10">
      <c r="A2573" s="80" t="s">
        <v>1369</v>
      </c>
      <c r="B2573" s="81" t="s">
        <v>93</v>
      </c>
      <c r="C2573" s="80" t="s">
        <v>94</v>
      </c>
      <c r="D2573" s="80" t="s">
        <v>1</v>
      </c>
      <c r="E2573" s="120" t="s">
        <v>95</v>
      </c>
      <c r="F2573" s="120"/>
      <c r="G2573" s="82" t="s">
        <v>2</v>
      </c>
      <c r="H2573" s="81" t="s">
        <v>3</v>
      </c>
      <c r="I2573" s="81" t="s">
        <v>4</v>
      </c>
      <c r="J2573" s="81" t="s">
        <v>5</v>
      </c>
    </row>
    <row r="2574" spans="1:10" ht="22.5">
      <c r="A2574" s="85" t="s">
        <v>157</v>
      </c>
      <c r="B2574" s="86" t="s">
        <v>2348</v>
      </c>
      <c r="C2574" s="85" t="s">
        <v>104</v>
      </c>
      <c r="D2574" s="85" t="s">
        <v>1370</v>
      </c>
      <c r="E2574" s="121" t="s">
        <v>187</v>
      </c>
      <c r="F2574" s="121"/>
      <c r="G2574" s="87" t="s">
        <v>108</v>
      </c>
      <c r="H2574" s="88">
        <v>1</v>
      </c>
      <c r="I2574" s="89">
        <v>15.19</v>
      </c>
      <c r="J2574" s="89">
        <v>15.19</v>
      </c>
    </row>
    <row r="2575" spans="1:10" ht="22.5">
      <c r="A2575" s="90" t="s">
        <v>158</v>
      </c>
      <c r="B2575" s="91" t="s">
        <v>178</v>
      </c>
      <c r="C2575" s="90" t="s">
        <v>104</v>
      </c>
      <c r="D2575" s="90" t="s">
        <v>163</v>
      </c>
      <c r="E2575" s="119" t="s">
        <v>177</v>
      </c>
      <c r="F2575" s="119"/>
      <c r="G2575" s="92" t="s">
        <v>164</v>
      </c>
      <c r="H2575" s="93">
        <v>8.4135699999999994E-2</v>
      </c>
      <c r="I2575" s="94">
        <v>18.149999999999999</v>
      </c>
      <c r="J2575" s="94">
        <v>1.52</v>
      </c>
    </row>
    <row r="2576" spans="1:10" ht="22.5">
      <c r="A2576" s="90" t="s">
        <v>158</v>
      </c>
      <c r="B2576" s="91" t="s">
        <v>188</v>
      </c>
      <c r="C2576" s="90" t="s">
        <v>104</v>
      </c>
      <c r="D2576" s="90" t="s">
        <v>189</v>
      </c>
      <c r="E2576" s="119" t="s">
        <v>177</v>
      </c>
      <c r="F2576" s="119"/>
      <c r="G2576" s="92" t="s">
        <v>164</v>
      </c>
      <c r="H2576" s="93">
        <v>0.23066420000000001</v>
      </c>
      <c r="I2576" s="94">
        <v>23.26</v>
      </c>
      <c r="J2576" s="94">
        <v>5.36</v>
      </c>
    </row>
    <row r="2577" spans="1:10">
      <c r="A2577" s="90" t="s">
        <v>167</v>
      </c>
      <c r="B2577" s="91" t="s">
        <v>201</v>
      </c>
      <c r="C2577" s="90" t="s">
        <v>104</v>
      </c>
      <c r="D2577" s="90" t="s">
        <v>1513</v>
      </c>
      <c r="E2577" s="119" t="s">
        <v>170</v>
      </c>
      <c r="F2577" s="119"/>
      <c r="G2577" s="92" t="s">
        <v>191</v>
      </c>
      <c r="H2577" s="93">
        <v>0.33</v>
      </c>
      <c r="I2577" s="94">
        <v>25.2</v>
      </c>
      <c r="J2577" s="94">
        <v>8.31</v>
      </c>
    </row>
    <row r="2578" spans="1:10" ht="22.5">
      <c r="A2578" s="96"/>
      <c r="B2578" s="96"/>
      <c r="C2578" s="96"/>
      <c r="D2578" s="96"/>
      <c r="E2578" s="96" t="s">
        <v>96</v>
      </c>
      <c r="F2578" s="97">
        <v>2.3158636661128731</v>
      </c>
      <c r="G2578" s="96" t="s">
        <v>98</v>
      </c>
      <c r="H2578" s="97">
        <v>2.2799999999999998</v>
      </c>
      <c r="I2578" s="96" t="s">
        <v>99</v>
      </c>
      <c r="J2578" s="97">
        <v>4.5999999999999996</v>
      </c>
    </row>
    <row r="2579" spans="1:10" ht="23.25" thickBot="1">
      <c r="A2579" s="96"/>
      <c r="B2579" s="96"/>
      <c r="C2579" s="96"/>
      <c r="D2579" s="96"/>
      <c r="E2579" s="96" t="s">
        <v>159</v>
      </c>
      <c r="F2579" s="97">
        <v>4.25</v>
      </c>
      <c r="G2579" s="96"/>
      <c r="H2579" s="122" t="s">
        <v>160</v>
      </c>
      <c r="I2579" s="122"/>
      <c r="J2579" s="97">
        <v>19.440000000000001</v>
      </c>
    </row>
    <row r="2580" spans="1:10" ht="12" thickTop="1">
      <c r="A2580" s="83"/>
      <c r="B2580" s="83"/>
      <c r="C2580" s="83"/>
      <c r="D2580" s="83"/>
      <c r="E2580" s="83"/>
      <c r="F2580" s="83"/>
      <c r="G2580" s="83"/>
      <c r="H2580" s="83"/>
      <c r="I2580" s="83"/>
      <c r="J2580" s="83"/>
    </row>
    <row r="2581" spans="1:10">
      <c r="A2581" s="80" t="s">
        <v>1371</v>
      </c>
      <c r="B2581" s="81" t="s">
        <v>93</v>
      </c>
      <c r="C2581" s="80" t="s">
        <v>94</v>
      </c>
      <c r="D2581" s="80" t="s">
        <v>1</v>
      </c>
      <c r="E2581" s="120" t="s">
        <v>95</v>
      </c>
      <c r="F2581" s="120"/>
      <c r="G2581" s="82" t="s">
        <v>2</v>
      </c>
      <c r="H2581" s="81" t="s">
        <v>3</v>
      </c>
      <c r="I2581" s="81" t="s">
        <v>4</v>
      </c>
      <c r="J2581" s="81" t="s">
        <v>5</v>
      </c>
    </row>
    <row r="2582" spans="1:10">
      <c r="A2582" s="85" t="s">
        <v>157</v>
      </c>
      <c r="B2582" s="86" t="s">
        <v>155</v>
      </c>
      <c r="C2582" s="85" t="s">
        <v>107</v>
      </c>
      <c r="D2582" s="85" t="s">
        <v>1372</v>
      </c>
      <c r="E2582" s="121" t="s">
        <v>161</v>
      </c>
      <c r="F2582" s="121"/>
      <c r="G2582" s="87" t="s">
        <v>108</v>
      </c>
      <c r="H2582" s="88">
        <v>1</v>
      </c>
      <c r="I2582" s="89">
        <v>6.85</v>
      </c>
      <c r="J2582" s="89">
        <v>6.85</v>
      </c>
    </row>
    <row r="2583" spans="1:10" ht="22.5">
      <c r="A2583" s="90" t="s">
        <v>158</v>
      </c>
      <c r="B2583" s="91" t="s">
        <v>162</v>
      </c>
      <c r="C2583" s="90" t="s">
        <v>107</v>
      </c>
      <c r="D2583" s="90" t="s">
        <v>163</v>
      </c>
      <c r="E2583" s="119" t="s">
        <v>161</v>
      </c>
      <c r="F2583" s="119"/>
      <c r="G2583" s="92" t="s">
        <v>164</v>
      </c>
      <c r="H2583" s="93">
        <v>0.37761509999999998</v>
      </c>
      <c r="I2583" s="94">
        <v>18.149999999999999</v>
      </c>
      <c r="J2583" s="94">
        <v>6.85</v>
      </c>
    </row>
    <row r="2584" spans="1:10" ht="22.5">
      <c r="A2584" s="96"/>
      <c r="B2584" s="96"/>
      <c r="C2584" s="96"/>
      <c r="D2584" s="96"/>
      <c r="E2584" s="96" t="s">
        <v>96</v>
      </c>
      <c r="F2584" s="97">
        <v>2.245380858883351</v>
      </c>
      <c r="G2584" s="96" t="s">
        <v>98</v>
      </c>
      <c r="H2584" s="97">
        <v>2.21</v>
      </c>
      <c r="I2584" s="96" t="s">
        <v>99</v>
      </c>
      <c r="J2584" s="97">
        <v>4.46</v>
      </c>
    </row>
    <row r="2585" spans="1:10" ht="23.25" thickBot="1">
      <c r="A2585" s="96"/>
      <c r="B2585" s="96"/>
      <c r="C2585" s="96"/>
      <c r="D2585" s="96"/>
      <c r="E2585" s="96" t="s">
        <v>159</v>
      </c>
      <c r="F2585" s="97">
        <v>1.91</v>
      </c>
      <c r="G2585" s="96"/>
      <c r="H2585" s="122" t="s">
        <v>160</v>
      </c>
      <c r="I2585" s="122"/>
      <c r="J2585" s="97">
        <v>8.76</v>
      </c>
    </row>
    <row r="2586" spans="1:10" ht="12" thickTop="1">
      <c r="A2586" s="83"/>
      <c r="B2586" s="83"/>
      <c r="C2586" s="83"/>
      <c r="D2586" s="83"/>
      <c r="E2586" s="83"/>
      <c r="F2586" s="83"/>
      <c r="G2586" s="83"/>
      <c r="H2586" s="83"/>
      <c r="I2586" s="83"/>
      <c r="J2586" s="83"/>
    </row>
    <row r="2587" spans="1:10" ht="12" thickBot="1">
      <c r="A2587" s="123" t="s">
        <v>382</v>
      </c>
      <c r="B2587" s="124"/>
      <c r="C2587" s="124"/>
      <c r="D2587" s="124"/>
      <c r="E2587" s="124"/>
      <c r="F2587" s="124"/>
      <c r="G2587" s="124"/>
      <c r="H2587" s="124"/>
      <c r="I2587" s="124"/>
      <c r="J2587" s="124"/>
    </row>
    <row r="2588" spans="1:10" ht="12" thickTop="1">
      <c r="A2588" s="83"/>
      <c r="B2588" s="83"/>
      <c r="C2588" s="83"/>
      <c r="D2588" s="83"/>
      <c r="E2588" s="83"/>
      <c r="F2588" s="83"/>
      <c r="G2588" s="83"/>
      <c r="H2588" s="83"/>
      <c r="I2588" s="83"/>
      <c r="J2588" s="83"/>
    </row>
    <row r="2589" spans="1:10">
      <c r="A2589" s="80"/>
      <c r="B2589" s="81" t="s">
        <v>93</v>
      </c>
      <c r="C2589" s="80" t="s">
        <v>94</v>
      </c>
      <c r="D2589" s="80" t="s">
        <v>1</v>
      </c>
      <c r="E2589" s="120" t="s">
        <v>95</v>
      </c>
      <c r="F2589" s="120"/>
      <c r="G2589" s="82" t="s">
        <v>2</v>
      </c>
      <c r="H2589" s="81" t="s">
        <v>3</v>
      </c>
      <c r="I2589" s="81" t="s">
        <v>4</v>
      </c>
      <c r="J2589" s="81" t="s">
        <v>5</v>
      </c>
    </row>
    <row r="2590" spans="1:10" ht="22.5">
      <c r="A2590" s="85" t="s">
        <v>157</v>
      </c>
      <c r="B2590" s="86" t="s">
        <v>2204</v>
      </c>
      <c r="C2590" s="85" t="s">
        <v>104</v>
      </c>
      <c r="D2590" s="85" t="s">
        <v>2205</v>
      </c>
      <c r="E2590" s="121" t="s">
        <v>330</v>
      </c>
      <c r="F2590" s="121"/>
      <c r="G2590" s="87" t="s">
        <v>105</v>
      </c>
      <c r="H2590" s="88">
        <v>1</v>
      </c>
      <c r="I2590" s="89">
        <v>5.52</v>
      </c>
      <c r="J2590" s="89">
        <v>5.52</v>
      </c>
    </row>
    <row r="2591" spans="1:10" ht="22.5">
      <c r="A2591" s="90" t="s">
        <v>158</v>
      </c>
      <c r="B2591" s="91" t="s">
        <v>2183</v>
      </c>
      <c r="C2591" s="90" t="s">
        <v>104</v>
      </c>
      <c r="D2591" s="90" t="s">
        <v>2184</v>
      </c>
      <c r="E2591" s="119" t="s">
        <v>177</v>
      </c>
      <c r="F2591" s="119"/>
      <c r="G2591" s="92" t="s">
        <v>164</v>
      </c>
      <c r="H2591" s="93">
        <v>6.8000000000000005E-2</v>
      </c>
      <c r="I2591" s="94">
        <v>21.99</v>
      </c>
      <c r="J2591" s="94">
        <v>1.49</v>
      </c>
    </row>
    <row r="2592" spans="1:10" ht="22.5">
      <c r="A2592" s="90" t="s">
        <v>158</v>
      </c>
      <c r="B2592" s="91" t="s">
        <v>178</v>
      </c>
      <c r="C2592" s="90" t="s">
        <v>104</v>
      </c>
      <c r="D2592" s="90" t="s">
        <v>163</v>
      </c>
      <c r="E2592" s="119" t="s">
        <v>177</v>
      </c>
      <c r="F2592" s="119"/>
      <c r="G2592" s="92" t="s">
        <v>164</v>
      </c>
      <c r="H2592" s="93">
        <v>3.4000000000000002E-2</v>
      </c>
      <c r="I2592" s="94">
        <v>18.149999999999999</v>
      </c>
      <c r="J2592" s="94">
        <v>0.61</v>
      </c>
    </row>
    <row r="2593" spans="1:10" ht="33.75">
      <c r="A2593" s="90" t="s">
        <v>167</v>
      </c>
      <c r="B2593" s="91" t="s">
        <v>2390</v>
      </c>
      <c r="C2593" s="90" t="s">
        <v>104</v>
      </c>
      <c r="D2593" s="90" t="s">
        <v>2391</v>
      </c>
      <c r="E2593" s="119" t="s">
        <v>170</v>
      </c>
      <c r="F2593" s="119"/>
      <c r="G2593" s="92" t="s">
        <v>105</v>
      </c>
      <c r="H2593" s="93">
        <v>1.163</v>
      </c>
      <c r="I2593" s="94">
        <v>2.82</v>
      </c>
      <c r="J2593" s="94">
        <v>3.27</v>
      </c>
    </row>
    <row r="2594" spans="1:10" ht="12" thickBot="1">
      <c r="A2594" s="90" t="s">
        <v>167</v>
      </c>
      <c r="B2594" s="91" t="s">
        <v>2392</v>
      </c>
      <c r="C2594" s="90" t="s">
        <v>104</v>
      </c>
      <c r="D2594" s="90" t="s">
        <v>2393</v>
      </c>
      <c r="E2594" s="119" t="s">
        <v>170</v>
      </c>
      <c r="F2594" s="119"/>
      <c r="G2594" s="92" t="s">
        <v>127</v>
      </c>
      <c r="H2594" s="93">
        <v>6.0000000000000001E-3</v>
      </c>
      <c r="I2594" s="94">
        <v>26.3</v>
      </c>
      <c r="J2594" s="94">
        <v>0.15</v>
      </c>
    </row>
    <row r="2595" spans="1:10" ht="12" thickTop="1">
      <c r="A2595" s="83"/>
      <c r="B2595" s="83"/>
      <c r="C2595" s="83"/>
      <c r="D2595" s="83"/>
      <c r="E2595" s="83"/>
      <c r="F2595" s="83"/>
      <c r="G2595" s="83"/>
      <c r="H2595" s="83"/>
      <c r="I2595" s="83"/>
      <c r="J2595" s="83"/>
    </row>
    <row r="2596" spans="1:10">
      <c r="A2596" s="80"/>
      <c r="B2596" s="81" t="s">
        <v>93</v>
      </c>
      <c r="C2596" s="80" t="s">
        <v>94</v>
      </c>
      <c r="D2596" s="80" t="s">
        <v>1</v>
      </c>
      <c r="E2596" s="120" t="s">
        <v>95</v>
      </c>
      <c r="F2596" s="120"/>
      <c r="G2596" s="82" t="s">
        <v>2</v>
      </c>
      <c r="H2596" s="81" t="s">
        <v>3</v>
      </c>
      <c r="I2596" s="81" t="s">
        <v>4</v>
      </c>
      <c r="J2596" s="81" t="s">
        <v>5</v>
      </c>
    </row>
    <row r="2597" spans="1:10" ht="33.75">
      <c r="A2597" s="85" t="s">
        <v>157</v>
      </c>
      <c r="B2597" s="86" t="s">
        <v>2051</v>
      </c>
      <c r="C2597" s="85" t="s">
        <v>104</v>
      </c>
      <c r="D2597" s="85" t="s">
        <v>2052</v>
      </c>
      <c r="E2597" s="121" t="s">
        <v>177</v>
      </c>
      <c r="F2597" s="121"/>
      <c r="G2597" s="87" t="s">
        <v>116</v>
      </c>
      <c r="H2597" s="88">
        <v>1</v>
      </c>
      <c r="I2597" s="89">
        <v>768.02</v>
      </c>
      <c r="J2597" s="89">
        <v>768.02</v>
      </c>
    </row>
    <row r="2598" spans="1:10" ht="22.5">
      <c r="A2598" s="90" t="s">
        <v>158</v>
      </c>
      <c r="B2598" s="91" t="s">
        <v>178</v>
      </c>
      <c r="C2598" s="90" t="s">
        <v>104</v>
      </c>
      <c r="D2598" s="90" t="s">
        <v>163</v>
      </c>
      <c r="E2598" s="119" t="s">
        <v>177</v>
      </c>
      <c r="F2598" s="119"/>
      <c r="G2598" s="92" t="s">
        <v>164</v>
      </c>
      <c r="H2598" s="93">
        <v>11.23</v>
      </c>
      <c r="I2598" s="94">
        <v>18.149999999999999</v>
      </c>
      <c r="J2598" s="94">
        <v>203.82</v>
      </c>
    </row>
    <row r="2599" spans="1:10" ht="22.5">
      <c r="A2599" s="90" t="s">
        <v>167</v>
      </c>
      <c r="B2599" s="91" t="s">
        <v>277</v>
      </c>
      <c r="C2599" s="90" t="s">
        <v>104</v>
      </c>
      <c r="D2599" s="90" t="s">
        <v>278</v>
      </c>
      <c r="E2599" s="119" t="s">
        <v>170</v>
      </c>
      <c r="F2599" s="119"/>
      <c r="G2599" s="92" t="s">
        <v>116</v>
      </c>
      <c r="H2599" s="93">
        <v>1.1599999999999999</v>
      </c>
      <c r="I2599" s="94">
        <v>82.5</v>
      </c>
      <c r="J2599" s="94">
        <v>95.7</v>
      </c>
    </row>
    <row r="2600" spans="1:10">
      <c r="A2600" s="90" t="s">
        <v>167</v>
      </c>
      <c r="B2600" s="91" t="s">
        <v>421</v>
      </c>
      <c r="C2600" s="90" t="s">
        <v>104</v>
      </c>
      <c r="D2600" s="90" t="s">
        <v>422</v>
      </c>
      <c r="E2600" s="119" t="s">
        <v>170</v>
      </c>
      <c r="F2600" s="119"/>
      <c r="G2600" s="92" t="s">
        <v>127</v>
      </c>
      <c r="H2600" s="93">
        <v>116.4</v>
      </c>
      <c r="I2600" s="94">
        <v>2</v>
      </c>
      <c r="J2600" s="94">
        <v>232.8</v>
      </c>
    </row>
    <row r="2601" spans="1:10" ht="12" thickBot="1">
      <c r="A2601" s="90" t="s">
        <v>167</v>
      </c>
      <c r="B2601" s="91" t="s">
        <v>319</v>
      </c>
      <c r="C2601" s="90" t="s">
        <v>104</v>
      </c>
      <c r="D2601" s="90" t="s">
        <v>320</v>
      </c>
      <c r="E2601" s="119" t="s">
        <v>170</v>
      </c>
      <c r="F2601" s="119"/>
      <c r="G2601" s="92" t="s">
        <v>127</v>
      </c>
      <c r="H2601" s="93">
        <v>261.89</v>
      </c>
      <c r="I2601" s="94">
        <v>0.9</v>
      </c>
      <c r="J2601" s="94">
        <v>235.7</v>
      </c>
    </row>
    <row r="2602" spans="1:10" ht="12" thickTop="1">
      <c r="A2602" s="83"/>
      <c r="B2602" s="83"/>
      <c r="C2602" s="83"/>
      <c r="D2602" s="83"/>
      <c r="E2602" s="83"/>
      <c r="F2602" s="83"/>
      <c r="G2602" s="83"/>
      <c r="H2602" s="83"/>
      <c r="I2602" s="83"/>
      <c r="J2602" s="83"/>
    </row>
    <row r="2603" spans="1:10">
      <c r="A2603" s="80"/>
      <c r="B2603" s="81" t="s">
        <v>93</v>
      </c>
      <c r="C2603" s="80" t="s">
        <v>94</v>
      </c>
      <c r="D2603" s="80" t="s">
        <v>1</v>
      </c>
      <c r="E2603" s="120" t="s">
        <v>95</v>
      </c>
      <c r="F2603" s="120"/>
      <c r="G2603" s="82" t="s">
        <v>2</v>
      </c>
      <c r="H2603" s="81" t="s">
        <v>3</v>
      </c>
      <c r="I2603" s="81" t="s">
        <v>4</v>
      </c>
      <c r="J2603" s="81" t="s">
        <v>5</v>
      </c>
    </row>
    <row r="2604" spans="1:10" ht="33.75">
      <c r="A2604" s="85" t="s">
        <v>157</v>
      </c>
      <c r="B2604" s="86" t="s">
        <v>1478</v>
      </c>
      <c r="C2604" s="85" t="s">
        <v>104</v>
      </c>
      <c r="D2604" s="85" t="s">
        <v>1479</v>
      </c>
      <c r="E2604" s="121" t="s">
        <v>177</v>
      </c>
      <c r="F2604" s="121"/>
      <c r="G2604" s="87" t="s">
        <v>116</v>
      </c>
      <c r="H2604" s="88">
        <v>1</v>
      </c>
      <c r="I2604" s="89">
        <v>811.03</v>
      </c>
      <c r="J2604" s="89">
        <v>811.03</v>
      </c>
    </row>
    <row r="2605" spans="1:10" ht="22.5">
      <c r="A2605" s="90" t="s">
        <v>158</v>
      </c>
      <c r="B2605" s="91" t="s">
        <v>178</v>
      </c>
      <c r="C2605" s="90" t="s">
        <v>104</v>
      </c>
      <c r="D2605" s="90" t="s">
        <v>163</v>
      </c>
      <c r="E2605" s="119" t="s">
        <v>177</v>
      </c>
      <c r="F2605" s="119"/>
      <c r="G2605" s="92" t="s">
        <v>164</v>
      </c>
      <c r="H2605" s="93">
        <v>11.1</v>
      </c>
      <c r="I2605" s="94">
        <v>18.149999999999999</v>
      </c>
      <c r="J2605" s="94">
        <v>201.46</v>
      </c>
    </row>
    <row r="2606" spans="1:10" ht="22.5">
      <c r="A2606" s="90" t="s">
        <v>167</v>
      </c>
      <c r="B2606" s="91" t="s">
        <v>277</v>
      </c>
      <c r="C2606" s="90" t="s">
        <v>104</v>
      </c>
      <c r="D2606" s="90" t="s">
        <v>278</v>
      </c>
      <c r="E2606" s="119" t="s">
        <v>170</v>
      </c>
      <c r="F2606" s="119"/>
      <c r="G2606" s="92" t="s">
        <v>116</v>
      </c>
      <c r="H2606" s="93">
        <v>1.1399999999999999</v>
      </c>
      <c r="I2606" s="94">
        <v>82.5</v>
      </c>
      <c r="J2606" s="94">
        <v>94.05</v>
      </c>
    </row>
    <row r="2607" spans="1:10">
      <c r="A2607" s="90" t="s">
        <v>167</v>
      </c>
      <c r="B2607" s="91" t="s">
        <v>421</v>
      </c>
      <c r="C2607" s="90" t="s">
        <v>104</v>
      </c>
      <c r="D2607" s="90" t="s">
        <v>422</v>
      </c>
      <c r="E2607" s="119" t="s">
        <v>170</v>
      </c>
      <c r="F2607" s="119"/>
      <c r="G2607" s="92" t="s">
        <v>127</v>
      </c>
      <c r="H2607" s="93">
        <v>171.13</v>
      </c>
      <c r="I2607" s="94">
        <v>2</v>
      </c>
      <c r="J2607" s="94">
        <v>342.26</v>
      </c>
    </row>
    <row r="2608" spans="1:10" ht="12" thickBot="1">
      <c r="A2608" s="90" t="s">
        <v>167</v>
      </c>
      <c r="B2608" s="91" t="s">
        <v>319</v>
      </c>
      <c r="C2608" s="90" t="s">
        <v>104</v>
      </c>
      <c r="D2608" s="90" t="s">
        <v>320</v>
      </c>
      <c r="E2608" s="119" t="s">
        <v>170</v>
      </c>
      <c r="F2608" s="119"/>
      <c r="G2608" s="92" t="s">
        <v>127</v>
      </c>
      <c r="H2608" s="93">
        <v>192.52</v>
      </c>
      <c r="I2608" s="94">
        <v>0.9</v>
      </c>
      <c r="J2608" s="94">
        <v>173.26</v>
      </c>
    </row>
    <row r="2609" spans="1:10" ht="12" thickTop="1">
      <c r="A2609" s="83"/>
      <c r="B2609" s="83"/>
      <c r="C2609" s="83"/>
      <c r="D2609" s="83"/>
      <c r="E2609" s="83"/>
      <c r="F2609" s="83"/>
      <c r="G2609" s="83"/>
      <c r="H2609" s="83"/>
      <c r="I2609" s="83"/>
      <c r="J2609" s="83"/>
    </row>
    <row r="2610" spans="1:10">
      <c r="A2610" s="80"/>
      <c r="B2610" s="81" t="s">
        <v>93</v>
      </c>
      <c r="C2610" s="80" t="s">
        <v>94</v>
      </c>
      <c r="D2610" s="80" t="s">
        <v>1</v>
      </c>
      <c r="E2610" s="120" t="s">
        <v>95</v>
      </c>
      <c r="F2610" s="120"/>
      <c r="G2610" s="82" t="s">
        <v>2</v>
      </c>
      <c r="H2610" s="81" t="s">
        <v>3</v>
      </c>
      <c r="I2610" s="81" t="s">
        <v>4</v>
      </c>
      <c r="J2610" s="81" t="s">
        <v>5</v>
      </c>
    </row>
    <row r="2611" spans="1:10" ht="45">
      <c r="A2611" s="85" t="s">
        <v>157</v>
      </c>
      <c r="B2611" s="86" t="s">
        <v>286</v>
      </c>
      <c r="C2611" s="85" t="s">
        <v>104</v>
      </c>
      <c r="D2611" s="85" t="s">
        <v>287</v>
      </c>
      <c r="E2611" s="121" t="s">
        <v>177</v>
      </c>
      <c r="F2611" s="121"/>
      <c r="G2611" s="87" t="s">
        <v>116</v>
      </c>
      <c r="H2611" s="88">
        <v>1</v>
      </c>
      <c r="I2611" s="89">
        <v>718.25</v>
      </c>
      <c r="J2611" s="89">
        <v>718.25</v>
      </c>
    </row>
    <row r="2612" spans="1:10" ht="33.75">
      <c r="A2612" s="90" t="s">
        <v>158</v>
      </c>
      <c r="B2612" s="91" t="s">
        <v>417</v>
      </c>
      <c r="C2612" s="90" t="s">
        <v>104</v>
      </c>
      <c r="D2612" s="90" t="s">
        <v>418</v>
      </c>
      <c r="E2612" s="119" t="s">
        <v>251</v>
      </c>
      <c r="F2612" s="119"/>
      <c r="G2612" s="92" t="s">
        <v>253</v>
      </c>
      <c r="H2612" s="93">
        <v>3.45</v>
      </c>
      <c r="I2612" s="94">
        <v>0.42</v>
      </c>
      <c r="J2612" s="94">
        <v>1.44</v>
      </c>
    </row>
    <row r="2613" spans="1:10" ht="33.75">
      <c r="A2613" s="90" t="s">
        <v>158</v>
      </c>
      <c r="B2613" s="91" t="s">
        <v>415</v>
      </c>
      <c r="C2613" s="90" t="s">
        <v>104</v>
      </c>
      <c r="D2613" s="90" t="s">
        <v>416</v>
      </c>
      <c r="E2613" s="119" t="s">
        <v>251</v>
      </c>
      <c r="F2613" s="119"/>
      <c r="G2613" s="92" t="s">
        <v>252</v>
      </c>
      <c r="H2613" s="93">
        <v>1.05</v>
      </c>
      <c r="I2613" s="94">
        <v>2.1800000000000002</v>
      </c>
      <c r="J2613" s="94">
        <v>2.2799999999999998</v>
      </c>
    </row>
    <row r="2614" spans="1:10" ht="22.5">
      <c r="A2614" s="90" t="s">
        <v>158</v>
      </c>
      <c r="B2614" s="91" t="s">
        <v>419</v>
      </c>
      <c r="C2614" s="90" t="s">
        <v>104</v>
      </c>
      <c r="D2614" s="90" t="s">
        <v>420</v>
      </c>
      <c r="E2614" s="119" t="s">
        <v>177</v>
      </c>
      <c r="F2614" s="119"/>
      <c r="G2614" s="92" t="s">
        <v>164</v>
      </c>
      <c r="H2614" s="93">
        <v>4.5</v>
      </c>
      <c r="I2614" s="94">
        <v>20.97</v>
      </c>
      <c r="J2614" s="94">
        <v>94.36</v>
      </c>
    </row>
    <row r="2615" spans="1:10" ht="22.5">
      <c r="A2615" s="90" t="s">
        <v>167</v>
      </c>
      <c r="B2615" s="91" t="s">
        <v>277</v>
      </c>
      <c r="C2615" s="90" t="s">
        <v>104</v>
      </c>
      <c r="D2615" s="90" t="s">
        <v>278</v>
      </c>
      <c r="E2615" s="119" t="s">
        <v>170</v>
      </c>
      <c r="F2615" s="119"/>
      <c r="G2615" s="92" t="s">
        <v>116</v>
      </c>
      <c r="H2615" s="93">
        <v>1.1599999999999999</v>
      </c>
      <c r="I2615" s="94">
        <v>82.5</v>
      </c>
      <c r="J2615" s="94">
        <v>95.7</v>
      </c>
    </row>
    <row r="2616" spans="1:10">
      <c r="A2616" s="90" t="s">
        <v>167</v>
      </c>
      <c r="B2616" s="91" t="s">
        <v>421</v>
      </c>
      <c r="C2616" s="90" t="s">
        <v>104</v>
      </c>
      <c r="D2616" s="90" t="s">
        <v>422</v>
      </c>
      <c r="E2616" s="119" t="s">
        <v>170</v>
      </c>
      <c r="F2616" s="119"/>
      <c r="G2616" s="92" t="s">
        <v>127</v>
      </c>
      <c r="H2616" s="93">
        <v>174.1</v>
      </c>
      <c r="I2616" s="94">
        <v>2</v>
      </c>
      <c r="J2616" s="94">
        <v>348.2</v>
      </c>
    </row>
    <row r="2617" spans="1:10" ht="12" thickBot="1">
      <c r="A2617" s="90" t="s">
        <v>167</v>
      </c>
      <c r="B2617" s="91" t="s">
        <v>319</v>
      </c>
      <c r="C2617" s="90" t="s">
        <v>104</v>
      </c>
      <c r="D2617" s="90" t="s">
        <v>320</v>
      </c>
      <c r="E2617" s="119" t="s">
        <v>170</v>
      </c>
      <c r="F2617" s="119"/>
      <c r="G2617" s="92" t="s">
        <v>127</v>
      </c>
      <c r="H2617" s="93">
        <v>195.86</v>
      </c>
      <c r="I2617" s="94">
        <v>0.9</v>
      </c>
      <c r="J2617" s="94">
        <v>176.27</v>
      </c>
    </row>
    <row r="2618" spans="1:10" ht="12" thickTop="1">
      <c r="A2618" s="83"/>
      <c r="B2618" s="83"/>
      <c r="C2618" s="83"/>
      <c r="D2618" s="83"/>
      <c r="E2618" s="83"/>
      <c r="F2618" s="83"/>
      <c r="G2618" s="83"/>
      <c r="H2618" s="83"/>
      <c r="I2618" s="83"/>
      <c r="J2618" s="83"/>
    </row>
    <row r="2619" spans="1:10">
      <c r="A2619" s="80"/>
      <c r="B2619" s="81" t="s">
        <v>93</v>
      </c>
      <c r="C2619" s="80" t="s">
        <v>94</v>
      </c>
      <c r="D2619" s="80" t="s">
        <v>1</v>
      </c>
      <c r="E2619" s="120" t="s">
        <v>95</v>
      </c>
      <c r="F2619" s="120"/>
      <c r="G2619" s="82" t="s">
        <v>2</v>
      </c>
      <c r="H2619" s="81" t="s">
        <v>3</v>
      </c>
      <c r="I2619" s="81" t="s">
        <v>4</v>
      </c>
      <c r="J2619" s="81" t="s">
        <v>5</v>
      </c>
    </row>
    <row r="2620" spans="1:10" ht="33.75">
      <c r="A2620" s="85" t="s">
        <v>157</v>
      </c>
      <c r="B2620" s="86" t="s">
        <v>380</v>
      </c>
      <c r="C2620" s="85" t="s">
        <v>104</v>
      </c>
      <c r="D2620" s="85" t="s">
        <v>381</v>
      </c>
      <c r="E2620" s="121" t="s">
        <v>177</v>
      </c>
      <c r="F2620" s="121"/>
      <c r="G2620" s="87" t="s">
        <v>116</v>
      </c>
      <c r="H2620" s="88">
        <v>1</v>
      </c>
      <c r="I2620" s="89">
        <v>717.35</v>
      </c>
      <c r="J2620" s="89">
        <v>717.35</v>
      </c>
    </row>
    <row r="2621" spans="1:10" ht="33.75">
      <c r="A2621" s="90" t="s">
        <v>158</v>
      </c>
      <c r="B2621" s="91" t="s">
        <v>415</v>
      </c>
      <c r="C2621" s="90" t="s">
        <v>104</v>
      </c>
      <c r="D2621" s="90" t="s">
        <v>416</v>
      </c>
      <c r="E2621" s="119" t="s">
        <v>251</v>
      </c>
      <c r="F2621" s="119"/>
      <c r="G2621" s="92" t="s">
        <v>252</v>
      </c>
      <c r="H2621" s="93">
        <v>1.03</v>
      </c>
      <c r="I2621" s="94">
        <v>2.1800000000000002</v>
      </c>
      <c r="J2621" s="94">
        <v>2.2400000000000002</v>
      </c>
    </row>
    <row r="2622" spans="1:10" ht="33.75">
      <c r="A2622" s="90" t="s">
        <v>158</v>
      </c>
      <c r="B2622" s="91" t="s">
        <v>417</v>
      </c>
      <c r="C2622" s="90" t="s">
        <v>104</v>
      </c>
      <c r="D2622" s="90" t="s">
        <v>418</v>
      </c>
      <c r="E2622" s="119" t="s">
        <v>251</v>
      </c>
      <c r="F2622" s="119"/>
      <c r="G2622" s="92" t="s">
        <v>253</v>
      </c>
      <c r="H2622" s="93">
        <v>3.39</v>
      </c>
      <c r="I2622" s="94">
        <v>0.42</v>
      </c>
      <c r="J2622" s="94">
        <v>1.42</v>
      </c>
    </row>
    <row r="2623" spans="1:10" ht="22.5">
      <c r="A2623" s="90" t="s">
        <v>158</v>
      </c>
      <c r="B2623" s="91" t="s">
        <v>419</v>
      </c>
      <c r="C2623" s="90" t="s">
        <v>104</v>
      </c>
      <c r="D2623" s="90" t="s">
        <v>420</v>
      </c>
      <c r="E2623" s="119" t="s">
        <v>177</v>
      </c>
      <c r="F2623" s="119"/>
      <c r="G2623" s="92" t="s">
        <v>164</v>
      </c>
      <c r="H2623" s="93">
        <v>4.42</v>
      </c>
      <c r="I2623" s="94">
        <v>20.97</v>
      </c>
      <c r="J2623" s="94">
        <v>92.68</v>
      </c>
    </row>
    <row r="2624" spans="1:10" ht="22.5">
      <c r="A2624" s="90" t="s">
        <v>167</v>
      </c>
      <c r="B2624" s="91" t="s">
        <v>277</v>
      </c>
      <c r="C2624" s="90" t="s">
        <v>104</v>
      </c>
      <c r="D2624" s="90" t="s">
        <v>278</v>
      </c>
      <c r="E2624" s="119" t="s">
        <v>170</v>
      </c>
      <c r="F2624" s="119"/>
      <c r="G2624" s="92" t="s">
        <v>116</v>
      </c>
      <c r="H2624" s="93">
        <v>1.27</v>
      </c>
      <c r="I2624" s="94">
        <v>82.5</v>
      </c>
      <c r="J2624" s="94">
        <v>104.77</v>
      </c>
    </row>
    <row r="2625" spans="1:10" ht="12" thickBot="1">
      <c r="A2625" s="90" t="s">
        <v>167</v>
      </c>
      <c r="B2625" s="91" t="s">
        <v>319</v>
      </c>
      <c r="C2625" s="90" t="s">
        <v>104</v>
      </c>
      <c r="D2625" s="90" t="s">
        <v>320</v>
      </c>
      <c r="E2625" s="119" t="s">
        <v>170</v>
      </c>
      <c r="F2625" s="119"/>
      <c r="G2625" s="92" t="s">
        <v>127</v>
      </c>
      <c r="H2625" s="93">
        <v>573.61</v>
      </c>
      <c r="I2625" s="94">
        <v>0.9</v>
      </c>
      <c r="J2625" s="94">
        <v>516.24</v>
      </c>
    </row>
    <row r="2626" spans="1:10" ht="12" thickTop="1">
      <c r="A2626" s="83"/>
      <c r="B2626" s="83"/>
      <c r="C2626" s="83"/>
      <c r="D2626" s="83"/>
      <c r="E2626" s="83"/>
      <c r="F2626" s="83"/>
      <c r="G2626" s="83"/>
      <c r="H2626" s="83"/>
      <c r="I2626" s="83"/>
      <c r="J2626" s="83"/>
    </row>
    <row r="2627" spans="1:10">
      <c r="A2627" s="80"/>
      <c r="B2627" s="81" t="s">
        <v>93</v>
      </c>
      <c r="C2627" s="80" t="s">
        <v>94</v>
      </c>
      <c r="D2627" s="80" t="s">
        <v>1</v>
      </c>
      <c r="E2627" s="120" t="s">
        <v>95</v>
      </c>
      <c r="F2627" s="120"/>
      <c r="G2627" s="82" t="s">
        <v>2</v>
      </c>
      <c r="H2627" s="81" t="s">
        <v>3</v>
      </c>
      <c r="I2627" s="81" t="s">
        <v>4</v>
      </c>
      <c r="J2627" s="81" t="s">
        <v>5</v>
      </c>
    </row>
    <row r="2628" spans="1:10" ht="22.5">
      <c r="A2628" s="85" t="s">
        <v>157</v>
      </c>
      <c r="B2628" s="86" t="s">
        <v>342</v>
      </c>
      <c r="C2628" s="85" t="s">
        <v>104</v>
      </c>
      <c r="D2628" s="85" t="s">
        <v>343</v>
      </c>
      <c r="E2628" s="121" t="s">
        <v>177</v>
      </c>
      <c r="F2628" s="121"/>
      <c r="G2628" s="87" t="s">
        <v>116</v>
      </c>
      <c r="H2628" s="88">
        <v>1</v>
      </c>
      <c r="I2628" s="89">
        <v>678.47</v>
      </c>
      <c r="J2628" s="89">
        <v>678.47</v>
      </c>
    </row>
    <row r="2629" spans="1:10" ht="22.5">
      <c r="A2629" s="90" t="s">
        <v>158</v>
      </c>
      <c r="B2629" s="91" t="s">
        <v>178</v>
      </c>
      <c r="C2629" s="90" t="s">
        <v>104</v>
      </c>
      <c r="D2629" s="90" t="s">
        <v>163</v>
      </c>
      <c r="E2629" s="119" t="s">
        <v>177</v>
      </c>
      <c r="F2629" s="119"/>
      <c r="G2629" s="92" t="s">
        <v>164</v>
      </c>
      <c r="H2629" s="93">
        <v>8.57</v>
      </c>
      <c r="I2629" s="94">
        <v>18.149999999999999</v>
      </c>
      <c r="J2629" s="94">
        <v>155.54</v>
      </c>
    </row>
    <row r="2630" spans="1:10" ht="22.5">
      <c r="A2630" s="90" t="s">
        <v>167</v>
      </c>
      <c r="B2630" s="91" t="s">
        <v>277</v>
      </c>
      <c r="C2630" s="90" t="s">
        <v>104</v>
      </c>
      <c r="D2630" s="90" t="s">
        <v>278</v>
      </c>
      <c r="E2630" s="119" t="s">
        <v>170</v>
      </c>
      <c r="F2630" s="119"/>
      <c r="G2630" s="92" t="s">
        <v>116</v>
      </c>
      <c r="H2630" s="93">
        <v>1.07</v>
      </c>
      <c r="I2630" s="94">
        <v>82.5</v>
      </c>
      <c r="J2630" s="94">
        <v>88.27</v>
      </c>
    </row>
    <row r="2631" spans="1:10" ht="12" thickBot="1">
      <c r="A2631" s="90" t="s">
        <v>167</v>
      </c>
      <c r="B2631" s="91" t="s">
        <v>319</v>
      </c>
      <c r="C2631" s="90" t="s">
        <v>104</v>
      </c>
      <c r="D2631" s="90" t="s">
        <v>320</v>
      </c>
      <c r="E2631" s="119" t="s">
        <v>170</v>
      </c>
      <c r="F2631" s="119"/>
      <c r="G2631" s="92" t="s">
        <v>127</v>
      </c>
      <c r="H2631" s="93">
        <v>482.96</v>
      </c>
      <c r="I2631" s="94">
        <v>0.9</v>
      </c>
      <c r="J2631" s="94">
        <v>434.66</v>
      </c>
    </row>
    <row r="2632" spans="1:10" ht="12" thickTop="1">
      <c r="A2632" s="83"/>
      <c r="B2632" s="83"/>
      <c r="C2632" s="83"/>
      <c r="D2632" s="83"/>
      <c r="E2632" s="83"/>
      <c r="F2632" s="83"/>
      <c r="G2632" s="83"/>
      <c r="H2632" s="83"/>
      <c r="I2632" s="83"/>
      <c r="J2632" s="83"/>
    </row>
    <row r="2633" spans="1:10">
      <c r="A2633" s="80"/>
      <c r="B2633" s="81" t="s">
        <v>93</v>
      </c>
      <c r="C2633" s="80" t="s">
        <v>94</v>
      </c>
      <c r="D2633" s="80" t="s">
        <v>1</v>
      </c>
      <c r="E2633" s="120" t="s">
        <v>95</v>
      </c>
      <c r="F2633" s="120"/>
      <c r="G2633" s="82" t="s">
        <v>2</v>
      </c>
      <c r="H2633" s="81" t="s">
        <v>3</v>
      </c>
      <c r="I2633" s="81" t="s">
        <v>4</v>
      </c>
      <c r="J2633" s="81" t="s">
        <v>5</v>
      </c>
    </row>
    <row r="2634" spans="1:10" ht="22.5">
      <c r="A2634" s="85" t="s">
        <v>157</v>
      </c>
      <c r="B2634" s="86" t="s">
        <v>1720</v>
      </c>
      <c r="C2634" s="85" t="s">
        <v>104</v>
      </c>
      <c r="D2634" s="85" t="s">
        <v>1721</v>
      </c>
      <c r="E2634" s="121" t="s">
        <v>177</v>
      </c>
      <c r="F2634" s="121"/>
      <c r="G2634" s="87" t="s">
        <v>116</v>
      </c>
      <c r="H2634" s="88">
        <v>1</v>
      </c>
      <c r="I2634" s="89">
        <v>598.15</v>
      </c>
      <c r="J2634" s="89">
        <v>598.15</v>
      </c>
    </row>
    <row r="2635" spans="1:10" ht="33.75">
      <c r="A2635" s="90" t="s">
        <v>158</v>
      </c>
      <c r="B2635" s="91" t="s">
        <v>415</v>
      </c>
      <c r="C2635" s="90" t="s">
        <v>104</v>
      </c>
      <c r="D2635" s="90" t="s">
        <v>416</v>
      </c>
      <c r="E2635" s="119" t="s">
        <v>251</v>
      </c>
      <c r="F2635" s="119"/>
      <c r="G2635" s="92" t="s">
        <v>252</v>
      </c>
      <c r="H2635" s="93">
        <v>0.8</v>
      </c>
      <c r="I2635" s="94">
        <v>2.1800000000000002</v>
      </c>
      <c r="J2635" s="94">
        <v>1.74</v>
      </c>
    </row>
    <row r="2636" spans="1:10" ht="33.75">
      <c r="A2636" s="90" t="s">
        <v>158</v>
      </c>
      <c r="B2636" s="91" t="s">
        <v>417</v>
      </c>
      <c r="C2636" s="90" t="s">
        <v>104</v>
      </c>
      <c r="D2636" s="90" t="s">
        <v>418</v>
      </c>
      <c r="E2636" s="119" t="s">
        <v>251</v>
      </c>
      <c r="F2636" s="119"/>
      <c r="G2636" s="92" t="s">
        <v>253</v>
      </c>
      <c r="H2636" s="93">
        <v>2.62</v>
      </c>
      <c r="I2636" s="94">
        <v>0.42</v>
      </c>
      <c r="J2636" s="94">
        <v>1.1000000000000001</v>
      </c>
    </row>
    <row r="2637" spans="1:10" ht="22.5">
      <c r="A2637" s="90" t="s">
        <v>158</v>
      </c>
      <c r="B2637" s="91" t="s">
        <v>419</v>
      </c>
      <c r="C2637" s="90" t="s">
        <v>104</v>
      </c>
      <c r="D2637" s="90" t="s">
        <v>420</v>
      </c>
      <c r="E2637" s="119" t="s">
        <v>177</v>
      </c>
      <c r="F2637" s="119"/>
      <c r="G2637" s="92" t="s">
        <v>164</v>
      </c>
      <c r="H2637" s="93">
        <v>3.42</v>
      </c>
      <c r="I2637" s="94">
        <v>20.97</v>
      </c>
      <c r="J2637" s="94">
        <v>71.709999999999994</v>
      </c>
    </row>
    <row r="2638" spans="1:10" ht="22.5">
      <c r="A2638" s="90" t="s">
        <v>167</v>
      </c>
      <c r="B2638" s="91" t="s">
        <v>277</v>
      </c>
      <c r="C2638" s="90" t="s">
        <v>104</v>
      </c>
      <c r="D2638" s="90" t="s">
        <v>278</v>
      </c>
      <c r="E2638" s="119" t="s">
        <v>170</v>
      </c>
      <c r="F2638" s="119"/>
      <c r="G2638" s="92" t="s">
        <v>116</v>
      </c>
      <c r="H2638" s="93">
        <v>1.07</v>
      </c>
      <c r="I2638" s="94">
        <v>82.5</v>
      </c>
      <c r="J2638" s="94">
        <v>88.27</v>
      </c>
    </row>
    <row r="2639" spans="1:10" ht="12" thickBot="1">
      <c r="A2639" s="90" t="s">
        <v>167</v>
      </c>
      <c r="B2639" s="91" t="s">
        <v>319</v>
      </c>
      <c r="C2639" s="90" t="s">
        <v>104</v>
      </c>
      <c r="D2639" s="90" t="s">
        <v>320</v>
      </c>
      <c r="E2639" s="119" t="s">
        <v>170</v>
      </c>
      <c r="F2639" s="119"/>
      <c r="G2639" s="92" t="s">
        <v>127</v>
      </c>
      <c r="H2639" s="93">
        <v>483.7</v>
      </c>
      <c r="I2639" s="94">
        <v>0.9</v>
      </c>
      <c r="J2639" s="94">
        <v>435.33</v>
      </c>
    </row>
    <row r="2640" spans="1:10" ht="12" thickTop="1">
      <c r="A2640" s="83"/>
      <c r="B2640" s="83"/>
      <c r="C2640" s="83"/>
      <c r="D2640" s="83"/>
      <c r="E2640" s="83"/>
      <c r="F2640" s="83"/>
      <c r="G2640" s="83"/>
      <c r="H2640" s="83"/>
      <c r="I2640" s="83"/>
      <c r="J2640" s="83"/>
    </row>
    <row r="2641" spans="1:10">
      <c r="A2641" s="80"/>
      <c r="B2641" s="81" t="s">
        <v>93</v>
      </c>
      <c r="C2641" s="80" t="s">
        <v>94</v>
      </c>
      <c r="D2641" s="80" t="s">
        <v>1</v>
      </c>
      <c r="E2641" s="120" t="s">
        <v>95</v>
      </c>
      <c r="F2641" s="120"/>
      <c r="G2641" s="82" t="s">
        <v>2</v>
      </c>
      <c r="H2641" s="81" t="s">
        <v>3</v>
      </c>
      <c r="I2641" s="81" t="s">
        <v>4</v>
      </c>
      <c r="J2641" s="81" t="s">
        <v>5</v>
      </c>
    </row>
    <row r="2642" spans="1:10" ht="22.5">
      <c r="A2642" s="85" t="s">
        <v>157</v>
      </c>
      <c r="B2642" s="86" t="s">
        <v>2178</v>
      </c>
      <c r="C2642" s="85" t="s">
        <v>104</v>
      </c>
      <c r="D2642" s="85" t="s">
        <v>2179</v>
      </c>
      <c r="E2642" s="121" t="s">
        <v>177</v>
      </c>
      <c r="F2642" s="121"/>
      <c r="G2642" s="87" t="s">
        <v>116</v>
      </c>
      <c r="H2642" s="88">
        <v>1</v>
      </c>
      <c r="I2642" s="89">
        <v>595.1</v>
      </c>
      <c r="J2642" s="89">
        <v>595.1</v>
      </c>
    </row>
    <row r="2643" spans="1:10" ht="33.75">
      <c r="A2643" s="90" t="s">
        <v>158</v>
      </c>
      <c r="B2643" s="91" t="s">
        <v>475</v>
      </c>
      <c r="C2643" s="90" t="s">
        <v>104</v>
      </c>
      <c r="D2643" s="90" t="s">
        <v>476</v>
      </c>
      <c r="E2643" s="119" t="s">
        <v>251</v>
      </c>
      <c r="F2643" s="119"/>
      <c r="G2643" s="92" t="s">
        <v>252</v>
      </c>
      <c r="H2643" s="93">
        <v>0.56999999999999995</v>
      </c>
      <c r="I2643" s="94">
        <v>6.13</v>
      </c>
      <c r="J2643" s="94">
        <v>3.49</v>
      </c>
    </row>
    <row r="2644" spans="1:10" ht="33.75">
      <c r="A2644" s="90" t="s">
        <v>158</v>
      </c>
      <c r="B2644" s="91" t="s">
        <v>469</v>
      </c>
      <c r="C2644" s="90" t="s">
        <v>104</v>
      </c>
      <c r="D2644" s="90" t="s">
        <v>470</v>
      </c>
      <c r="E2644" s="119" t="s">
        <v>251</v>
      </c>
      <c r="F2644" s="119"/>
      <c r="G2644" s="92" t="s">
        <v>253</v>
      </c>
      <c r="H2644" s="93">
        <v>1.87</v>
      </c>
      <c r="I2644" s="94">
        <v>1.73</v>
      </c>
      <c r="J2644" s="94">
        <v>3.23</v>
      </c>
    </row>
    <row r="2645" spans="1:10" ht="22.5">
      <c r="A2645" s="90" t="s">
        <v>158</v>
      </c>
      <c r="B2645" s="91" t="s">
        <v>178</v>
      </c>
      <c r="C2645" s="90" t="s">
        <v>104</v>
      </c>
      <c r="D2645" s="90" t="s">
        <v>163</v>
      </c>
      <c r="E2645" s="119" t="s">
        <v>177</v>
      </c>
      <c r="F2645" s="119"/>
      <c r="G2645" s="92" t="s">
        <v>164</v>
      </c>
      <c r="H2645" s="93">
        <v>0.75</v>
      </c>
      <c r="I2645" s="94">
        <v>18.149999999999999</v>
      </c>
      <c r="J2645" s="94">
        <v>13.61</v>
      </c>
    </row>
    <row r="2646" spans="1:10" ht="22.5">
      <c r="A2646" s="90" t="s">
        <v>158</v>
      </c>
      <c r="B2646" s="91" t="s">
        <v>419</v>
      </c>
      <c r="C2646" s="90" t="s">
        <v>104</v>
      </c>
      <c r="D2646" s="90" t="s">
        <v>420</v>
      </c>
      <c r="E2646" s="119" t="s">
        <v>177</v>
      </c>
      <c r="F2646" s="119"/>
      <c r="G2646" s="92" t="s">
        <v>164</v>
      </c>
      <c r="H2646" s="93">
        <v>2.44</v>
      </c>
      <c r="I2646" s="94">
        <v>20.97</v>
      </c>
      <c r="J2646" s="94">
        <v>51.16</v>
      </c>
    </row>
    <row r="2647" spans="1:10" ht="22.5">
      <c r="A2647" s="90" t="s">
        <v>167</v>
      </c>
      <c r="B2647" s="91" t="s">
        <v>277</v>
      </c>
      <c r="C2647" s="90" t="s">
        <v>104</v>
      </c>
      <c r="D2647" s="90" t="s">
        <v>278</v>
      </c>
      <c r="E2647" s="119" t="s">
        <v>170</v>
      </c>
      <c r="F2647" s="119"/>
      <c r="G2647" s="92" t="s">
        <v>116</v>
      </c>
      <c r="H2647" s="93">
        <v>1.07</v>
      </c>
      <c r="I2647" s="94">
        <v>82.5</v>
      </c>
      <c r="J2647" s="94">
        <v>88.27</v>
      </c>
    </row>
    <row r="2648" spans="1:10" ht="12" thickBot="1">
      <c r="A2648" s="90" t="s">
        <v>167</v>
      </c>
      <c r="B2648" s="91" t="s">
        <v>319</v>
      </c>
      <c r="C2648" s="90" t="s">
        <v>104</v>
      </c>
      <c r="D2648" s="90" t="s">
        <v>320</v>
      </c>
      <c r="E2648" s="119" t="s">
        <v>170</v>
      </c>
      <c r="F2648" s="119"/>
      <c r="G2648" s="92" t="s">
        <v>127</v>
      </c>
      <c r="H2648" s="93">
        <v>483.72</v>
      </c>
      <c r="I2648" s="94">
        <v>0.9</v>
      </c>
      <c r="J2648" s="94">
        <v>435.34</v>
      </c>
    </row>
    <row r="2649" spans="1:10" ht="12" thickTop="1">
      <c r="A2649" s="83"/>
      <c r="B2649" s="83"/>
      <c r="C2649" s="83"/>
      <c r="D2649" s="83"/>
      <c r="E2649" s="83"/>
      <c r="F2649" s="83"/>
      <c r="G2649" s="83"/>
      <c r="H2649" s="83"/>
      <c r="I2649" s="83"/>
      <c r="J2649" s="83"/>
    </row>
    <row r="2650" spans="1:10">
      <c r="A2650" s="80"/>
      <c r="B2650" s="81" t="s">
        <v>93</v>
      </c>
      <c r="C2650" s="80" t="s">
        <v>94</v>
      </c>
      <c r="D2650" s="80" t="s">
        <v>1</v>
      </c>
      <c r="E2650" s="120" t="s">
        <v>95</v>
      </c>
      <c r="F2650" s="120"/>
      <c r="G2650" s="82" t="s">
        <v>2</v>
      </c>
      <c r="H2650" s="81" t="s">
        <v>3</v>
      </c>
      <c r="I2650" s="81" t="s">
        <v>4</v>
      </c>
      <c r="J2650" s="81" t="s">
        <v>5</v>
      </c>
    </row>
    <row r="2651" spans="1:10" ht="33.75">
      <c r="A2651" s="85" t="s">
        <v>157</v>
      </c>
      <c r="B2651" s="86" t="s">
        <v>1969</v>
      </c>
      <c r="C2651" s="85" t="s">
        <v>104</v>
      </c>
      <c r="D2651" s="85" t="s">
        <v>1970</v>
      </c>
      <c r="E2651" s="121" t="s">
        <v>177</v>
      </c>
      <c r="F2651" s="121"/>
      <c r="G2651" s="87" t="s">
        <v>116</v>
      </c>
      <c r="H2651" s="88">
        <v>1</v>
      </c>
      <c r="I2651" s="89">
        <v>495.54</v>
      </c>
      <c r="J2651" s="89">
        <v>495.54</v>
      </c>
    </row>
    <row r="2652" spans="1:10" ht="33.75">
      <c r="A2652" s="90" t="s">
        <v>158</v>
      </c>
      <c r="B2652" s="91" t="s">
        <v>417</v>
      </c>
      <c r="C2652" s="90" t="s">
        <v>104</v>
      </c>
      <c r="D2652" s="90" t="s">
        <v>418</v>
      </c>
      <c r="E2652" s="119" t="s">
        <v>251</v>
      </c>
      <c r="F2652" s="119"/>
      <c r="G2652" s="92" t="s">
        <v>253</v>
      </c>
      <c r="H2652" s="93">
        <v>3.56</v>
      </c>
      <c r="I2652" s="94">
        <v>0.42</v>
      </c>
      <c r="J2652" s="94">
        <v>1.49</v>
      </c>
    </row>
    <row r="2653" spans="1:10" ht="33.75">
      <c r="A2653" s="90" t="s">
        <v>158</v>
      </c>
      <c r="B2653" s="91" t="s">
        <v>415</v>
      </c>
      <c r="C2653" s="90" t="s">
        <v>104</v>
      </c>
      <c r="D2653" s="90" t="s">
        <v>416</v>
      </c>
      <c r="E2653" s="119" t="s">
        <v>251</v>
      </c>
      <c r="F2653" s="119"/>
      <c r="G2653" s="92" t="s">
        <v>252</v>
      </c>
      <c r="H2653" s="93">
        <v>1.08</v>
      </c>
      <c r="I2653" s="94">
        <v>2.1800000000000002</v>
      </c>
      <c r="J2653" s="94">
        <v>2.35</v>
      </c>
    </row>
    <row r="2654" spans="1:10" ht="22.5">
      <c r="A2654" s="90" t="s">
        <v>158</v>
      </c>
      <c r="B2654" s="91" t="s">
        <v>419</v>
      </c>
      <c r="C2654" s="90" t="s">
        <v>104</v>
      </c>
      <c r="D2654" s="90" t="s">
        <v>420</v>
      </c>
      <c r="E2654" s="119" t="s">
        <v>177</v>
      </c>
      <c r="F2654" s="119"/>
      <c r="G2654" s="92" t="s">
        <v>164</v>
      </c>
      <c r="H2654" s="93">
        <v>4.6399999999999997</v>
      </c>
      <c r="I2654" s="94">
        <v>20.97</v>
      </c>
      <c r="J2654" s="94">
        <v>97.3</v>
      </c>
    </row>
    <row r="2655" spans="1:10" ht="22.5">
      <c r="A2655" s="90" t="s">
        <v>167</v>
      </c>
      <c r="B2655" s="91" t="s">
        <v>423</v>
      </c>
      <c r="C2655" s="90" t="s">
        <v>104</v>
      </c>
      <c r="D2655" s="90" t="s">
        <v>424</v>
      </c>
      <c r="E2655" s="119" t="s">
        <v>170</v>
      </c>
      <c r="F2655" s="119"/>
      <c r="G2655" s="92" t="s">
        <v>116</v>
      </c>
      <c r="H2655" s="93">
        <v>1.02</v>
      </c>
      <c r="I2655" s="94">
        <v>83.57</v>
      </c>
      <c r="J2655" s="94">
        <v>85.24</v>
      </c>
    </row>
    <row r="2656" spans="1:10" ht="12" thickBot="1">
      <c r="A2656" s="90" t="s">
        <v>167</v>
      </c>
      <c r="B2656" s="91" t="s">
        <v>319</v>
      </c>
      <c r="C2656" s="90" t="s">
        <v>104</v>
      </c>
      <c r="D2656" s="90" t="s">
        <v>320</v>
      </c>
      <c r="E2656" s="119" t="s">
        <v>170</v>
      </c>
      <c r="F2656" s="119"/>
      <c r="G2656" s="92" t="s">
        <v>127</v>
      </c>
      <c r="H2656" s="93">
        <v>343.52</v>
      </c>
      <c r="I2656" s="94">
        <v>0.9</v>
      </c>
      <c r="J2656" s="94">
        <v>309.16000000000003</v>
      </c>
    </row>
    <row r="2657" spans="1:10" ht="12" thickTop="1">
      <c r="A2657" s="83"/>
      <c r="B2657" s="83"/>
      <c r="C2657" s="83"/>
      <c r="D2657" s="83"/>
      <c r="E2657" s="83"/>
      <c r="F2657" s="83"/>
      <c r="G2657" s="83"/>
      <c r="H2657" s="83"/>
      <c r="I2657" s="83"/>
      <c r="J2657" s="83"/>
    </row>
    <row r="2658" spans="1:10">
      <c r="A2658" s="80"/>
      <c r="B2658" s="81" t="s">
        <v>93</v>
      </c>
      <c r="C2658" s="80" t="s">
        <v>94</v>
      </c>
      <c r="D2658" s="80" t="s">
        <v>1</v>
      </c>
      <c r="E2658" s="120" t="s">
        <v>95</v>
      </c>
      <c r="F2658" s="120"/>
      <c r="G2658" s="82" t="s">
        <v>2</v>
      </c>
      <c r="H2658" s="81" t="s">
        <v>3</v>
      </c>
      <c r="I2658" s="81" t="s">
        <v>4</v>
      </c>
      <c r="J2658" s="81" t="s">
        <v>5</v>
      </c>
    </row>
    <row r="2659" spans="1:10" ht="22.5">
      <c r="A2659" s="85" t="s">
        <v>157</v>
      </c>
      <c r="B2659" s="86" t="s">
        <v>1960</v>
      </c>
      <c r="C2659" s="85" t="s">
        <v>104</v>
      </c>
      <c r="D2659" s="85" t="s">
        <v>1961</v>
      </c>
      <c r="E2659" s="121" t="s">
        <v>256</v>
      </c>
      <c r="F2659" s="121"/>
      <c r="G2659" s="87" t="s">
        <v>127</v>
      </c>
      <c r="H2659" s="88">
        <v>1</v>
      </c>
      <c r="I2659" s="89">
        <v>11.7</v>
      </c>
      <c r="J2659" s="89">
        <v>11.7</v>
      </c>
    </row>
    <row r="2660" spans="1:10" ht="22.5">
      <c r="A2660" s="90" t="s">
        <v>158</v>
      </c>
      <c r="B2660" s="91" t="s">
        <v>383</v>
      </c>
      <c r="C2660" s="90" t="s">
        <v>104</v>
      </c>
      <c r="D2660" s="90" t="s">
        <v>384</v>
      </c>
      <c r="E2660" s="119" t="s">
        <v>177</v>
      </c>
      <c r="F2660" s="119"/>
      <c r="G2660" s="92" t="s">
        <v>164</v>
      </c>
      <c r="H2660" s="93">
        <v>3.2500000000000001E-2</v>
      </c>
      <c r="I2660" s="94">
        <v>18.170000000000002</v>
      </c>
      <c r="J2660" s="94">
        <v>0.59</v>
      </c>
    </row>
    <row r="2661" spans="1:10" ht="22.5">
      <c r="A2661" s="90" t="s">
        <v>158</v>
      </c>
      <c r="B2661" s="91" t="s">
        <v>425</v>
      </c>
      <c r="C2661" s="90" t="s">
        <v>104</v>
      </c>
      <c r="D2661" s="90" t="s">
        <v>269</v>
      </c>
      <c r="E2661" s="119" t="s">
        <v>177</v>
      </c>
      <c r="F2661" s="119"/>
      <c r="G2661" s="92" t="s">
        <v>164</v>
      </c>
      <c r="H2661" s="93">
        <v>4.8800000000000003E-2</v>
      </c>
      <c r="I2661" s="94">
        <v>22.07</v>
      </c>
      <c r="J2661" s="94">
        <v>1.07</v>
      </c>
    </row>
    <row r="2662" spans="1:10" ht="12" thickBot="1">
      <c r="A2662" s="90" t="s">
        <v>167</v>
      </c>
      <c r="B2662" s="91" t="s">
        <v>2395</v>
      </c>
      <c r="C2662" s="90" t="s">
        <v>104</v>
      </c>
      <c r="D2662" s="90" t="s">
        <v>2396</v>
      </c>
      <c r="E2662" s="119" t="s">
        <v>170</v>
      </c>
      <c r="F2662" s="119"/>
      <c r="G2662" s="92" t="s">
        <v>127</v>
      </c>
      <c r="H2662" s="93">
        <v>1</v>
      </c>
      <c r="I2662" s="94">
        <v>10.039999999999999</v>
      </c>
      <c r="J2662" s="94">
        <v>10.039999999999999</v>
      </c>
    </row>
    <row r="2663" spans="1:10" ht="12" thickTop="1">
      <c r="A2663" s="83"/>
      <c r="B2663" s="83"/>
      <c r="C2663" s="83"/>
      <c r="D2663" s="83"/>
      <c r="E2663" s="83"/>
      <c r="F2663" s="83"/>
      <c r="G2663" s="83"/>
      <c r="H2663" s="83"/>
      <c r="I2663" s="83"/>
      <c r="J2663" s="83"/>
    </row>
    <row r="2664" spans="1:10">
      <c r="A2664" s="80"/>
      <c r="B2664" s="81" t="s">
        <v>93</v>
      </c>
      <c r="C2664" s="80" t="s">
        <v>94</v>
      </c>
      <c r="D2664" s="80" t="s">
        <v>1</v>
      </c>
      <c r="E2664" s="120" t="s">
        <v>95</v>
      </c>
      <c r="F2664" s="120"/>
      <c r="G2664" s="82" t="s">
        <v>2</v>
      </c>
      <c r="H2664" s="81" t="s">
        <v>3</v>
      </c>
      <c r="I2664" s="81" t="s">
        <v>4</v>
      </c>
      <c r="J2664" s="81" t="s">
        <v>5</v>
      </c>
    </row>
    <row r="2665" spans="1:10" ht="33.75">
      <c r="A2665" s="85" t="s">
        <v>157</v>
      </c>
      <c r="B2665" s="86" t="s">
        <v>2397</v>
      </c>
      <c r="C2665" s="85" t="s">
        <v>104</v>
      </c>
      <c r="D2665" s="85" t="s">
        <v>2398</v>
      </c>
      <c r="E2665" s="121" t="s">
        <v>256</v>
      </c>
      <c r="F2665" s="121"/>
      <c r="G2665" s="87" t="s">
        <v>127</v>
      </c>
      <c r="H2665" s="88">
        <v>1</v>
      </c>
      <c r="I2665" s="89">
        <v>14.73</v>
      </c>
      <c r="J2665" s="89">
        <v>14.73</v>
      </c>
    </row>
    <row r="2666" spans="1:10" ht="22.5">
      <c r="A2666" s="90" t="s">
        <v>158</v>
      </c>
      <c r="B2666" s="91" t="s">
        <v>2399</v>
      </c>
      <c r="C2666" s="90" t="s">
        <v>104</v>
      </c>
      <c r="D2666" s="90" t="s">
        <v>2400</v>
      </c>
      <c r="E2666" s="119" t="s">
        <v>256</v>
      </c>
      <c r="F2666" s="119"/>
      <c r="G2666" s="92" t="s">
        <v>127</v>
      </c>
      <c r="H2666" s="93">
        <v>1</v>
      </c>
      <c r="I2666" s="94">
        <v>11.61</v>
      </c>
      <c r="J2666" s="94">
        <v>11.61</v>
      </c>
    </row>
    <row r="2667" spans="1:10" ht="22.5">
      <c r="A2667" s="90" t="s">
        <v>158</v>
      </c>
      <c r="B2667" s="91" t="s">
        <v>383</v>
      </c>
      <c r="C2667" s="90" t="s">
        <v>104</v>
      </c>
      <c r="D2667" s="90" t="s">
        <v>384</v>
      </c>
      <c r="E2667" s="119" t="s">
        <v>177</v>
      </c>
      <c r="F2667" s="119"/>
      <c r="G2667" s="92" t="s">
        <v>164</v>
      </c>
      <c r="H2667" s="93">
        <v>1.3599999999999999E-2</v>
      </c>
      <c r="I2667" s="94">
        <v>18.170000000000002</v>
      </c>
      <c r="J2667" s="94">
        <v>0.24</v>
      </c>
    </row>
    <row r="2668" spans="1:10" ht="22.5">
      <c r="A2668" s="90" t="s">
        <v>158</v>
      </c>
      <c r="B2668" s="91" t="s">
        <v>425</v>
      </c>
      <c r="C2668" s="90" t="s">
        <v>104</v>
      </c>
      <c r="D2668" s="90" t="s">
        <v>269</v>
      </c>
      <c r="E2668" s="119" t="s">
        <v>177</v>
      </c>
      <c r="F2668" s="119"/>
      <c r="G2668" s="92" t="s">
        <v>164</v>
      </c>
      <c r="H2668" s="93">
        <v>8.3599999999999994E-2</v>
      </c>
      <c r="I2668" s="94">
        <v>22.07</v>
      </c>
      <c r="J2668" s="94">
        <v>1.84</v>
      </c>
    </row>
    <row r="2669" spans="1:10" ht="22.5">
      <c r="A2669" s="90" t="s">
        <v>167</v>
      </c>
      <c r="B2669" s="91" t="s">
        <v>653</v>
      </c>
      <c r="C2669" s="90" t="s">
        <v>104</v>
      </c>
      <c r="D2669" s="90" t="s">
        <v>654</v>
      </c>
      <c r="E2669" s="119" t="s">
        <v>170</v>
      </c>
      <c r="F2669" s="119"/>
      <c r="G2669" s="92" t="s">
        <v>127</v>
      </c>
      <c r="H2669" s="93">
        <v>2.5000000000000001E-2</v>
      </c>
      <c r="I2669" s="94">
        <v>23.35</v>
      </c>
      <c r="J2669" s="94">
        <v>0.57999999999999996</v>
      </c>
    </row>
    <row r="2670" spans="1:10" ht="34.5" thickBot="1">
      <c r="A2670" s="90" t="s">
        <v>167</v>
      </c>
      <c r="B2670" s="91" t="s">
        <v>2401</v>
      </c>
      <c r="C2670" s="90" t="s">
        <v>104</v>
      </c>
      <c r="D2670" s="90" t="s">
        <v>2402</v>
      </c>
      <c r="E2670" s="119" t="s">
        <v>170</v>
      </c>
      <c r="F2670" s="119"/>
      <c r="G2670" s="92" t="s">
        <v>140</v>
      </c>
      <c r="H2670" s="93">
        <v>2.1179999999999999</v>
      </c>
      <c r="I2670" s="94">
        <v>0.22</v>
      </c>
      <c r="J2670" s="94">
        <v>0.46</v>
      </c>
    </row>
    <row r="2671" spans="1:10" ht="12" thickTop="1">
      <c r="A2671" s="83"/>
      <c r="B2671" s="83"/>
      <c r="C2671" s="83"/>
      <c r="D2671" s="83"/>
      <c r="E2671" s="83"/>
      <c r="F2671" s="83"/>
      <c r="G2671" s="83"/>
      <c r="H2671" s="83"/>
      <c r="I2671" s="83"/>
      <c r="J2671" s="83"/>
    </row>
    <row r="2672" spans="1:10">
      <c r="A2672" s="80"/>
      <c r="B2672" s="81" t="s">
        <v>93</v>
      </c>
      <c r="C2672" s="80" t="s">
        <v>94</v>
      </c>
      <c r="D2672" s="80" t="s">
        <v>1</v>
      </c>
      <c r="E2672" s="120" t="s">
        <v>95</v>
      </c>
      <c r="F2672" s="120"/>
      <c r="G2672" s="82" t="s">
        <v>2</v>
      </c>
      <c r="H2672" s="81" t="s">
        <v>3</v>
      </c>
      <c r="I2672" s="81" t="s">
        <v>4</v>
      </c>
      <c r="J2672" s="81" t="s">
        <v>5</v>
      </c>
    </row>
    <row r="2673" spans="1:10" ht="33.75">
      <c r="A2673" s="85" t="s">
        <v>157</v>
      </c>
      <c r="B2673" s="86" t="s">
        <v>2267</v>
      </c>
      <c r="C2673" s="85" t="s">
        <v>104</v>
      </c>
      <c r="D2673" s="85" t="s">
        <v>2268</v>
      </c>
      <c r="E2673" s="121" t="s">
        <v>256</v>
      </c>
      <c r="F2673" s="121"/>
      <c r="G2673" s="87" t="s">
        <v>127</v>
      </c>
      <c r="H2673" s="88">
        <v>1</v>
      </c>
      <c r="I2673" s="89">
        <v>15.88</v>
      </c>
      <c r="J2673" s="89">
        <v>15.88</v>
      </c>
    </row>
    <row r="2674" spans="1:10" ht="22.5">
      <c r="A2674" s="90" t="s">
        <v>158</v>
      </c>
      <c r="B2674" s="91" t="s">
        <v>2403</v>
      </c>
      <c r="C2674" s="90" t="s">
        <v>104</v>
      </c>
      <c r="D2674" s="90" t="s">
        <v>2404</v>
      </c>
      <c r="E2674" s="119" t="s">
        <v>256</v>
      </c>
      <c r="F2674" s="119"/>
      <c r="G2674" s="92" t="s">
        <v>127</v>
      </c>
      <c r="H2674" s="93">
        <v>1</v>
      </c>
      <c r="I2674" s="94">
        <v>12.1</v>
      </c>
      <c r="J2674" s="94">
        <v>12.1</v>
      </c>
    </row>
    <row r="2675" spans="1:10" ht="22.5">
      <c r="A2675" s="90" t="s">
        <v>158</v>
      </c>
      <c r="B2675" s="91" t="s">
        <v>425</v>
      </c>
      <c r="C2675" s="90" t="s">
        <v>104</v>
      </c>
      <c r="D2675" s="90" t="s">
        <v>269</v>
      </c>
      <c r="E2675" s="119" t="s">
        <v>177</v>
      </c>
      <c r="F2675" s="119"/>
      <c r="G2675" s="92" t="s">
        <v>164</v>
      </c>
      <c r="H2675" s="93">
        <v>0.1168</v>
      </c>
      <c r="I2675" s="94">
        <v>22.07</v>
      </c>
      <c r="J2675" s="94">
        <v>2.57</v>
      </c>
    </row>
    <row r="2676" spans="1:10" ht="22.5">
      <c r="A2676" s="90" t="s">
        <v>158</v>
      </c>
      <c r="B2676" s="91" t="s">
        <v>383</v>
      </c>
      <c r="C2676" s="90" t="s">
        <v>104</v>
      </c>
      <c r="D2676" s="90" t="s">
        <v>384</v>
      </c>
      <c r="E2676" s="119" t="s">
        <v>177</v>
      </c>
      <c r="F2676" s="119"/>
      <c r="G2676" s="92" t="s">
        <v>164</v>
      </c>
      <c r="H2676" s="93">
        <v>1.9099999999999999E-2</v>
      </c>
      <c r="I2676" s="94">
        <v>18.170000000000002</v>
      </c>
      <c r="J2676" s="94">
        <v>0.34</v>
      </c>
    </row>
    <row r="2677" spans="1:10" ht="22.5">
      <c r="A2677" s="90" t="s">
        <v>167</v>
      </c>
      <c r="B2677" s="91" t="s">
        <v>653</v>
      </c>
      <c r="C2677" s="90" t="s">
        <v>104</v>
      </c>
      <c r="D2677" s="90" t="s">
        <v>654</v>
      </c>
      <c r="E2677" s="119" t="s">
        <v>170</v>
      </c>
      <c r="F2677" s="119"/>
      <c r="G2677" s="92" t="s">
        <v>127</v>
      </c>
      <c r="H2677" s="93">
        <v>2.5000000000000001E-2</v>
      </c>
      <c r="I2677" s="94">
        <v>23.35</v>
      </c>
      <c r="J2677" s="94">
        <v>0.57999999999999996</v>
      </c>
    </row>
    <row r="2678" spans="1:10" ht="34.5" thickBot="1">
      <c r="A2678" s="90" t="s">
        <v>167</v>
      </c>
      <c r="B2678" s="91" t="s">
        <v>2401</v>
      </c>
      <c r="C2678" s="90" t="s">
        <v>104</v>
      </c>
      <c r="D2678" s="90" t="s">
        <v>2402</v>
      </c>
      <c r="E2678" s="119" t="s">
        <v>170</v>
      </c>
      <c r="F2678" s="119"/>
      <c r="G2678" s="92" t="s">
        <v>140</v>
      </c>
      <c r="H2678" s="93">
        <v>1.333</v>
      </c>
      <c r="I2678" s="94">
        <v>0.22</v>
      </c>
      <c r="J2678" s="94">
        <v>0.28999999999999998</v>
      </c>
    </row>
    <row r="2679" spans="1:10" ht="12" thickTop="1">
      <c r="A2679" s="83"/>
      <c r="B2679" s="83"/>
      <c r="C2679" s="83"/>
      <c r="D2679" s="83"/>
      <c r="E2679" s="83"/>
      <c r="F2679" s="83"/>
      <c r="G2679" s="83"/>
      <c r="H2679" s="83"/>
      <c r="I2679" s="83"/>
      <c r="J2679" s="83"/>
    </row>
    <row r="2680" spans="1:10">
      <c r="A2680" s="80"/>
      <c r="B2680" s="81" t="s">
        <v>93</v>
      </c>
      <c r="C2680" s="80" t="s">
        <v>94</v>
      </c>
      <c r="D2680" s="80" t="s">
        <v>1</v>
      </c>
      <c r="E2680" s="120" t="s">
        <v>95</v>
      </c>
      <c r="F2680" s="120"/>
      <c r="G2680" s="82" t="s">
        <v>2</v>
      </c>
      <c r="H2680" s="81" t="s">
        <v>3</v>
      </c>
      <c r="I2680" s="81" t="s">
        <v>4</v>
      </c>
      <c r="J2680" s="81" t="s">
        <v>5</v>
      </c>
    </row>
    <row r="2681" spans="1:10">
      <c r="A2681" s="85" t="s">
        <v>157</v>
      </c>
      <c r="B2681" s="86" t="s">
        <v>450</v>
      </c>
      <c r="C2681" s="85" t="s">
        <v>107</v>
      </c>
      <c r="D2681" s="85" t="s">
        <v>451</v>
      </c>
      <c r="E2681" s="121" t="s">
        <v>161</v>
      </c>
      <c r="F2681" s="121"/>
      <c r="G2681" s="87" t="s">
        <v>108</v>
      </c>
      <c r="H2681" s="88">
        <v>1</v>
      </c>
      <c r="I2681" s="89">
        <v>82.03</v>
      </c>
      <c r="J2681" s="89">
        <v>82.03</v>
      </c>
    </row>
    <row r="2682" spans="1:10" ht="22.5">
      <c r="A2682" s="90" t="s">
        <v>158</v>
      </c>
      <c r="B2682" s="91" t="s">
        <v>162</v>
      </c>
      <c r="C2682" s="90" t="s">
        <v>107</v>
      </c>
      <c r="D2682" s="90" t="s">
        <v>163</v>
      </c>
      <c r="E2682" s="119" t="s">
        <v>161</v>
      </c>
      <c r="F2682" s="119"/>
      <c r="G2682" s="92" t="s">
        <v>164</v>
      </c>
      <c r="H2682" s="93">
        <v>0.40094960000000002</v>
      </c>
      <c r="I2682" s="94">
        <v>18.149999999999999</v>
      </c>
      <c r="J2682" s="94">
        <v>7.27</v>
      </c>
    </row>
    <row r="2683" spans="1:10" ht="22.5">
      <c r="A2683" s="90" t="s">
        <v>158</v>
      </c>
      <c r="B2683" s="91" t="s">
        <v>274</v>
      </c>
      <c r="C2683" s="90" t="s">
        <v>107</v>
      </c>
      <c r="D2683" s="90" t="s">
        <v>197</v>
      </c>
      <c r="E2683" s="119" t="s">
        <v>161</v>
      </c>
      <c r="F2683" s="119"/>
      <c r="G2683" s="92" t="s">
        <v>164</v>
      </c>
      <c r="H2683" s="93">
        <v>0.80189929999999998</v>
      </c>
      <c r="I2683" s="94">
        <v>22.19</v>
      </c>
      <c r="J2683" s="94">
        <v>17.79</v>
      </c>
    </row>
    <row r="2684" spans="1:10" ht="22.5">
      <c r="A2684" s="90" t="s">
        <v>158</v>
      </c>
      <c r="B2684" s="91" t="s">
        <v>452</v>
      </c>
      <c r="C2684" s="90" t="s">
        <v>107</v>
      </c>
      <c r="D2684" s="90" t="s">
        <v>453</v>
      </c>
      <c r="E2684" s="119" t="s">
        <v>161</v>
      </c>
      <c r="F2684" s="119"/>
      <c r="G2684" s="92" t="s">
        <v>116</v>
      </c>
      <c r="H2684" s="93">
        <v>0.03</v>
      </c>
      <c r="I2684" s="94">
        <v>449.02</v>
      </c>
      <c r="J2684" s="94">
        <v>13.47</v>
      </c>
    </row>
    <row r="2685" spans="1:10" ht="12" thickBot="1">
      <c r="A2685" s="90" t="s">
        <v>167</v>
      </c>
      <c r="B2685" s="91" t="s">
        <v>2288</v>
      </c>
      <c r="C2685" s="90" t="s">
        <v>107</v>
      </c>
      <c r="D2685" s="90" t="s">
        <v>2289</v>
      </c>
      <c r="E2685" s="119" t="s">
        <v>170</v>
      </c>
      <c r="F2685" s="119"/>
      <c r="G2685" s="92" t="s">
        <v>140</v>
      </c>
      <c r="H2685" s="93">
        <v>50</v>
      </c>
      <c r="I2685" s="94">
        <v>0.87</v>
      </c>
      <c r="J2685" s="94">
        <v>43.5</v>
      </c>
    </row>
    <row r="2686" spans="1:10" ht="12" thickTop="1">
      <c r="A2686" s="83"/>
      <c r="B2686" s="83"/>
      <c r="C2686" s="83"/>
      <c r="D2686" s="83"/>
      <c r="E2686" s="83"/>
      <c r="F2686" s="83"/>
      <c r="G2686" s="83"/>
      <c r="H2686" s="83"/>
      <c r="I2686" s="83"/>
      <c r="J2686" s="83"/>
    </row>
    <row r="2687" spans="1:10">
      <c r="A2687" s="80"/>
      <c r="B2687" s="81" t="s">
        <v>93</v>
      </c>
      <c r="C2687" s="80" t="s">
        <v>94</v>
      </c>
      <c r="D2687" s="80" t="s">
        <v>1</v>
      </c>
      <c r="E2687" s="120" t="s">
        <v>95</v>
      </c>
      <c r="F2687" s="120"/>
      <c r="G2687" s="82" t="s">
        <v>2</v>
      </c>
      <c r="H2687" s="81" t="s">
        <v>3</v>
      </c>
      <c r="I2687" s="81" t="s">
        <v>4</v>
      </c>
      <c r="J2687" s="81" t="s">
        <v>5</v>
      </c>
    </row>
    <row r="2688" spans="1:10">
      <c r="A2688" s="85" t="s">
        <v>157</v>
      </c>
      <c r="B2688" s="86" t="s">
        <v>2299</v>
      </c>
      <c r="C2688" s="85" t="s">
        <v>107</v>
      </c>
      <c r="D2688" s="85" t="s">
        <v>2300</v>
      </c>
      <c r="E2688" s="121" t="s">
        <v>161</v>
      </c>
      <c r="F2688" s="121"/>
      <c r="G2688" s="87" t="s">
        <v>116</v>
      </c>
      <c r="H2688" s="88">
        <v>1</v>
      </c>
      <c r="I2688" s="89">
        <v>522.79</v>
      </c>
      <c r="J2688" s="89">
        <v>522.79</v>
      </c>
    </row>
    <row r="2689" spans="1:10" ht="22.5">
      <c r="A2689" s="90" t="s">
        <v>158</v>
      </c>
      <c r="B2689" s="91" t="s">
        <v>162</v>
      </c>
      <c r="C2689" s="90" t="s">
        <v>107</v>
      </c>
      <c r="D2689" s="90" t="s">
        <v>163</v>
      </c>
      <c r="E2689" s="119" t="s">
        <v>161</v>
      </c>
      <c r="F2689" s="119"/>
      <c r="G2689" s="92" t="s">
        <v>164</v>
      </c>
      <c r="H2689" s="93">
        <v>8</v>
      </c>
      <c r="I2689" s="94">
        <v>18.149999999999999</v>
      </c>
      <c r="J2689" s="94">
        <v>145.19999999999999</v>
      </c>
    </row>
    <row r="2690" spans="1:10">
      <c r="A2690" s="90" t="s">
        <v>167</v>
      </c>
      <c r="B2690" s="91" t="s">
        <v>2424</v>
      </c>
      <c r="C2690" s="90" t="s">
        <v>107</v>
      </c>
      <c r="D2690" s="90" t="s">
        <v>2425</v>
      </c>
      <c r="E2690" s="119" t="s">
        <v>170</v>
      </c>
      <c r="F2690" s="119"/>
      <c r="G2690" s="92" t="s">
        <v>2426</v>
      </c>
      <c r="H2690" s="93">
        <v>6.44</v>
      </c>
      <c r="I2690" s="94">
        <v>45</v>
      </c>
      <c r="J2690" s="94">
        <v>289.8</v>
      </c>
    </row>
    <row r="2691" spans="1:10" ht="12" thickBot="1">
      <c r="A2691" s="90" t="s">
        <v>167</v>
      </c>
      <c r="B2691" s="91" t="s">
        <v>2427</v>
      </c>
      <c r="C2691" s="90" t="s">
        <v>107</v>
      </c>
      <c r="D2691" s="90" t="s">
        <v>2428</v>
      </c>
      <c r="E2691" s="119" t="s">
        <v>170</v>
      </c>
      <c r="F2691" s="119"/>
      <c r="G2691" s="92" t="s">
        <v>116</v>
      </c>
      <c r="H2691" s="93">
        <v>1.1000000000000001</v>
      </c>
      <c r="I2691" s="94">
        <v>79.81</v>
      </c>
      <c r="J2691" s="94">
        <v>87.79</v>
      </c>
    </row>
    <row r="2692" spans="1:10" ht="12" thickTop="1">
      <c r="A2692" s="83"/>
      <c r="B2692" s="83"/>
      <c r="C2692" s="83"/>
      <c r="D2692" s="83"/>
      <c r="E2692" s="83"/>
      <c r="F2692" s="83"/>
      <c r="G2692" s="83"/>
      <c r="H2692" s="83"/>
      <c r="I2692" s="83"/>
      <c r="J2692" s="83"/>
    </row>
    <row r="2693" spans="1:10">
      <c r="A2693" s="80"/>
      <c r="B2693" s="81" t="s">
        <v>93</v>
      </c>
      <c r="C2693" s="80" t="s">
        <v>94</v>
      </c>
      <c r="D2693" s="80" t="s">
        <v>1</v>
      </c>
      <c r="E2693" s="120" t="s">
        <v>95</v>
      </c>
      <c r="F2693" s="120"/>
      <c r="G2693" s="82" t="s">
        <v>2</v>
      </c>
      <c r="H2693" s="81" t="s">
        <v>3</v>
      </c>
      <c r="I2693" s="81" t="s">
        <v>4</v>
      </c>
      <c r="J2693" s="81" t="s">
        <v>5</v>
      </c>
    </row>
    <row r="2694" spans="1:10">
      <c r="A2694" s="85" t="s">
        <v>157</v>
      </c>
      <c r="B2694" s="86" t="s">
        <v>331</v>
      </c>
      <c r="C2694" s="85" t="s">
        <v>107</v>
      </c>
      <c r="D2694" s="85" t="s">
        <v>332</v>
      </c>
      <c r="E2694" s="121" t="s">
        <v>161</v>
      </c>
      <c r="F2694" s="121"/>
      <c r="G2694" s="87" t="s">
        <v>116</v>
      </c>
      <c r="H2694" s="88">
        <v>1</v>
      </c>
      <c r="I2694" s="89">
        <v>460.47</v>
      </c>
      <c r="J2694" s="89">
        <v>460.47</v>
      </c>
    </row>
    <row r="2695" spans="1:10" ht="22.5">
      <c r="A2695" s="90" t="s">
        <v>158</v>
      </c>
      <c r="B2695" s="91" t="s">
        <v>162</v>
      </c>
      <c r="C2695" s="90" t="s">
        <v>107</v>
      </c>
      <c r="D2695" s="90" t="s">
        <v>163</v>
      </c>
      <c r="E2695" s="119" t="s">
        <v>161</v>
      </c>
      <c r="F2695" s="119"/>
      <c r="G2695" s="92" t="s">
        <v>164</v>
      </c>
      <c r="H2695" s="93">
        <v>8</v>
      </c>
      <c r="I2695" s="94">
        <v>18.149999999999999</v>
      </c>
      <c r="J2695" s="94">
        <v>145.19999999999999</v>
      </c>
    </row>
    <row r="2696" spans="1:10">
      <c r="A2696" s="90" t="s">
        <v>167</v>
      </c>
      <c r="B2696" s="91" t="s">
        <v>2427</v>
      </c>
      <c r="C2696" s="90" t="s">
        <v>107</v>
      </c>
      <c r="D2696" s="90" t="s">
        <v>2428</v>
      </c>
      <c r="E2696" s="119" t="s">
        <v>170</v>
      </c>
      <c r="F2696" s="119"/>
      <c r="G2696" s="92" t="s">
        <v>116</v>
      </c>
      <c r="H2696" s="93">
        <v>1.21</v>
      </c>
      <c r="I2696" s="94">
        <v>79.81</v>
      </c>
      <c r="J2696" s="94">
        <v>96.57</v>
      </c>
    </row>
    <row r="2697" spans="1:10" ht="12" thickBot="1">
      <c r="A2697" s="90" t="s">
        <v>167</v>
      </c>
      <c r="B2697" s="91" t="s">
        <v>2424</v>
      </c>
      <c r="C2697" s="90" t="s">
        <v>107</v>
      </c>
      <c r="D2697" s="90" t="s">
        <v>2425</v>
      </c>
      <c r="E2697" s="119" t="s">
        <v>170</v>
      </c>
      <c r="F2697" s="119"/>
      <c r="G2697" s="92" t="s">
        <v>2426</v>
      </c>
      <c r="H2697" s="93">
        <v>4.8600000000000003</v>
      </c>
      <c r="I2697" s="94">
        <v>45</v>
      </c>
      <c r="J2697" s="94">
        <v>218.7</v>
      </c>
    </row>
    <row r="2698" spans="1:10" ht="12" thickTop="1">
      <c r="A2698" s="83"/>
      <c r="B2698" s="83"/>
      <c r="C2698" s="83"/>
      <c r="D2698" s="83"/>
      <c r="E2698" s="83"/>
      <c r="F2698" s="83"/>
      <c r="G2698" s="83"/>
      <c r="H2698" s="83"/>
      <c r="I2698" s="83"/>
      <c r="J2698" s="83"/>
    </row>
    <row r="2699" spans="1:10">
      <c r="A2699" s="80"/>
      <c r="B2699" s="81" t="s">
        <v>93</v>
      </c>
      <c r="C2699" s="80" t="s">
        <v>94</v>
      </c>
      <c r="D2699" s="80" t="s">
        <v>1</v>
      </c>
      <c r="E2699" s="120" t="s">
        <v>95</v>
      </c>
      <c r="F2699" s="120"/>
      <c r="G2699" s="82" t="s">
        <v>2</v>
      </c>
      <c r="H2699" s="81" t="s">
        <v>3</v>
      </c>
      <c r="I2699" s="81" t="s">
        <v>4</v>
      </c>
      <c r="J2699" s="81" t="s">
        <v>5</v>
      </c>
    </row>
    <row r="2700" spans="1:10">
      <c r="A2700" s="85" t="s">
        <v>157</v>
      </c>
      <c r="B2700" s="86" t="s">
        <v>454</v>
      </c>
      <c r="C2700" s="85" t="s">
        <v>107</v>
      </c>
      <c r="D2700" s="85" t="s">
        <v>2429</v>
      </c>
      <c r="E2700" s="121" t="s">
        <v>161</v>
      </c>
      <c r="F2700" s="121"/>
      <c r="G2700" s="87" t="s">
        <v>116</v>
      </c>
      <c r="H2700" s="88">
        <v>1</v>
      </c>
      <c r="I2700" s="89">
        <v>696.79</v>
      </c>
      <c r="J2700" s="89">
        <v>696.79</v>
      </c>
    </row>
    <row r="2701" spans="1:10" ht="22.5">
      <c r="A2701" s="90" t="s">
        <v>158</v>
      </c>
      <c r="B2701" s="91" t="s">
        <v>162</v>
      </c>
      <c r="C2701" s="90" t="s">
        <v>107</v>
      </c>
      <c r="D2701" s="90" t="s">
        <v>163</v>
      </c>
      <c r="E2701" s="119" t="s">
        <v>161</v>
      </c>
      <c r="F2701" s="119"/>
      <c r="G2701" s="92" t="s">
        <v>164</v>
      </c>
      <c r="H2701" s="93">
        <v>10</v>
      </c>
      <c r="I2701" s="94">
        <v>18.149999999999999</v>
      </c>
      <c r="J2701" s="94">
        <v>181.5</v>
      </c>
    </row>
    <row r="2702" spans="1:10">
      <c r="A2702" s="90" t="s">
        <v>167</v>
      </c>
      <c r="B2702" s="91" t="s">
        <v>2427</v>
      </c>
      <c r="C2702" s="90" t="s">
        <v>107</v>
      </c>
      <c r="D2702" s="90" t="s">
        <v>2428</v>
      </c>
      <c r="E2702" s="119" t="s">
        <v>170</v>
      </c>
      <c r="F2702" s="119"/>
      <c r="G2702" s="92" t="s">
        <v>116</v>
      </c>
      <c r="H2702" s="93">
        <v>1.1000000000000001</v>
      </c>
      <c r="I2702" s="94">
        <v>79.81</v>
      </c>
      <c r="J2702" s="94">
        <v>87.79</v>
      </c>
    </row>
    <row r="2703" spans="1:10" ht="12" thickBot="1">
      <c r="A2703" s="90" t="s">
        <v>167</v>
      </c>
      <c r="B2703" s="91" t="s">
        <v>2424</v>
      </c>
      <c r="C2703" s="90" t="s">
        <v>107</v>
      </c>
      <c r="D2703" s="90" t="s">
        <v>2425</v>
      </c>
      <c r="E2703" s="119" t="s">
        <v>170</v>
      </c>
      <c r="F2703" s="119"/>
      <c r="G2703" s="92" t="s">
        <v>2426</v>
      </c>
      <c r="H2703" s="93">
        <v>9.5</v>
      </c>
      <c r="I2703" s="94">
        <v>45</v>
      </c>
      <c r="J2703" s="94">
        <v>427.5</v>
      </c>
    </row>
    <row r="2704" spans="1:10" ht="12" thickTop="1">
      <c r="A2704" s="83"/>
      <c r="B2704" s="83"/>
      <c r="C2704" s="83"/>
      <c r="D2704" s="83"/>
      <c r="E2704" s="83"/>
      <c r="F2704" s="83"/>
      <c r="G2704" s="83"/>
      <c r="H2704" s="83"/>
      <c r="I2704" s="83"/>
      <c r="J2704" s="83"/>
    </row>
    <row r="2705" spans="1:10">
      <c r="A2705" s="80"/>
      <c r="B2705" s="81" t="s">
        <v>93</v>
      </c>
      <c r="C2705" s="80" t="s">
        <v>94</v>
      </c>
      <c r="D2705" s="80" t="s">
        <v>1</v>
      </c>
      <c r="E2705" s="120" t="s">
        <v>95</v>
      </c>
      <c r="F2705" s="120"/>
      <c r="G2705" s="82" t="s">
        <v>2</v>
      </c>
      <c r="H2705" s="81" t="s">
        <v>3</v>
      </c>
      <c r="I2705" s="81" t="s">
        <v>4</v>
      </c>
      <c r="J2705" s="81" t="s">
        <v>5</v>
      </c>
    </row>
    <row r="2706" spans="1:10">
      <c r="A2706" s="85" t="s">
        <v>157</v>
      </c>
      <c r="B2706" s="86" t="s">
        <v>452</v>
      </c>
      <c r="C2706" s="85" t="s">
        <v>107</v>
      </c>
      <c r="D2706" s="85" t="s">
        <v>453</v>
      </c>
      <c r="E2706" s="121" t="s">
        <v>161</v>
      </c>
      <c r="F2706" s="121"/>
      <c r="G2706" s="87" t="s">
        <v>116</v>
      </c>
      <c r="H2706" s="88">
        <v>1</v>
      </c>
      <c r="I2706" s="89">
        <v>449.02</v>
      </c>
      <c r="J2706" s="89">
        <v>449.02</v>
      </c>
    </row>
    <row r="2707" spans="1:10" ht="22.5">
      <c r="A2707" s="90" t="s">
        <v>158</v>
      </c>
      <c r="B2707" s="91" t="s">
        <v>162</v>
      </c>
      <c r="C2707" s="90" t="s">
        <v>107</v>
      </c>
      <c r="D2707" s="90" t="s">
        <v>163</v>
      </c>
      <c r="E2707" s="119" t="s">
        <v>161</v>
      </c>
      <c r="F2707" s="119"/>
      <c r="G2707" s="92" t="s">
        <v>164</v>
      </c>
      <c r="H2707" s="93">
        <v>8</v>
      </c>
      <c r="I2707" s="94">
        <v>18.149999999999999</v>
      </c>
      <c r="J2707" s="94">
        <v>145.19999999999999</v>
      </c>
    </row>
    <row r="2708" spans="1:10">
      <c r="A2708" s="90" t="s">
        <v>167</v>
      </c>
      <c r="B2708" s="91" t="s">
        <v>2424</v>
      </c>
      <c r="C2708" s="90" t="s">
        <v>107</v>
      </c>
      <c r="D2708" s="90" t="s">
        <v>2425</v>
      </c>
      <c r="E2708" s="119" t="s">
        <v>170</v>
      </c>
      <c r="F2708" s="119"/>
      <c r="G2708" s="92" t="s">
        <v>2426</v>
      </c>
      <c r="H2708" s="93">
        <v>4.5999999999999996</v>
      </c>
      <c r="I2708" s="94">
        <v>45</v>
      </c>
      <c r="J2708" s="94">
        <v>207</v>
      </c>
    </row>
    <row r="2709" spans="1:10">
      <c r="A2709" s="90" t="s">
        <v>167</v>
      </c>
      <c r="B2709" s="91" t="s">
        <v>2427</v>
      </c>
      <c r="C2709" s="90" t="s">
        <v>107</v>
      </c>
      <c r="D2709" s="90" t="s">
        <v>2428</v>
      </c>
      <c r="E2709" s="119" t="s">
        <v>170</v>
      </c>
      <c r="F2709" s="119"/>
      <c r="G2709" s="92" t="s">
        <v>116</v>
      </c>
      <c r="H2709" s="93">
        <v>1.1000000000000001</v>
      </c>
      <c r="I2709" s="94">
        <v>79.81</v>
      </c>
      <c r="J2709" s="94">
        <v>87.79</v>
      </c>
    </row>
    <row r="2710" spans="1:10" ht="12" thickBot="1">
      <c r="A2710" s="90" t="s">
        <v>167</v>
      </c>
      <c r="B2710" s="91" t="s">
        <v>455</v>
      </c>
      <c r="C2710" s="90" t="s">
        <v>107</v>
      </c>
      <c r="D2710" s="90" t="s">
        <v>456</v>
      </c>
      <c r="E2710" s="119" t="s">
        <v>170</v>
      </c>
      <c r="F2710" s="119"/>
      <c r="G2710" s="92" t="s">
        <v>191</v>
      </c>
      <c r="H2710" s="93">
        <v>0.92</v>
      </c>
      <c r="I2710" s="94">
        <v>9.82</v>
      </c>
      <c r="J2710" s="94">
        <v>9.0299999999999994</v>
      </c>
    </row>
    <row r="2711" spans="1:10" ht="12" thickTop="1">
      <c r="A2711" s="83"/>
      <c r="B2711" s="83"/>
      <c r="C2711" s="83"/>
      <c r="D2711" s="83"/>
      <c r="E2711" s="83"/>
      <c r="F2711" s="83"/>
      <c r="G2711" s="83"/>
      <c r="H2711" s="83"/>
      <c r="I2711" s="83"/>
      <c r="J2711" s="83"/>
    </row>
    <row r="2712" spans="1:10">
      <c r="A2712" s="80"/>
      <c r="B2712" s="81" t="s">
        <v>93</v>
      </c>
      <c r="C2712" s="80" t="s">
        <v>94</v>
      </c>
      <c r="D2712" s="80" t="s">
        <v>1</v>
      </c>
      <c r="E2712" s="120" t="s">
        <v>95</v>
      </c>
      <c r="F2712" s="120"/>
      <c r="G2712" s="82" t="s">
        <v>2</v>
      </c>
      <c r="H2712" s="81" t="s">
        <v>3</v>
      </c>
      <c r="I2712" s="81" t="s">
        <v>4</v>
      </c>
      <c r="J2712" s="81" t="s">
        <v>5</v>
      </c>
    </row>
    <row r="2713" spans="1:10">
      <c r="A2713" s="85" t="s">
        <v>157</v>
      </c>
      <c r="B2713" s="86" t="s">
        <v>126</v>
      </c>
      <c r="C2713" s="85" t="s">
        <v>107</v>
      </c>
      <c r="D2713" s="85" t="s">
        <v>1440</v>
      </c>
      <c r="E2713" s="121" t="s">
        <v>161</v>
      </c>
      <c r="F2713" s="121"/>
      <c r="G2713" s="87" t="s">
        <v>127</v>
      </c>
      <c r="H2713" s="88">
        <v>1</v>
      </c>
      <c r="I2713" s="89">
        <v>14.69</v>
      </c>
      <c r="J2713" s="89">
        <v>14.69</v>
      </c>
    </row>
    <row r="2714" spans="1:10" ht="22.5">
      <c r="A2714" s="90" t="s">
        <v>158</v>
      </c>
      <c r="B2714" s="91" t="s">
        <v>268</v>
      </c>
      <c r="C2714" s="90" t="s">
        <v>107</v>
      </c>
      <c r="D2714" s="90" t="s">
        <v>269</v>
      </c>
      <c r="E2714" s="119" t="s">
        <v>161</v>
      </c>
      <c r="F2714" s="119"/>
      <c r="G2714" s="92" t="s">
        <v>164</v>
      </c>
      <c r="H2714" s="93">
        <v>8.8342699999999996E-2</v>
      </c>
      <c r="I2714" s="94">
        <v>22.07</v>
      </c>
      <c r="J2714" s="94">
        <v>1.94</v>
      </c>
    </row>
    <row r="2715" spans="1:10" ht="22.5">
      <c r="A2715" s="90" t="s">
        <v>158</v>
      </c>
      <c r="B2715" s="91" t="s">
        <v>162</v>
      </c>
      <c r="C2715" s="90" t="s">
        <v>107</v>
      </c>
      <c r="D2715" s="90" t="s">
        <v>163</v>
      </c>
      <c r="E2715" s="119" t="s">
        <v>161</v>
      </c>
      <c r="F2715" s="119"/>
      <c r="G2715" s="92" t="s">
        <v>164</v>
      </c>
      <c r="H2715" s="93">
        <v>8.8342699999999996E-2</v>
      </c>
      <c r="I2715" s="94">
        <v>18.149999999999999</v>
      </c>
      <c r="J2715" s="94">
        <v>1.6</v>
      </c>
    </row>
    <row r="2716" spans="1:10">
      <c r="A2716" s="90" t="s">
        <v>167</v>
      </c>
      <c r="B2716" s="91" t="s">
        <v>1390</v>
      </c>
      <c r="C2716" s="90" t="s">
        <v>107</v>
      </c>
      <c r="D2716" s="90" t="s">
        <v>1391</v>
      </c>
      <c r="E2716" s="119" t="s">
        <v>170</v>
      </c>
      <c r="F2716" s="119"/>
      <c r="G2716" s="92" t="s">
        <v>127</v>
      </c>
      <c r="H2716" s="93">
        <v>0.03</v>
      </c>
      <c r="I2716" s="94">
        <v>20.72</v>
      </c>
      <c r="J2716" s="94">
        <v>0.62</v>
      </c>
    </row>
    <row r="2717" spans="1:10" ht="12" thickBot="1">
      <c r="A2717" s="90" t="s">
        <v>167</v>
      </c>
      <c r="B2717" s="91" t="s">
        <v>270</v>
      </c>
      <c r="C2717" s="90" t="s">
        <v>107</v>
      </c>
      <c r="D2717" s="90" t="s">
        <v>271</v>
      </c>
      <c r="E2717" s="119" t="s">
        <v>170</v>
      </c>
      <c r="F2717" s="119"/>
      <c r="G2717" s="92" t="s">
        <v>127</v>
      </c>
      <c r="H2717" s="93">
        <v>1.05</v>
      </c>
      <c r="I2717" s="94">
        <v>10.029999999999999</v>
      </c>
      <c r="J2717" s="94">
        <v>10.53</v>
      </c>
    </row>
    <row r="2718" spans="1:10" ht="12" thickTop="1">
      <c r="A2718" s="83"/>
      <c r="B2718" s="83"/>
      <c r="C2718" s="83"/>
      <c r="D2718" s="83"/>
      <c r="E2718" s="83"/>
      <c r="F2718" s="83"/>
      <c r="G2718" s="83"/>
      <c r="H2718" s="83"/>
      <c r="I2718" s="83"/>
      <c r="J2718" s="83"/>
    </row>
    <row r="2719" spans="1:10">
      <c r="A2719" s="80"/>
      <c r="B2719" s="81" t="s">
        <v>93</v>
      </c>
      <c r="C2719" s="80" t="s">
        <v>94</v>
      </c>
      <c r="D2719" s="80" t="s">
        <v>1</v>
      </c>
      <c r="E2719" s="120" t="s">
        <v>95</v>
      </c>
      <c r="F2719" s="120"/>
      <c r="G2719" s="82" t="s">
        <v>2</v>
      </c>
      <c r="H2719" s="81" t="s">
        <v>3</v>
      </c>
      <c r="I2719" s="81" t="s">
        <v>4</v>
      </c>
      <c r="J2719" s="81" t="s">
        <v>5</v>
      </c>
    </row>
    <row r="2720" spans="1:10" ht="22.5">
      <c r="A2720" s="85" t="s">
        <v>157</v>
      </c>
      <c r="B2720" s="86" t="s">
        <v>2206</v>
      </c>
      <c r="C2720" s="85" t="s">
        <v>104</v>
      </c>
      <c r="D2720" s="85" t="s">
        <v>2207</v>
      </c>
      <c r="E2720" s="121" t="s">
        <v>330</v>
      </c>
      <c r="F2720" s="121"/>
      <c r="G2720" s="87" t="s">
        <v>140</v>
      </c>
      <c r="H2720" s="88">
        <v>1</v>
      </c>
      <c r="I2720" s="89">
        <v>247.88</v>
      </c>
      <c r="J2720" s="89">
        <v>247.88</v>
      </c>
    </row>
    <row r="2721" spans="1:10" ht="22.5">
      <c r="A2721" s="90" t="s">
        <v>158</v>
      </c>
      <c r="B2721" s="91" t="s">
        <v>2430</v>
      </c>
      <c r="C2721" s="90" t="s">
        <v>104</v>
      </c>
      <c r="D2721" s="90" t="s">
        <v>2431</v>
      </c>
      <c r="E2721" s="119" t="s">
        <v>330</v>
      </c>
      <c r="F2721" s="119"/>
      <c r="G2721" s="92" t="s">
        <v>140</v>
      </c>
      <c r="H2721" s="93">
        <v>1</v>
      </c>
      <c r="I2721" s="94">
        <v>166.62</v>
      </c>
      <c r="J2721" s="94">
        <v>166.62</v>
      </c>
    </row>
    <row r="2722" spans="1:10" ht="22.5">
      <c r="A2722" s="90" t="s">
        <v>158</v>
      </c>
      <c r="B2722" s="91" t="s">
        <v>342</v>
      </c>
      <c r="C2722" s="90" t="s">
        <v>104</v>
      </c>
      <c r="D2722" s="90" t="s">
        <v>343</v>
      </c>
      <c r="E2722" s="119" t="s">
        <v>177</v>
      </c>
      <c r="F2722" s="119"/>
      <c r="G2722" s="92" t="s">
        <v>116</v>
      </c>
      <c r="H2722" s="93">
        <v>2.23E-2</v>
      </c>
      <c r="I2722" s="94">
        <v>678.47</v>
      </c>
      <c r="J2722" s="94">
        <v>15.12</v>
      </c>
    </row>
    <row r="2723" spans="1:10" ht="22.5">
      <c r="A2723" s="90" t="s">
        <v>158</v>
      </c>
      <c r="B2723" s="91" t="s">
        <v>2183</v>
      </c>
      <c r="C2723" s="90" t="s">
        <v>104</v>
      </c>
      <c r="D2723" s="90" t="s">
        <v>2184</v>
      </c>
      <c r="E2723" s="119" t="s">
        <v>177</v>
      </c>
      <c r="F2723" s="119"/>
      <c r="G2723" s="92" t="s">
        <v>164</v>
      </c>
      <c r="H2723" s="93">
        <v>0.55200000000000005</v>
      </c>
      <c r="I2723" s="94">
        <v>21.99</v>
      </c>
      <c r="J2723" s="94">
        <v>12.13</v>
      </c>
    </row>
    <row r="2724" spans="1:10" ht="22.5">
      <c r="A2724" s="90" t="s">
        <v>158</v>
      </c>
      <c r="B2724" s="91" t="s">
        <v>196</v>
      </c>
      <c r="C2724" s="90" t="s">
        <v>104</v>
      </c>
      <c r="D2724" s="90" t="s">
        <v>197</v>
      </c>
      <c r="E2724" s="119" t="s">
        <v>177</v>
      </c>
      <c r="F2724" s="119"/>
      <c r="G2724" s="92" t="s">
        <v>164</v>
      </c>
      <c r="H2724" s="93">
        <v>1.3620000000000001</v>
      </c>
      <c r="I2724" s="94">
        <v>22.19</v>
      </c>
      <c r="J2724" s="94">
        <v>30.22</v>
      </c>
    </row>
    <row r="2725" spans="1:10" ht="22.5">
      <c r="A2725" s="90" t="s">
        <v>158</v>
      </c>
      <c r="B2725" s="91" t="s">
        <v>178</v>
      </c>
      <c r="C2725" s="90" t="s">
        <v>104</v>
      </c>
      <c r="D2725" s="90" t="s">
        <v>163</v>
      </c>
      <c r="E2725" s="119" t="s">
        <v>177</v>
      </c>
      <c r="F2725" s="119"/>
      <c r="G2725" s="92" t="s">
        <v>164</v>
      </c>
      <c r="H2725" s="93">
        <v>0.95699999999999996</v>
      </c>
      <c r="I2725" s="94">
        <v>18.149999999999999</v>
      </c>
      <c r="J2725" s="94">
        <v>17.36</v>
      </c>
    </row>
    <row r="2726" spans="1:10">
      <c r="A2726" s="90" t="s">
        <v>167</v>
      </c>
      <c r="B2726" s="91" t="s">
        <v>2432</v>
      </c>
      <c r="C2726" s="90" t="s">
        <v>104</v>
      </c>
      <c r="D2726" s="90" t="s">
        <v>2433</v>
      </c>
      <c r="E2726" s="119" t="s">
        <v>170</v>
      </c>
      <c r="F2726" s="119"/>
      <c r="G2726" s="92" t="s">
        <v>127</v>
      </c>
      <c r="H2726" s="93">
        <v>0.2</v>
      </c>
      <c r="I2726" s="94">
        <v>23.36</v>
      </c>
      <c r="J2726" s="94">
        <v>4.67</v>
      </c>
    </row>
    <row r="2727" spans="1:10" ht="23.25" thickBot="1">
      <c r="A2727" s="90" t="s">
        <v>167</v>
      </c>
      <c r="B2727" s="91" t="s">
        <v>2434</v>
      </c>
      <c r="C2727" s="90" t="s">
        <v>104</v>
      </c>
      <c r="D2727" s="90" t="s">
        <v>2435</v>
      </c>
      <c r="E2727" s="119" t="s">
        <v>170</v>
      </c>
      <c r="F2727" s="119"/>
      <c r="G2727" s="92" t="s">
        <v>191</v>
      </c>
      <c r="H2727" s="93">
        <v>0.1671</v>
      </c>
      <c r="I2727" s="94">
        <v>10.57</v>
      </c>
      <c r="J2727" s="94">
        <v>1.76</v>
      </c>
    </row>
    <row r="2728" spans="1:10" ht="12" thickTop="1">
      <c r="A2728" s="83"/>
      <c r="B2728" s="83"/>
      <c r="C2728" s="83"/>
      <c r="D2728" s="83"/>
      <c r="E2728" s="83"/>
      <c r="F2728" s="83"/>
      <c r="G2728" s="83"/>
      <c r="H2728" s="83"/>
      <c r="I2728" s="83"/>
      <c r="J2728" s="83"/>
    </row>
    <row r="2729" spans="1:10">
      <c r="A2729" s="80"/>
      <c r="B2729" s="81" t="s">
        <v>93</v>
      </c>
      <c r="C2729" s="80" t="s">
        <v>94</v>
      </c>
      <c r="D2729" s="80" t="s">
        <v>1</v>
      </c>
      <c r="E2729" s="120" t="s">
        <v>95</v>
      </c>
      <c r="F2729" s="120"/>
      <c r="G2729" s="82" t="s">
        <v>2</v>
      </c>
      <c r="H2729" s="81" t="s">
        <v>3</v>
      </c>
      <c r="I2729" s="81" t="s">
        <v>4</v>
      </c>
      <c r="J2729" s="81" t="s">
        <v>5</v>
      </c>
    </row>
    <row r="2730" spans="1:10" ht="22.5">
      <c r="A2730" s="85" t="s">
        <v>157</v>
      </c>
      <c r="B2730" s="86" t="s">
        <v>2430</v>
      </c>
      <c r="C2730" s="85" t="s">
        <v>104</v>
      </c>
      <c r="D2730" s="85" t="s">
        <v>2431</v>
      </c>
      <c r="E2730" s="121" t="s">
        <v>330</v>
      </c>
      <c r="F2730" s="121"/>
      <c r="G2730" s="87" t="s">
        <v>140</v>
      </c>
      <c r="H2730" s="88">
        <v>1</v>
      </c>
      <c r="I2730" s="89">
        <v>166.62</v>
      </c>
      <c r="J2730" s="89">
        <v>166.62</v>
      </c>
    </row>
    <row r="2731" spans="1:10" ht="22.5">
      <c r="A2731" s="90" t="s">
        <v>158</v>
      </c>
      <c r="B2731" s="91" t="s">
        <v>2183</v>
      </c>
      <c r="C2731" s="90" t="s">
        <v>104</v>
      </c>
      <c r="D2731" s="90" t="s">
        <v>2184</v>
      </c>
      <c r="E2731" s="119" t="s">
        <v>177</v>
      </c>
      <c r="F2731" s="119"/>
      <c r="G2731" s="92" t="s">
        <v>164</v>
      </c>
      <c r="H2731" s="93">
        <v>2.7410000000000001</v>
      </c>
      <c r="I2731" s="94">
        <v>21.99</v>
      </c>
      <c r="J2731" s="94">
        <v>60.27</v>
      </c>
    </row>
    <row r="2732" spans="1:10" ht="22.5">
      <c r="A2732" s="90" t="s">
        <v>158</v>
      </c>
      <c r="B2732" s="91" t="s">
        <v>178</v>
      </c>
      <c r="C2732" s="90" t="s">
        <v>104</v>
      </c>
      <c r="D2732" s="90" t="s">
        <v>163</v>
      </c>
      <c r="E2732" s="119" t="s">
        <v>177</v>
      </c>
      <c r="F2732" s="119"/>
      <c r="G2732" s="92" t="s">
        <v>164</v>
      </c>
      <c r="H2732" s="93">
        <v>1.375</v>
      </c>
      <c r="I2732" s="94">
        <v>18.149999999999999</v>
      </c>
      <c r="J2732" s="94">
        <v>24.95</v>
      </c>
    </row>
    <row r="2733" spans="1:10" ht="45">
      <c r="A2733" s="90" t="s">
        <v>167</v>
      </c>
      <c r="B2733" s="91" t="s">
        <v>2436</v>
      </c>
      <c r="C2733" s="90" t="s">
        <v>104</v>
      </c>
      <c r="D2733" s="90" t="s">
        <v>2437</v>
      </c>
      <c r="E2733" s="119" t="s">
        <v>170</v>
      </c>
      <c r="F2733" s="119"/>
      <c r="G2733" s="92" t="s">
        <v>2438</v>
      </c>
      <c r="H2733" s="93">
        <v>1</v>
      </c>
      <c r="I2733" s="94">
        <v>80.510000000000005</v>
      </c>
      <c r="J2733" s="94">
        <v>80.510000000000005</v>
      </c>
    </row>
    <row r="2734" spans="1:10">
      <c r="A2734" s="90" t="s">
        <v>167</v>
      </c>
      <c r="B2734" s="91" t="s">
        <v>2439</v>
      </c>
      <c r="C2734" s="90" t="s">
        <v>104</v>
      </c>
      <c r="D2734" s="90" t="s">
        <v>2440</v>
      </c>
      <c r="E2734" s="119" t="s">
        <v>170</v>
      </c>
      <c r="F2734" s="119"/>
      <c r="G2734" s="92" t="s">
        <v>127</v>
      </c>
      <c r="H2734" s="93">
        <v>2.4E-2</v>
      </c>
      <c r="I2734" s="94">
        <v>23.39</v>
      </c>
      <c r="J2734" s="94">
        <v>0.56000000000000005</v>
      </c>
    </row>
    <row r="2735" spans="1:10" ht="12" thickBot="1">
      <c r="A2735" s="90" t="s">
        <v>167</v>
      </c>
      <c r="B2735" s="91" t="s">
        <v>2441</v>
      </c>
      <c r="C2735" s="90" t="s">
        <v>104</v>
      </c>
      <c r="D2735" s="90" t="s">
        <v>2442</v>
      </c>
      <c r="E2735" s="119" t="s">
        <v>170</v>
      </c>
      <c r="F2735" s="119"/>
      <c r="G2735" s="92" t="s">
        <v>127</v>
      </c>
      <c r="H2735" s="93">
        <v>1.0999999999999999E-2</v>
      </c>
      <c r="I2735" s="94">
        <v>30.81</v>
      </c>
      <c r="J2735" s="94">
        <v>0.33</v>
      </c>
    </row>
    <row r="2736" spans="1:10" ht="12" thickTop="1">
      <c r="A2736" s="83"/>
      <c r="B2736" s="83"/>
      <c r="C2736" s="83"/>
      <c r="D2736" s="83"/>
      <c r="E2736" s="83"/>
      <c r="F2736" s="83"/>
      <c r="G2736" s="83"/>
      <c r="H2736" s="83"/>
      <c r="I2736" s="83"/>
      <c r="J2736" s="83"/>
    </row>
    <row r="2737" spans="1:10">
      <c r="A2737" s="80"/>
      <c r="B2737" s="81" t="s">
        <v>93</v>
      </c>
      <c r="C2737" s="80" t="s">
        <v>94</v>
      </c>
      <c r="D2737" s="80" t="s">
        <v>1</v>
      </c>
      <c r="E2737" s="120" t="s">
        <v>95</v>
      </c>
      <c r="F2737" s="120"/>
      <c r="G2737" s="82" t="s">
        <v>2</v>
      </c>
      <c r="H2737" s="81" t="s">
        <v>3</v>
      </c>
      <c r="I2737" s="81" t="s">
        <v>4</v>
      </c>
      <c r="J2737" s="81" t="s">
        <v>5</v>
      </c>
    </row>
    <row r="2738" spans="1:10" ht="33.75">
      <c r="A2738" s="85" t="s">
        <v>157</v>
      </c>
      <c r="B2738" s="86" t="s">
        <v>417</v>
      </c>
      <c r="C2738" s="85" t="s">
        <v>104</v>
      </c>
      <c r="D2738" s="85" t="s">
        <v>418</v>
      </c>
      <c r="E2738" s="121" t="s">
        <v>251</v>
      </c>
      <c r="F2738" s="121"/>
      <c r="G2738" s="87" t="s">
        <v>253</v>
      </c>
      <c r="H2738" s="88">
        <v>1</v>
      </c>
      <c r="I2738" s="89">
        <v>0.42</v>
      </c>
      <c r="J2738" s="89">
        <v>0.42</v>
      </c>
    </row>
    <row r="2739" spans="1:10" ht="33.75">
      <c r="A2739" s="90" t="s">
        <v>158</v>
      </c>
      <c r="B2739" s="91" t="s">
        <v>457</v>
      </c>
      <c r="C2739" s="90" t="s">
        <v>104</v>
      </c>
      <c r="D2739" s="90" t="s">
        <v>458</v>
      </c>
      <c r="E2739" s="119" t="s">
        <v>251</v>
      </c>
      <c r="F2739" s="119"/>
      <c r="G2739" s="92" t="s">
        <v>164</v>
      </c>
      <c r="H2739" s="93">
        <v>1</v>
      </c>
      <c r="I2739" s="94">
        <v>0.38</v>
      </c>
      <c r="J2739" s="94">
        <v>0.38</v>
      </c>
    </row>
    <row r="2740" spans="1:10" ht="34.5" thickBot="1">
      <c r="A2740" s="90" t="s">
        <v>158</v>
      </c>
      <c r="B2740" s="91" t="s">
        <v>459</v>
      </c>
      <c r="C2740" s="90" t="s">
        <v>104</v>
      </c>
      <c r="D2740" s="90" t="s">
        <v>460</v>
      </c>
      <c r="E2740" s="119" t="s">
        <v>251</v>
      </c>
      <c r="F2740" s="119"/>
      <c r="G2740" s="92" t="s">
        <v>164</v>
      </c>
      <c r="H2740" s="93">
        <v>1</v>
      </c>
      <c r="I2740" s="94">
        <v>0.04</v>
      </c>
      <c r="J2740" s="94">
        <v>0.04</v>
      </c>
    </row>
    <row r="2741" spans="1:10" ht="12" thickTop="1">
      <c r="A2741" s="83"/>
      <c r="B2741" s="83"/>
      <c r="C2741" s="83"/>
      <c r="D2741" s="83"/>
      <c r="E2741" s="83"/>
      <c r="F2741" s="83"/>
      <c r="G2741" s="83"/>
      <c r="H2741" s="83"/>
      <c r="I2741" s="83"/>
      <c r="J2741" s="83"/>
    </row>
    <row r="2742" spans="1:10">
      <c r="A2742" s="80"/>
      <c r="B2742" s="81" t="s">
        <v>93</v>
      </c>
      <c r="C2742" s="80" t="s">
        <v>94</v>
      </c>
      <c r="D2742" s="80" t="s">
        <v>1</v>
      </c>
      <c r="E2742" s="120" t="s">
        <v>95</v>
      </c>
      <c r="F2742" s="120"/>
      <c r="G2742" s="82" t="s">
        <v>2</v>
      </c>
      <c r="H2742" s="81" t="s">
        <v>3</v>
      </c>
      <c r="I2742" s="81" t="s">
        <v>4</v>
      </c>
      <c r="J2742" s="81" t="s">
        <v>5</v>
      </c>
    </row>
    <row r="2743" spans="1:10" ht="33.75">
      <c r="A2743" s="85" t="s">
        <v>157</v>
      </c>
      <c r="B2743" s="86" t="s">
        <v>415</v>
      </c>
      <c r="C2743" s="85" t="s">
        <v>104</v>
      </c>
      <c r="D2743" s="85" t="s">
        <v>416</v>
      </c>
      <c r="E2743" s="121" t="s">
        <v>251</v>
      </c>
      <c r="F2743" s="121"/>
      <c r="G2743" s="87" t="s">
        <v>252</v>
      </c>
      <c r="H2743" s="88">
        <v>1</v>
      </c>
      <c r="I2743" s="89">
        <v>2.1800000000000002</v>
      </c>
      <c r="J2743" s="89">
        <v>2.1800000000000002</v>
      </c>
    </row>
    <row r="2744" spans="1:10" ht="33.75">
      <c r="A2744" s="90" t="s">
        <v>158</v>
      </c>
      <c r="B2744" s="91" t="s">
        <v>457</v>
      </c>
      <c r="C2744" s="90" t="s">
        <v>104</v>
      </c>
      <c r="D2744" s="90" t="s">
        <v>458</v>
      </c>
      <c r="E2744" s="119" t="s">
        <v>251</v>
      </c>
      <c r="F2744" s="119"/>
      <c r="G2744" s="92" t="s">
        <v>164</v>
      </c>
      <c r="H2744" s="93">
        <v>1</v>
      </c>
      <c r="I2744" s="94">
        <v>0.38</v>
      </c>
      <c r="J2744" s="94">
        <v>0.38</v>
      </c>
    </row>
    <row r="2745" spans="1:10" ht="33.75">
      <c r="A2745" s="90" t="s">
        <v>158</v>
      </c>
      <c r="B2745" s="91" t="s">
        <v>461</v>
      </c>
      <c r="C2745" s="90" t="s">
        <v>104</v>
      </c>
      <c r="D2745" s="90" t="s">
        <v>462</v>
      </c>
      <c r="E2745" s="119" t="s">
        <v>251</v>
      </c>
      <c r="F2745" s="119"/>
      <c r="G2745" s="92" t="s">
        <v>164</v>
      </c>
      <c r="H2745" s="93">
        <v>1</v>
      </c>
      <c r="I2745" s="94">
        <v>0.41</v>
      </c>
      <c r="J2745" s="94">
        <v>0.41</v>
      </c>
    </row>
    <row r="2746" spans="1:10" ht="33.75">
      <c r="A2746" s="90" t="s">
        <v>158</v>
      </c>
      <c r="B2746" s="91" t="s">
        <v>459</v>
      </c>
      <c r="C2746" s="90" t="s">
        <v>104</v>
      </c>
      <c r="D2746" s="90" t="s">
        <v>460</v>
      </c>
      <c r="E2746" s="119" t="s">
        <v>251</v>
      </c>
      <c r="F2746" s="119"/>
      <c r="G2746" s="92" t="s">
        <v>164</v>
      </c>
      <c r="H2746" s="93">
        <v>1</v>
      </c>
      <c r="I2746" s="94">
        <v>0.04</v>
      </c>
      <c r="J2746" s="94">
        <v>0.04</v>
      </c>
    </row>
    <row r="2747" spans="1:10" ht="34.5" thickBot="1">
      <c r="A2747" s="90" t="s">
        <v>158</v>
      </c>
      <c r="B2747" s="91" t="s">
        <v>463</v>
      </c>
      <c r="C2747" s="90" t="s">
        <v>104</v>
      </c>
      <c r="D2747" s="90" t="s">
        <v>464</v>
      </c>
      <c r="E2747" s="119" t="s">
        <v>251</v>
      </c>
      <c r="F2747" s="119"/>
      <c r="G2747" s="92" t="s">
        <v>164</v>
      </c>
      <c r="H2747" s="93">
        <v>1</v>
      </c>
      <c r="I2747" s="94">
        <v>1.35</v>
      </c>
      <c r="J2747" s="94">
        <v>1.35</v>
      </c>
    </row>
    <row r="2748" spans="1:10" ht="12" thickTop="1">
      <c r="A2748" s="83"/>
      <c r="B2748" s="83"/>
      <c r="C2748" s="83"/>
      <c r="D2748" s="83"/>
      <c r="E2748" s="83"/>
      <c r="F2748" s="83"/>
      <c r="G2748" s="83"/>
      <c r="H2748" s="83"/>
      <c r="I2748" s="83"/>
      <c r="J2748" s="83"/>
    </row>
    <row r="2749" spans="1:10">
      <c r="A2749" s="80"/>
      <c r="B2749" s="81" t="s">
        <v>93</v>
      </c>
      <c r="C2749" s="80" t="s">
        <v>94</v>
      </c>
      <c r="D2749" s="80" t="s">
        <v>1</v>
      </c>
      <c r="E2749" s="120" t="s">
        <v>95</v>
      </c>
      <c r="F2749" s="120"/>
      <c r="G2749" s="82" t="s">
        <v>2</v>
      </c>
      <c r="H2749" s="81" t="s">
        <v>3</v>
      </c>
      <c r="I2749" s="81" t="s">
        <v>4</v>
      </c>
      <c r="J2749" s="81" t="s">
        <v>5</v>
      </c>
    </row>
    <row r="2750" spans="1:10" ht="33.75">
      <c r="A2750" s="85" t="s">
        <v>157</v>
      </c>
      <c r="B2750" s="86" t="s">
        <v>457</v>
      </c>
      <c r="C2750" s="85" t="s">
        <v>104</v>
      </c>
      <c r="D2750" s="85" t="s">
        <v>458</v>
      </c>
      <c r="E2750" s="121" t="s">
        <v>251</v>
      </c>
      <c r="F2750" s="121"/>
      <c r="G2750" s="87" t="s">
        <v>164</v>
      </c>
      <c r="H2750" s="88">
        <v>1</v>
      </c>
      <c r="I2750" s="89">
        <v>0.38</v>
      </c>
      <c r="J2750" s="89">
        <v>0.38</v>
      </c>
    </row>
    <row r="2751" spans="1:10" ht="34.5" thickBot="1">
      <c r="A2751" s="90" t="s">
        <v>167</v>
      </c>
      <c r="B2751" s="91" t="s">
        <v>465</v>
      </c>
      <c r="C2751" s="90" t="s">
        <v>104</v>
      </c>
      <c r="D2751" s="90" t="s">
        <v>466</v>
      </c>
      <c r="E2751" s="119" t="s">
        <v>283</v>
      </c>
      <c r="F2751" s="119"/>
      <c r="G2751" s="92" t="s">
        <v>140</v>
      </c>
      <c r="H2751" s="93">
        <v>6.3999999999999997E-5</v>
      </c>
      <c r="I2751" s="94">
        <v>5974</v>
      </c>
      <c r="J2751" s="94">
        <v>0.38</v>
      </c>
    </row>
    <row r="2752" spans="1:10" ht="12" thickTop="1">
      <c r="A2752" s="83"/>
      <c r="B2752" s="83"/>
      <c r="C2752" s="83"/>
      <c r="D2752" s="83"/>
      <c r="E2752" s="83"/>
      <c r="F2752" s="83"/>
      <c r="G2752" s="83"/>
      <c r="H2752" s="83"/>
      <c r="I2752" s="83"/>
      <c r="J2752" s="83"/>
    </row>
    <row r="2753" spans="1:10">
      <c r="A2753" s="80"/>
      <c r="B2753" s="81" t="s">
        <v>93</v>
      </c>
      <c r="C2753" s="80" t="s">
        <v>94</v>
      </c>
      <c r="D2753" s="80" t="s">
        <v>1</v>
      </c>
      <c r="E2753" s="120" t="s">
        <v>95</v>
      </c>
      <c r="F2753" s="120"/>
      <c r="G2753" s="82" t="s">
        <v>2</v>
      </c>
      <c r="H2753" s="81" t="s">
        <v>3</v>
      </c>
      <c r="I2753" s="81" t="s">
        <v>4</v>
      </c>
      <c r="J2753" s="81" t="s">
        <v>5</v>
      </c>
    </row>
    <row r="2754" spans="1:10" ht="33.75">
      <c r="A2754" s="85" t="s">
        <v>157</v>
      </c>
      <c r="B2754" s="86" t="s">
        <v>459</v>
      </c>
      <c r="C2754" s="85" t="s">
        <v>104</v>
      </c>
      <c r="D2754" s="85" t="s">
        <v>460</v>
      </c>
      <c r="E2754" s="121" t="s">
        <v>251</v>
      </c>
      <c r="F2754" s="121"/>
      <c r="G2754" s="87" t="s">
        <v>164</v>
      </c>
      <c r="H2754" s="88">
        <v>1</v>
      </c>
      <c r="I2754" s="89">
        <v>0.04</v>
      </c>
      <c r="J2754" s="89">
        <v>0.04</v>
      </c>
    </row>
    <row r="2755" spans="1:10" ht="34.5" thickBot="1">
      <c r="A2755" s="90" t="s">
        <v>167</v>
      </c>
      <c r="B2755" s="91" t="s">
        <v>465</v>
      </c>
      <c r="C2755" s="90" t="s">
        <v>104</v>
      </c>
      <c r="D2755" s="90" t="s">
        <v>466</v>
      </c>
      <c r="E2755" s="119" t="s">
        <v>283</v>
      </c>
      <c r="F2755" s="119"/>
      <c r="G2755" s="92" t="s">
        <v>140</v>
      </c>
      <c r="H2755" s="93">
        <v>7.6000000000000001E-6</v>
      </c>
      <c r="I2755" s="94">
        <v>5974</v>
      </c>
      <c r="J2755" s="94">
        <v>0.04</v>
      </c>
    </row>
    <row r="2756" spans="1:10" ht="12" thickTop="1">
      <c r="A2756" s="83"/>
      <c r="B2756" s="83"/>
      <c r="C2756" s="83"/>
      <c r="D2756" s="83"/>
      <c r="E2756" s="83"/>
      <c r="F2756" s="83"/>
      <c r="G2756" s="83"/>
      <c r="H2756" s="83"/>
      <c r="I2756" s="83"/>
      <c r="J2756" s="83"/>
    </row>
    <row r="2757" spans="1:10">
      <c r="A2757" s="80"/>
      <c r="B2757" s="81" t="s">
        <v>93</v>
      </c>
      <c r="C2757" s="80" t="s">
        <v>94</v>
      </c>
      <c r="D2757" s="80" t="s">
        <v>1</v>
      </c>
      <c r="E2757" s="120" t="s">
        <v>95</v>
      </c>
      <c r="F2757" s="120"/>
      <c r="G2757" s="82" t="s">
        <v>2</v>
      </c>
      <c r="H2757" s="81" t="s">
        <v>3</v>
      </c>
      <c r="I2757" s="81" t="s">
        <v>4</v>
      </c>
      <c r="J2757" s="81" t="s">
        <v>5</v>
      </c>
    </row>
    <row r="2758" spans="1:10" ht="33.75">
      <c r="A2758" s="85" t="s">
        <v>157</v>
      </c>
      <c r="B2758" s="86" t="s">
        <v>461</v>
      </c>
      <c r="C2758" s="85" t="s">
        <v>104</v>
      </c>
      <c r="D2758" s="85" t="s">
        <v>462</v>
      </c>
      <c r="E2758" s="121" t="s">
        <v>251</v>
      </c>
      <c r="F2758" s="121"/>
      <c r="G2758" s="87" t="s">
        <v>164</v>
      </c>
      <c r="H2758" s="88">
        <v>1</v>
      </c>
      <c r="I2758" s="89">
        <v>0.41</v>
      </c>
      <c r="J2758" s="89">
        <v>0.41</v>
      </c>
    </row>
    <row r="2759" spans="1:10" ht="34.5" thickBot="1">
      <c r="A2759" s="90" t="s">
        <v>167</v>
      </c>
      <c r="B2759" s="91" t="s">
        <v>465</v>
      </c>
      <c r="C2759" s="90" t="s">
        <v>104</v>
      </c>
      <c r="D2759" s="90" t="s">
        <v>466</v>
      </c>
      <c r="E2759" s="119" t="s">
        <v>283</v>
      </c>
      <c r="F2759" s="119"/>
      <c r="G2759" s="92" t="s">
        <v>140</v>
      </c>
      <c r="H2759" s="93">
        <v>6.9999999999999994E-5</v>
      </c>
      <c r="I2759" s="94">
        <v>5974</v>
      </c>
      <c r="J2759" s="94">
        <v>0.41</v>
      </c>
    </row>
    <row r="2760" spans="1:10" ht="12" thickTop="1">
      <c r="A2760" s="83"/>
      <c r="B2760" s="83"/>
      <c r="C2760" s="83"/>
      <c r="D2760" s="83"/>
      <c r="E2760" s="83"/>
      <c r="F2760" s="83"/>
      <c r="G2760" s="83"/>
      <c r="H2760" s="83"/>
      <c r="I2760" s="83"/>
      <c r="J2760" s="83"/>
    </row>
    <row r="2761" spans="1:10">
      <c r="A2761" s="80"/>
      <c r="B2761" s="81" t="s">
        <v>93</v>
      </c>
      <c r="C2761" s="80" t="s">
        <v>94</v>
      </c>
      <c r="D2761" s="80" t="s">
        <v>1</v>
      </c>
      <c r="E2761" s="120" t="s">
        <v>95</v>
      </c>
      <c r="F2761" s="120"/>
      <c r="G2761" s="82" t="s">
        <v>2</v>
      </c>
      <c r="H2761" s="81" t="s">
        <v>3</v>
      </c>
      <c r="I2761" s="81" t="s">
        <v>4</v>
      </c>
      <c r="J2761" s="81" t="s">
        <v>5</v>
      </c>
    </row>
    <row r="2762" spans="1:10" ht="33.75">
      <c r="A2762" s="85" t="s">
        <v>157</v>
      </c>
      <c r="B2762" s="86" t="s">
        <v>463</v>
      </c>
      <c r="C2762" s="85" t="s">
        <v>104</v>
      </c>
      <c r="D2762" s="85" t="s">
        <v>464</v>
      </c>
      <c r="E2762" s="121" t="s">
        <v>251</v>
      </c>
      <c r="F2762" s="121"/>
      <c r="G2762" s="87" t="s">
        <v>164</v>
      </c>
      <c r="H2762" s="88">
        <v>1</v>
      </c>
      <c r="I2762" s="89">
        <v>1.35</v>
      </c>
      <c r="J2762" s="89">
        <v>1.35</v>
      </c>
    </row>
    <row r="2763" spans="1:10" ht="12" thickBot="1">
      <c r="A2763" s="90" t="s">
        <v>167</v>
      </c>
      <c r="B2763" s="91" t="s">
        <v>467</v>
      </c>
      <c r="C2763" s="90" t="s">
        <v>104</v>
      </c>
      <c r="D2763" s="90" t="s">
        <v>468</v>
      </c>
      <c r="E2763" s="119" t="s">
        <v>170</v>
      </c>
      <c r="F2763" s="119"/>
      <c r="G2763" s="92" t="s">
        <v>2443</v>
      </c>
      <c r="H2763" s="93">
        <v>1.25</v>
      </c>
      <c r="I2763" s="94">
        <v>1.08</v>
      </c>
      <c r="J2763" s="94">
        <v>1.35</v>
      </c>
    </row>
    <row r="2764" spans="1:10" ht="12" thickTop="1">
      <c r="A2764" s="83"/>
      <c r="B2764" s="83"/>
      <c r="C2764" s="83"/>
      <c r="D2764" s="83"/>
      <c r="E2764" s="83"/>
      <c r="F2764" s="83"/>
      <c r="G2764" s="83"/>
      <c r="H2764" s="83"/>
      <c r="I2764" s="83"/>
      <c r="J2764" s="83"/>
    </row>
    <row r="2765" spans="1:10">
      <c r="A2765" s="80"/>
      <c r="B2765" s="81" t="s">
        <v>93</v>
      </c>
      <c r="C2765" s="80" t="s">
        <v>94</v>
      </c>
      <c r="D2765" s="80" t="s">
        <v>1</v>
      </c>
      <c r="E2765" s="120" t="s">
        <v>95</v>
      </c>
      <c r="F2765" s="120"/>
      <c r="G2765" s="82" t="s">
        <v>2</v>
      </c>
      <c r="H2765" s="81" t="s">
        <v>3</v>
      </c>
      <c r="I2765" s="81" t="s">
        <v>4</v>
      </c>
      <c r="J2765" s="81" t="s">
        <v>5</v>
      </c>
    </row>
    <row r="2766" spans="1:10" ht="33.75">
      <c r="A2766" s="85" t="s">
        <v>157</v>
      </c>
      <c r="B2766" s="86" t="s">
        <v>469</v>
      </c>
      <c r="C2766" s="85" t="s">
        <v>104</v>
      </c>
      <c r="D2766" s="85" t="s">
        <v>470</v>
      </c>
      <c r="E2766" s="121" t="s">
        <v>251</v>
      </c>
      <c r="F2766" s="121"/>
      <c r="G2766" s="87" t="s">
        <v>253</v>
      </c>
      <c r="H2766" s="88">
        <v>1</v>
      </c>
      <c r="I2766" s="89">
        <v>1.73</v>
      </c>
      <c r="J2766" s="89">
        <v>1.73</v>
      </c>
    </row>
    <row r="2767" spans="1:10" ht="33.75">
      <c r="A2767" s="90" t="s">
        <v>158</v>
      </c>
      <c r="B2767" s="91" t="s">
        <v>473</v>
      </c>
      <c r="C2767" s="90" t="s">
        <v>104</v>
      </c>
      <c r="D2767" s="90" t="s">
        <v>474</v>
      </c>
      <c r="E2767" s="119" t="s">
        <v>251</v>
      </c>
      <c r="F2767" s="119"/>
      <c r="G2767" s="92" t="s">
        <v>164</v>
      </c>
      <c r="H2767" s="93">
        <v>1</v>
      </c>
      <c r="I2767" s="94">
        <v>0.18</v>
      </c>
      <c r="J2767" s="94">
        <v>0.18</v>
      </c>
    </row>
    <row r="2768" spans="1:10" ht="34.5" thickBot="1">
      <c r="A2768" s="90" t="s">
        <v>158</v>
      </c>
      <c r="B2768" s="91" t="s">
        <v>471</v>
      </c>
      <c r="C2768" s="90" t="s">
        <v>104</v>
      </c>
      <c r="D2768" s="90" t="s">
        <v>472</v>
      </c>
      <c r="E2768" s="119" t="s">
        <v>251</v>
      </c>
      <c r="F2768" s="119"/>
      <c r="G2768" s="92" t="s">
        <v>164</v>
      </c>
      <c r="H2768" s="93">
        <v>1</v>
      </c>
      <c r="I2768" s="94">
        <v>1.55</v>
      </c>
      <c r="J2768" s="94">
        <v>1.55</v>
      </c>
    </row>
    <row r="2769" spans="1:10" ht="12" thickTop="1">
      <c r="A2769" s="83"/>
      <c r="B2769" s="83"/>
      <c r="C2769" s="83"/>
      <c r="D2769" s="83"/>
      <c r="E2769" s="83"/>
      <c r="F2769" s="83"/>
      <c r="G2769" s="83"/>
      <c r="H2769" s="83"/>
      <c r="I2769" s="83"/>
      <c r="J2769" s="83"/>
    </row>
    <row r="2770" spans="1:10">
      <c r="A2770" s="80"/>
      <c r="B2770" s="81" t="s">
        <v>93</v>
      </c>
      <c r="C2770" s="80" t="s">
        <v>94</v>
      </c>
      <c r="D2770" s="80" t="s">
        <v>1</v>
      </c>
      <c r="E2770" s="120" t="s">
        <v>95</v>
      </c>
      <c r="F2770" s="120"/>
      <c r="G2770" s="82" t="s">
        <v>2</v>
      </c>
      <c r="H2770" s="81" t="s">
        <v>3</v>
      </c>
      <c r="I2770" s="81" t="s">
        <v>4</v>
      </c>
      <c r="J2770" s="81" t="s">
        <v>5</v>
      </c>
    </row>
    <row r="2771" spans="1:10" ht="33.75">
      <c r="A2771" s="85" t="s">
        <v>157</v>
      </c>
      <c r="B2771" s="86" t="s">
        <v>475</v>
      </c>
      <c r="C2771" s="85" t="s">
        <v>104</v>
      </c>
      <c r="D2771" s="85" t="s">
        <v>476</v>
      </c>
      <c r="E2771" s="121" t="s">
        <v>251</v>
      </c>
      <c r="F2771" s="121"/>
      <c r="G2771" s="87" t="s">
        <v>252</v>
      </c>
      <c r="H2771" s="88">
        <v>1</v>
      </c>
      <c r="I2771" s="89">
        <v>6.13</v>
      </c>
      <c r="J2771" s="89">
        <v>6.13</v>
      </c>
    </row>
    <row r="2772" spans="1:10" ht="33.75">
      <c r="A2772" s="90" t="s">
        <v>158</v>
      </c>
      <c r="B2772" s="91" t="s">
        <v>477</v>
      </c>
      <c r="C2772" s="90" t="s">
        <v>104</v>
      </c>
      <c r="D2772" s="90" t="s">
        <v>478</v>
      </c>
      <c r="E2772" s="119" t="s">
        <v>251</v>
      </c>
      <c r="F2772" s="119"/>
      <c r="G2772" s="92" t="s">
        <v>164</v>
      </c>
      <c r="H2772" s="93">
        <v>1</v>
      </c>
      <c r="I2772" s="94">
        <v>2.7</v>
      </c>
      <c r="J2772" s="94">
        <v>2.7</v>
      </c>
    </row>
    <row r="2773" spans="1:10" ht="33.75">
      <c r="A2773" s="90" t="s">
        <v>158</v>
      </c>
      <c r="B2773" s="91" t="s">
        <v>471</v>
      </c>
      <c r="C2773" s="90" t="s">
        <v>104</v>
      </c>
      <c r="D2773" s="90" t="s">
        <v>472</v>
      </c>
      <c r="E2773" s="119" t="s">
        <v>251</v>
      </c>
      <c r="F2773" s="119"/>
      <c r="G2773" s="92" t="s">
        <v>164</v>
      </c>
      <c r="H2773" s="93">
        <v>1</v>
      </c>
      <c r="I2773" s="94">
        <v>1.55</v>
      </c>
      <c r="J2773" s="94">
        <v>1.55</v>
      </c>
    </row>
    <row r="2774" spans="1:10" ht="33.75">
      <c r="A2774" s="90" t="s">
        <v>158</v>
      </c>
      <c r="B2774" s="91" t="s">
        <v>479</v>
      </c>
      <c r="C2774" s="90" t="s">
        <v>104</v>
      </c>
      <c r="D2774" s="90" t="s">
        <v>480</v>
      </c>
      <c r="E2774" s="119" t="s">
        <v>251</v>
      </c>
      <c r="F2774" s="119"/>
      <c r="G2774" s="92" t="s">
        <v>164</v>
      </c>
      <c r="H2774" s="93">
        <v>1</v>
      </c>
      <c r="I2774" s="94">
        <v>1.7</v>
      </c>
      <c r="J2774" s="94">
        <v>1.7</v>
      </c>
    </row>
    <row r="2775" spans="1:10" ht="34.5" thickBot="1">
      <c r="A2775" s="90" t="s">
        <v>158</v>
      </c>
      <c r="B2775" s="91" t="s">
        <v>473</v>
      </c>
      <c r="C2775" s="90" t="s">
        <v>104</v>
      </c>
      <c r="D2775" s="90" t="s">
        <v>474</v>
      </c>
      <c r="E2775" s="119" t="s">
        <v>251</v>
      </c>
      <c r="F2775" s="119"/>
      <c r="G2775" s="92" t="s">
        <v>164</v>
      </c>
      <c r="H2775" s="93">
        <v>1</v>
      </c>
      <c r="I2775" s="94">
        <v>0.18</v>
      </c>
      <c r="J2775" s="94">
        <v>0.18</v>
      </c>
    </row>
    <row r="2776" spans="1:10" ht="12" thickTop="1">
      <c r="A2776" s="83"/>
      <c r="B2776" s="83"/>
      <c r="C2776" s="83"/>
      <c r="D2776" s="83"/>
      <c r="E2776" s="83"/>
      <c r="F2776" s="83"/>
      <c r="G2776" s="83"/>
      <c r="H2776" s="83"/>
      <c r="I2776" s="83"/>
      <c r="J2776" s="83"/>
    </row>
    <row r="2777" spans="1:10">
      <c r="A2777" s="80"/>
      <c r="B2777" s="81" t="s">
        <v>93</v>
      </c>
      <c r="C2777" s="80" t="s">
        <v>94</v>
      </c>
      <c r="D2777" s="80" t="s">
        <v>1</v>
      </c>
      <c r="E2777" s="120" t="s">
        <v>95</v>
      </c>
      <c r="F2777" s="120"/>
      <c r="G2777" s="82" t="s">
        <v>2</v>
      </c>
      <c r="H2777" s="81" t="s">
        <v>3</v>
      </c>
      <c r="I2777" s="81" t="s">
        <v>4</v>
      </c>
      <c r="J2777" s="81" t="s">
        <v>5</v>
      </c>
    </row>
    <row r="2778" spans="1:10" ht="33.75">
      <c r="A2778" s="85" t="s">
        <v>157</v>
      </c>
      <c r="B2778" s="86" t="s">
        <v>471</v>
      </c>
      <c r="C2778" s="85" t="s">
        <v>104</v>
      </c>
      <c r="D2778" s="85" t="s">
        <v>472</v>
      </c>
      <c r="E2778" s="121" t="s">
        <v>251</v>
      </c>
      <c r="F2778" s="121"/>
      <c r="G2778" s="87" t="s">
        <v>164</v>
      </c>
      <c r="H2778" s="88">
        <v>1</v>
      </c>
      <c r="I2778" s="89">
        <v>1.55</v>
      </c>
      <c r="J2778" s="89">
        <v>1.55</v>
      </c>
    </row>
    <row r="2779" spans="1:10" ht="34.5" thickBot="1">
      <c r="A2779" s="90" t="s">
        <v>167</v>
      </c>
      <c r="B2779" s="91" t="s">
        <v>481</v>
      </c>
      <c r="C2779" s="90" t="s">
        <v>104</v>
      </c>
      <c r="D2779" s="90" t="s">
        <v>482</v>
      </c>
      <c r="E2779" s="119" t="s">
        <v>283</v>
      </c>
      <c r="F2779" s="119"/>
      <c r="G2779" s="92" t="s">
        <v>140</v>
      </c>
      <c r="H2779" s="93">
        <v>6.3999999999999997E-5</v>
      </c>
      <c r="I2779" s="94">
        <v>24301.01</v>
      </c>
      <c r="J2779" s="94">
        <v>1.55</v>
      </c>
    </row>
    <row r="2780" spans="1:10" ht="12" thickTop="1">
      <c r="A2780" s="83"/>
      <c r="B2780" s="83"/>
      <c r="C2780" s="83"/>
      <c r="D2780" s="83"/>
      <c r="E2780" s="83"/>
      <c r="F2780" s="83"/>
      <c r="G2780" s="83"/>
      <c r="H2780" s="83"/>
      <c r="I2780" s="83"/>
      <c r="J2780" s="83"/>
    </row>
    <row r="2781" spans="1:10">
      <c r="A2781" s="80"/>
      <c r="B2781" s="81" t="s">
        <v>93</v>
      </c>
      <c r="C2781" s="80" t="s">
        <v>94</v>
      </c>
      <c r="D2781" s="80" t="s">
        <v>1</v>
      </c>
      <c r="E2781" s="120" t="s">
        <v>95</v>
      </c>
      <c r="F2781" s="120"/>
      <c r="G2781" s="82" t="s">
        <v>2</v>
      </c>
      <c r="H2781" s="81" t="s">
        <v>3</v>
      </c>
      <c r="I2781" s="81" t="s">
        <v>4</v>
      </c>
      <c r="J2781" s="81" t="s">
        <v>5</v>
      </c>
    </row>
    <row r="2782" spans="1:10" ht="33.75">
      <c r="A2782" s="85" t="s">
        <v>157</v>
      </c>
      <c r="B2782" s="86" t="s">
        <v>473</v>
      </c>
      <c r="C2782" s="85" t="s">
        <v>104</v>
      </c>
      <c r="D2782" s="85" t="s">
        <v>474</v>
      </c>
      <c r="E2782" s="121" t="s">
        <v>251</v>
      </c>
      <c r="F2782" s="121"/>
      <c r="G2782" s="87" t="s">
        <v>164</v>
      </c>
      <c r="H2782" s="88">
        <v>1</v>
      </c>
      <c r="I2782" s="89">
        <v>0.18</v>
      </c>
      <c r="J2782" s="89">
        <v>0.18</v>
      </c>
    </row>
    <row r="2783" spans="1:10" ht="34.5" thickBot="1">
      <c r="A2783" s="90" t="s">
        <v>167</v>
      </c>
      <c r="B2783" s="91" t="s">
        <v>481</v>
      </c>
      <c r="C2783" s="90" t="s">
        <v>104</v>
      </c>
      <c r="D2783" s="90" t="s">
        <v>482</v>
      </c>
      <c r="E2783" s="119" t="s">
        <v>283</v>
      </c>
      <c r="F2783" s="119"/>
      <c r="G2783" s="92" t="s">
        <v>140</v>
      </c>
      <c r="H2783" s="93">
        <v>7.6000000000000001E-6</v>
      </c>
      <c r="I2783" s="94">
        <v>24301.01</v>
      </c>
      <c r="J2783" s="94">
        <v>0.18</v>
      </c>
    </row>
    <row r="2784" spans="1:10" ht="12" thickTop="1">
      <c r="A2784" s="83"/>
      <c r="B2784" s="83"/>
      <c r="C2784" s="83"/>
      <c r="D2784" s="83"/>
      <c r="E2784" s="83"/>
      <c r="F2784" s="83"/>
      <c r="G2784" s="83"/>
      <c r="H2784" s="83"/>
      <c r="I2784" s="83"/>
      <c r="J2784" s="83"/>
    </row>
    <row r="2785" spans="1:10">
      <c r="A2785" s="80"/>
      <c r="B2785" s="81" t="s">
        <v>93</v>
      </c>
      <c r="C2785" s="80" t="s">
        <v>94</v>
      </c>
      <c r="D2785" s="80" t="s">
        <v>1</v>
      </c>
      <c r="E2785" s="120" t="s">
        <v>95</v>
      </c>
      <c r="F2785" s="120"/>
      <c r="G2785" s="82" t="s">
        <v>2</v>
      </c>
      <c r="H2785" s="81" t="s">
        <v>3</v>
      </c>
      <c r="I2785" s="81" t="s">
        <v>4</v>
      </c>
      <c r="J2785" s="81" t="s">
        <v>5</v>
      </c>
    </row>
    <row r="2786" spans="1:10" ht="33.75">
      <c r="A2786" s="85" t="s">
        <v>157</v>
      </c>
      <c r="B2786" s="86" t="s">
        <v>479</v>
      </c>
      <c r="C2786" s="85" t="s">
        <v>104</v>
      </c>
      <c r="D2786" s="85" t="s">
        <v>480</v>
      </c>
      <c r="E2786" s="121" t="s">
        <v>251</v>
      </c>
      <c r="F2786" s="121"/>
      <c r="G2786" s="87" t="s">
        <v>164</v>
      </c>
      <c r="H2786" s="88">
        <v>1</v>
      </c>
      <c r="I2786" s="89">
        <v>1.7</v>
      </c>
      <c r="J2786" s="89">
        <v>1.7</v>
      </c>
    </row>
    <row r="2787" spans="1:10" ht="34.5" thickBot="1">
      <c r="A2787" s="90" t="s">
        <v>167</v>
      </c>
      <c r="B2787" s="91" t="s">
        <v>481</v>
      </c>
      <c r="C2787" s="90" t="s">
        <v>104</v>
      </c>
      <c r="D2787" s="90" t="s">
        <v>482</v>
      </c>
      <c r="E2787" s="119" t="s">
        <v>283</v>
      </c>
      <c r="F2787" s="119"/>
      <c r="G2787" s="92" t="s">
        <v>140</v>
      </c>
      <c r="H2787" s="93">
        <v>6.9999999999999994E-5</v>
      </c>
      <c r="I2787" s="94">
        <v>24301.01</v>
      </c>
      <c r="J2787" s="94">
        <v>1.7</v>
      </c>
    </row>
    <row r="2788" spans="1:10" ht="12" thickTop="1">
      <c r="A2788" s="83"/>
      <c r="B2788" s="83"/>
      <c r="C2788" s="83"/>
      <c r="D2788" s="83"/>
      <c r="E2788" s="83"/>
      <c r="F2788" s="83"/>
      <c r="G2788" s="83"/>
      <c r="H2788" s="83"/>
      <c r="I2788" s="83"/>
      <c r="J2788" s="83"/>
    </row>
    <row r="2789" spans="1:10">
      <c r="A2789" s="80"/>
      <c r="B2789" s="81" t="s">
        <v>93</v>
      </c>
      <c r="C2789" s="80" t="s">
        <v>94</v>
      </c>
      <c r="D2789" s="80" t="s">
        <v>1</v>
      </c>
      <c r="E2789" s="120" t="s">
        <v>95</v>
      </c>
      <c r="F2789" s="120"/>
      <c r="G2789" s="82" t="s">
        <v>2</v>
      </c>
      <c r="H2789" s="81" t="s">
        <v>3</v>
      </c>
      <c r="I2789" s="81" t="s">
        <v>4</v>
      </c>
      <c r="J2789" s="81" t="s">
        <v>5</v>
      </c>
    </row>
    <row r="2790" spans="1:10" ht="33.75">
      <c r="A2790" s="85" t="s">
        <v>157</v>
      </c>
      <c r="B2790" s="86" t="s">
        <v>477</v>
      </c>
      <c r="C2790" s="85" t="s">
        <v>104</v>
      </c>
      <c r="D2790" s="85" t="s">
        <v>478</v>
      </c>
      <c r="E2790" s="121" t="s">
        <v>251</v>
      </c>
      <c r="F2790" s="121"/>
      <c r="G2790" s="87" t="s">
        <v>164</v>
      </c>
      <c r="H2790" s="88">
        <v>1</v>
      </c>
      <c r="I2790" s="89">
        <v>2.7</v>
      </c>
      <c r="J2790" s="89">
        <v>2.7</v>
      </c>
    </row>
    <row r="2791" spans="1:10" ht="12" thickBot="1">
      <c r="A2791" s="90" t="s">
        <v>167</v>
      </c>
      <c r="B2791" s="91" t="s">
        <v>467</v>
      </c>
      <c r="C2791" s="90" t="s">
        <v>104</v>
      </c>
      <c r="D2791" s="90" t="s">
        <v>468</v>
      </c>
      <c r="E2791" s="119" t="s">
        <v>170</v>
      </c>
      <c r="F2791" s="119"/>
      <c r="G2791" s="92" t="s">
        <v>2443</v>
      </c>
      <c r="H2791" s="93">
        <v>2.5</v>
      </c>
      <c r="I2791" s="94">
        <v>1.08</v>
      </c>
      <c r="J2791" s="94">
        <v>2.7</v>
      </c>
    </row>
    <row r="2792" spans="1:10" ht="12" thickTop="1">
      <c r="A2792" s="83"/>
      <c r="B2792" s="83"/>
      <c r="C2792" s="83"/>
      <c r="D2792" s="83"/>
      <c r="E2792" s="83"/>
      <c r="F2792" s="83"/>
      <c r="G2792" s="83"/>
      <c r="H2792" s="83"/>
      <c r="I2792" s="83"/>
      <c r="J2792" s="83"/>
    </row>
    <row r="2793" spans="1:10">
      <c r="A2793" s="80"/>
      <c r="B2793" s="81" t="s">
        <v>93</v>
      </c>
      <c r="C2793" s="80" t="s">
        <v>94</v>
      </c>
      <c r="D2793" s="80" t="s">
        <v>1</v>
      </c>
      <c r="E2793" s="120" t="s">
        <v>95</v>
      </c>
      <c r="F2793" s="120"/>
      <c r="G2793" s="82" t="s">
        <v>2</v>
      </c>
      <c r="H2793" s="81" t="s">
        <v>3</v>
      </c>
      <c r="I2793" s="81" t="s">
        <v>4</v>
      </c>
      <c r="J2793" s="81" t="s">
        <v>5</v>
      </c>
    </row>
    <row r="2794" spans="1:10">
      <c r="A2794" s="85" t="s">
        <v>157</v>
      </c>
      <c r="B2794" s="86" t="s">
        <v>219</v>
      </c>
      <c r="C2794" s="85" t="s">
        <v>107</v>
      </c>
      <c r="D2794" s="85" t="s">
        <v>1397</v>
      </c>
      <c r="E2794" s="121" t="s">
        <v>161</v>
      </c>
      <c r="F2794" s="121"/>
      <c r="G2794" s="87" t="s">
        <v>140</v>
      </c>
      <c r="H2794" s="88">
        <v>1</v>
      </c>
      <c r="I2794" s="89">
        <v>425.72</v>
      </c>
      <c r="J2794" s="89">
        <v>425.72</v>
      </c>
    </row>
    <row r="2795" spans="1:10" ht="22.5">
      <c r="A2795" s="90" t="s">
        <v>158</v>
      </c>
      <c r="B2795" s="91" t="s">
        <v>483</v>
      </c>
      <c r="C2795" s="90" t="s">
        <v>107</v>
      </c>
      <c r="D2795" s="90" t="s">
        <v>311</v>
      </c>
      <c r="E2795" s="119" t="s">
        <v>161</v>
      </c>
      <c r="F2795" s="119"/>
      <c r="G2795" s="92" t="s">
        <v>164</v>
      </c>
      <c r="H2795" s="93">
        <v>3.3</v>
      </c>
      <c r="I2795" s="94">
        <v>21.58</v>
      </c>
      <c r="J2795" s="94">
        <v>71.209999999999994</v>
      </c>
    </row>
    <row r="2796" spans="1:10" ht="22.5">
      <c r="A2796" s="90" t="s">
        <v>158</v>
      </c>
      <c r="B2796" s="91" t="s">
        <v>437</v>
      </c>
      <c r="C2796" s="90" t="s">
        <v>107</v>
      </c>
      <c r="D2796" s="90" t="s">
        <v>446</v>
      </c>
      <c r="E2796" s="119" t="s">
        <v>161</v>
      </c>
      <c r="F2796" s="119"/>
      <c r="G2796" s="92" t="s">
        <v>164</v>
      </c>
      <c r="H2796" s="93">
        <v>3.3</v>
      </c>
      <c r="I2796" s="94">
        <v>17.66</v>
      </c>
      <c r="J2796" s="94">
        <v>58.27</v>
      </c>
    </row>
    <row r="2797" spans="1:10">
      <c r="A2797" s="90" t="s">
        <v>167</v>
      </c>
      <c r="B2797" s="91" t="s">
        <v>494</v>
      </c>
      <c r="C2797" s="90" t="s">
        <v>107</v>
      </c>
      <c r="D2797" s="90" t="s">
        <v>495</v>
      </c>
      <c r="E2797" s="119" t="s">
        <v>170</v>
      </c>
      <c r="F2797" s="119"/>
      <c r="G2797" s="92" t="s">
        <v>191</v>
      </c>
      <c r="H2797" s="93">
        <v>2.9999999999999997E-4</v>
      </c>
      <c r="I2797" s="94">
        <v>49.9</v>
      </c>
      <c r="J2797" s="94">
        <v>0.01</v>
      </c>
    </row>
    <row r="2798" spans="1:10">
      <c r="A2798" s="90" t="s">
        <v>167</v>
      </c>
      <c r="B2798" s="91" t="s">
        <v>498</v>
      </c>
      <c r="C2798" s="90" t="s">
        <v>107</v>
      </c>
      <c r="D2798" s="90" t="s">
        <v>499</v>
      </c>
      <c r="E2798" s="119" t="s">
        <v>170</v>
      </c>
      <c r="F2798" s="119"/>
      <c r="G2798" s="92" t="s">
        <v>500</v>
      </c>
      <c r="H2798" s="93">
        <v>8.9999999999999993E-3</v>
      </c>
      <c r="I2798" s="94">
        <v>9</v>
      </c>
      <c r="J2798" s="94">
        <v>0.08</v>
      </c>
    </row>
    <row r="2799" spans="1:10">
      <c r="A2799" s="90" t="s">
        <v>167</v>
      </c>
      <c r="B2799" s="91" t="s">
        <v>490</v>
      </c>
      <c r="C2799" s="90" t="s">
        <v>107</v>
      </c>
      <c r="D2799" s="90" t="s">
        <v>491</v>
      </c>
      <c r="E2799" s="119" t="s">
        <v>170</v>
      </c>
      <c r="F2799" s="119"/>
      <c r="G2799" s="92" t="s">
        <v>140</v>
      </c>
      <c r="H2799" s="93">
        <v>1</v>
      </c>
      <c r="I2799" s="94">
        <v>38.299999999999997</v>
      </c>
      <c r="J2799" s="94">
        <v>38.299999999999997</v>
      </c>
    </row>
    <row r="2800" spans="1:10">
      <c r="A2800" s="90" t="s">
        <v>167</v>
      </c>
      <c r="B2800" s="91" t="s">
        <v>486</v>
      </c>
      <c r="C2800" s="90" t="s">
        <v>107</v>
      </c>
      <c r="D2800" s="90" t="s">
        <v>487</v>
      </c>
      <c r="E2800" s="119" t="s">
        <v>170</v>
      </c>
      <c r="F2800" s="119"/>
      <c r="G2800" s="92" t="s">
        <v>140</v>
      </c>
      <c r="H2800" s="93">
        <v>4</v>
      </c>
      <c r="I2800" s="94">
        <v>3.77</v>
      </c>
      <c r="J2800" s="94">
        <v>15.08</v>
      </c>
    </row>
    <row r="2801" spans="1:10">
      <c r="A2801" s="90" t="s">
        <v>167</v>
      </c>
      <c r="B2801" s="91" t="s">
        <v>488</v>
      </c>
      <c r="C2801" s="90" t="s">
        <v>107</v>
      </c>
      <c r="D2801" s="90" t="s">
        <v>489</v>
      </c>
      <c r="E2801" s="119" t="s">
        <v>170</v>
      </c>
      <c r="F2801" s="119"/>
      <c r="G2801" s="92" t="s">
        <v>140</v>
      </c>
      <c r="H2801" s="93">
        <v>1</v>
      </c>
      <c r="I2801" s="94">
        <v>37.07</v>
      </c>
      <c r="J2801" s="94">
        <v>37.07</v>
      </c>
    </row>
    <row r="2802" spans="1:10">
      <c r="A2802" s="90" t="s">
        <v>167</v>
      </c>
      <c r="B2802" s="91" t="s">
        <v>492</v>
      </c>
      <c r="C2802" s="90" t="s">
        <v>107</v>
      </c>
      <c r="D2802" s="90" t="s">
        <v>493</v>
      </c>
      <c r="E2802" s="119" t="s">
        <v>170</v>
      </c>
      <c r="F2802" s="119"/>
      <c r="G2802" s="92" t="s">
        <v>140</v>
      </c>
      <c r="H2802" s="93">
        <v>1</v>
      </c>
      <c r="I2802" s="94">
        <v>7.5</v>
      </c>
      <c r="J2802" s="94">
        <v>7.5</v>
      </c>
    </row>
    <row r="2803" spans="1:10">
      <c r="A2803" s="90" t="s">
        <v>167</v>
      </c>
      <c r="B2803" s="91" t="s">
        <v>484</v>
      </c>
      <c r="C2803" s="90" t="s">
        <v>107</v>
      </c>
      <c r="D2803" s="90" t="s">
        <v>485</v>
      </c>
      <c r="E2803" s="119" t="s">
        <v>170</v>
      </c>
      <c r="F2803" s="119"/>
      <c r="G2803" s="92" t="s">
        <v>140</v>
      </c>
      <c r="H2803" s="93">
        <v>1</v>
      </c>
      <c r="I2803" s="94">
        <v>3.2</v>
      </c>
      <c r="J2803" s="94">
        <v>3.2</v>
      </c>
    </row>
    <row r="2804" spans="1:10" ht="12" thickBot="1">
      <c r="A2804" s="90" t="s">
        <v>167</v>
      </c>
      <c r="B2804" s="91" t="s">
        <v>496</v>
      </c>
      <c r="C2804" s="90" t="s">
        <v>107</v>
      </c>
      <c r="D2804" s="90" t="s">
        <v>497</v>
      </c>
      <c r="E2804" s="119" t="s">
        <v>170</v>
      </c>
      <c r="F2804" s="119"/>
      <c r="G2804" s="92" t="s">
        <v>140</v>
      </c>
      <c r="H2804" s="93">
        <v>1</v>
      </c>
      <c r="I2804" s="94">
        <v>195</v>
      </c>
      <c r="J2804" s="94">
        <v>195</v>
      </c>
    </row>
    <row r="2805" spans="1:10" ht="12" thickTop="1">
      <c r="A2805" s="83"/>
      <c r="B2805" s="83"/>
      <c r="C2805" s="83"/>
      <c r="D2805" s="83"/>
      <c r="E2805" s="83"/>
      <c r="F2805" s="83"/>
      <c r="G2805" s="83"/>
      <c r="H2805" s="83"/>
      <c r="I2805" s="83"/>
      <c r="J2805" s="83"/>
    </row>
    <row r="2806" spans="1:10">
      <c r="A2806" s="80"/>
      <c r="B2806" s="81" t="s">
        <v>93</v>
      </c>
      <c r="C2806" s="80" t="s">
        <v>94</v>
      </c>
      <c r="D2806" s="80" t="s">
        <v>1</v>
      </c>
      <c r="E2806" s="120" t="s">
        <v>95</v>
      </c>
      <c r="F2806" s="120"/>
      <c r="G2806" s="82" t="s">
        <v>2</v>
      </c>
      <c r="H2806" s="81" t="s">
        <v>3</v>
      </c>
      <c r="I2806" s="81" t="s">
        <v>4</v>
      </c>
      <c r="J2806" s="81" t="s">
        <v>5</v>
      </c>
    </row>
    <row r="2807" spans="1:10">
      <c r="A2807" s="85" t="s">
        <v>157</v>
      </c>
      <c r="B2807" s="86" t="s">
        <v>2248</v>
      </c>
      <c r="C2807" s="85" t="s">
        <v>107</v>
      </c>
      <c r="D2807" s="85" t="s">
        <v>2249</v>
      </c>
      <c r="E2807" s="121" t="s">
        <v>161</v>
      </c>
      <c r="F2807" s="121"/>
      <c r="G2807" s="87" t="s">
        <v>116</v>
      </c>
      <c r="H2807" s="88">
        <v>1</v>
      </c>
      <c r="I2807" s="89">
        <v>1187.46</v>
      </c>
      <c r="J2807" s="89">
        <v>1187.46</v>
      </c>
    </row>
    <row r="2808" spans="1:10" ht="22.5">
      <c r="A2808" s="90" t="s">
        <v>158</v>
      </c>
      <c r="B2808" s="91" t="s">
        <v>305</v>
      </c>
      <c r="C2808" s="90" t="s">
        <v>107</v>
      </c>
      <c r="D2808" s="90" t="s">
        <v>306</v>
      </c>
      <c r="E2808" s="119" t="s">
        <v>161</v>
      </c>
      <c r="F2808" s="119"/>
      <c r="G2808" s="92" t="s">
        <v>108</v>
      </c>
      <c r="H2808" s="93">
        <v>6</v>
      </c>
      <c r="I2808" s="94">
        <v>5.44</v>
      </c>
      <c r="J2808" s="94">
        <v>32.64</v>
      </c>
    </row>
    <row r="2809" spans="1:10" ht="22.5">
      <c r="A2809" s="90" t="s">
        <v>158</v>
      </c>
      <c r="B2809" s="91" t="s">
        <v>307</v>
      </c>
      <c r="C2809" s="90" t="s">
        <v>107</v>
      </c>
      <c r="D2809" s="90" t="s">
        <v>1441</v>
      </c>
      <c r="E2809" s="119" t="s">
        <v>161</v>
      </c>
      <c r="F2809" s="119"/>
      <c r="G2809" s="92" t="s">
        <v>108</v>
      </c>
      <c r="H2809" s="93">
        <v>6</v>
      </c>
      <c r="I2809" s="94">
        <v>93</v>
      </c>
      <c r="J2809" s="94">
        <v>558</v>
      </c>
    </row>
    <row r="2810" spans="1:10" ht="23.25" thickBot="1">
      <c r="A2810" s="90" t="s">
        <v>158</v>
      </c>
      <c r="B2810" s="91" t="s">
        <v>2444</v>
      </c>
      <c r="C2810" s="90" t="s">
        <v>107</v>
      </c>
      <c r="D2810" s="90" t="s">
        <v>2445</v>
      </c>
      <c r="E2810" s="119" t="s">
        <v>161</v>
      </c>
      <c r="F2810" s="119"/>
      <c r="G2810" s="92" t="s">
        <v>116</v>
      </c>
      <c r="H2810" s="93">
        <v>1</v>
      </c>
      <c r="I2810" s="94">
        <v>596.82000000000005</v>
      </c>
      <c r="J2810" s="94">
        <v>596.82000000000005</v>
      </c>
    </row>
    <row r="2811" spans="1:10" ht="12" thickTop="1">
      <c r="A2811" s="83"/>
      <c r="B2811" s="83"/>
      <c r="C2811" s="83"/>
      <c r="D2811" s="83"/>
      <c r="E2811" s="83"/>
      <c r="F2811" s="83"/>
      <c r="G2811" s="83"/>
      <c r="H2811" s="83"/>
      <c r="I2811" s="83"/>
      <c r="J2811" s="83"/>
    </row>
    <row r="2812" spans="1:10">
      <c r="A2812" s="80"/>
      <c r="B2812" s="81" t="s">
        <v>93</v>
      </c>
      <c r="C2812" s="80" t="s">
        <v>94</v>
      </c>
      <c r="D2812" s="80" t="s">
        <v>1</v>
      </c>
      <c r="E2812" s="120" t="s">
        <v>95</v>
      </c>
      <c r="F2812" s="120"/>
      <c r="G2812" s="82" t="s">
        <v>2</v>
      </c>
      <c r="H2812" s="81" t="s">
        <v>3</v>
      </c>
      <c r="I2812" s="81" t="s">
        <v>4</v>
      </c>
      <c r="J2812" s="81" t="s">
        <v>5</v>
      </c>
    </row>
    <row r="2813" spans="1:10" ht="33.75">
      <c r="A2813" s="85" t="s">
        <v>157</v>
      </c>
      <c r="B2813" s="86" t="s">
        <v>1410</v>
      </c>
      <c r="C2813" s="85" t="s">
        <v>104</v>
      </c>
      <c r="D2813" s="85" t="s">
        <v>1411</v>
      </c>
      <c r="E2813" s="121" t="s">
        <v>251</v>
      </c>
      <c r="F2813" s="121"/>
      <c r="G2813" s="87" t="s">
        <v>252</v>
      </c>
      <c r="H2813" s="88">
        <v>1</v>
      </c>
      <c r="I2813" s="89">
        <v>74.040000000000006</v>
      </c>
      <c r="J2813" s="89">
        <v>74.040000000000006</v>
      </c>
    </row>
    <row r="2814" spans="1:10" ht="33.75">
      <c r="A2814" s="90" t="s">
        <v>158</v>
      </c>
      <c r="B2814" s="91" t="s">
        <v>2446</v>
      </c>
      <c r="C2814" s="90" t="s">
        <v>104</v>
      </c>
      <c r="D2814" s="90" t="s">
        <v>2447</v>
      </c>
      <c r="E2814" s="119" t="s">
        <v>251</v>
      </c>
      <c r="F2814" s="119"/>
      <c r="G2814" s="92" t="s">
        <v>164</v>
      </c>
      <c r="H2814" s="93">
        <v>1</v>
      </c>
      <c r="I2814" s="94">
        <v>4.45</v>
      </c>
      <c r="J2814" s="94">
        <v>4.45</v>
      </c>
    </row>
    <row r="2815" spans="1:10" ht="33.75">
      <c r="A2815" s="90" t="s">
        <v>158</v>
      </c>
      <c r="B2815" s="91" t="s">
        <v>2448</v>
      </c>
      <c r="C2815" s="90" t="s">
        <v>104</v>
      </c>
      <c r="D2815" s="90" t="s">
        <v>2449</v>
      </c>
      <c r="E2815" s="119" t="s">
        <v>251</v>
      </c>
      <c r="F2815" s="119"/>
      <c r="G2815" s="92" t="s">
        <v>164</v>
      </c>
      <c r="H2815" s="93">
        <v>1</v>
      </c>
      <c r="I2815" s="94">
        <v>40.14</v>
      </c>
      <c r="J2815" s="94">
        <v>40.14</v>
      </c>
    </row>
    <row r="2816" spans="1:10" ht="33.75">
      <c r="A2816" s="90" t="s">
        <v>158</v>
      </c>
      <c r="B2816" s="91" t="s">
        <v>2450</v>
      </c>
      <c r="C2816" s="90" t="s">
        <v>104</v>
      </c>
      <c r="D2816" s="90" t="s">
        <v>2451</v>
      </c>
      <c r="E2816" s="119" t="s">
        <v>251</v>
      </c>
      <c r="F2816" s="119"/>
      <c r="G2816" s="92" t="s">
        <v>164</v>
      </c>
      <c r="H2816" s="93">
        <v>1</v>
      </c>
      <c r="I2816" s="94">
        <v>0.55000000000000004</v>
      </c>
      <c r="J2816" s="94">
        <v>0.55000000000000004</v>
      </c>
    </row>
    <row r="2817" spans="1:10" ht="22.5">
      <c r="A2817" s="90" t="s">
        <v>158</v>
      </c>
      <c r="B2817" s="91" t="s">
        <v>2452</v>
      </c>
      <c r="C2817" s="90" t="s">
        <v>104</v>
      </c>
      <c r="D2817" s="90" t="s">
        <v>2453</v>
      </c>
      <c r="E2817" s="119" t="s">
        <v>251</v>
      </c>
      <c r="F2817" s="119"/>
      <c r="G2817" s="92" t="s">
        <v>164</v>
      </c>
      <c r="H2817" s="93">
        <v>1</v>
      </c>
      <c r="I2817" s="94">
        <v>0.7</v>
      </c>
      <c r="J2817" s="94">
        <v>0.7</v>
      </c>
    </row>
    <row r="2818" spans="1:10" ht="33.75">
      <c r="A2818" s="90" t="s">
        <v>158</v>
      </c>
      <c r="B2818" s="91" t="s">
        <v>2454</v>
      </c>
      <c r="C2818" s="90" t="s">
        <v>104</v>
      </c>
      <c r="D2818" s="90" t="s">
        <v>2455</v>
      </c>
      <c r="E2818" s="119" t="s">
        <v>251</v>
      </c>
      <c r="F2818" s="119"/>
      <c r="G2818" s="92" t="s">
        <v>164</v>
      </c>
      <c r="H2818" s="93">
        <v>1</v>
      </c>
      <c r="I2818" s="94">
        <v>5.57</v>
      </c>
      <c r="J2818" s="94">
        <v>5.57</v>
      </c>
    </row>
    <row r="2819" spans="1:10" ht="23.25" thickBot="1">
      <c r="A2819" s="90" t="s">
        <v>158</v>
      </c>
      <c r="B2819" s="91" t="s">
        <v>2456</v>
      </c>
      <c r="C2819" s="90" t="s">
        <v>104</v>
      </c>
      <c r="D2819" s="90" t="s">
        <v>2457</v>
      </c>
      <c r="E2819" s="119" t="s">
        <v>177</v>
      </c>
      <c r="F2819" s="119"/>
      <c r="G2819" s="92" t="s">
        <v>164</v>
      </c>
      <c r="H2819" s="93">
        <v>1</v>
      </c>
      <c r="I2819" s="94">
        <v>22.63</v>
      </c>
      <c r="J2819" s="94">
        <v>22.63</v>
      </c>
    </row>
    <row r="2820" spans="1:10" ht="12" thickTop="1">
      <c r="A2820" s="83"/>
      <c r="B2820" s="83"/>
      <c r="C2820" s="83"/>
      <c r="D2820" s="83"/>
      <c r="E2820" s="83"/>
      <c r="F2820" s="83"/>
      <c r="G2820" s="83"/>
      <c r="H2820" s="83"/>
      <c r="I2820" s="83"/>
      <c r="J2820" s="83"/>
    </row>
    <row r="2821" spans="1:10">
      <c r="A2821" s="80"/>
      <c r="B2821" s="81" t="s">
        <v>93</v>
      </c>
      <c r="C2821" s="80" t="s">
        <v>94</v>
      </c>
      <c r="D2821" s="80" t="s">
        <v>1</v>
      </c>
      <c r="E2821" s="120" t="s">
        <v>95</v>
      </c>
      <c r="F2821" s="120"/>
      <c r="G2821" s="82" t="s">
        <v>2</v>
      </c>
      <c r="H2821" s="81" t="s">
        <v>3</v>
      </c>
      <c r="I2821" s="81" t="s">
        <v>4</v>
      </c>
      <c r="J2821" s="81" t="s">
        <v>5</v>
      </c>
    </row>
    <row r="2822" spans="1:10" ht="33.75">
      <c r="A2822" s="85" t="s">
        <v>157</v>
      </c>
      <c r="B2822" s="86" t="s">
        <v>2446</v>
      </c>
      <c r="C2822" s="85" t="s">
        <v>104</v>
      </c>
      <c r="D2822" s="85" t="s">
        <v>2447</v>
      </c>
      <c r="E2822" s="121" t="s">
        <v>251</v>
      </c>
      <c r="F2822" s="121"/>
      <c r="G2822" s="87" t="s">
        <v>164</v>
      </c>
      <c r="H2822" s="88">
        <v>1</v>
      </c>
      <c r="I2822" s="89">
        <v>4.45</v>
      </c>
      <c r="J2822" s="89">
        <v>4.45</v>
      </c>
    </row>
    <row r="2823" spans="1:10" ht="23.25" thickBot="1">
      <c r="A2823" s="90" t="s">
        <v>167</v>
      </c>
      <c r="B2823" s="91" t="s">
        <v>2458</v>
      </c>
      <c r="C2823" s="90" t="s">
        <v>104</v>
      </c>
      <c r="D2823" s="90" t="s">
        <v>2459</v>
      </c>
      <c r="E2823" s="119" t="s">
        <v>283</v>
      </c>
      <c r="F2823" s="119"/>
      <c r="G2823" s="92" t="s">
        <v>140</v>
      </c>
      <c r="H2823" s="93">
        <v>4.8000000000000001E-5</v>
      </c>
      <c r="I2823" s="94">
        <v>92877.28</v>
      </c>
      <c r="J2823" s="94">
        <v>4.45</v>
      </c>
    </row>
    <row r="2824" spans="1:10" ht="12" thickTop="1">
      <c r="A2824" s="83"/>
      <c r="B2824" s="83"/>
      <c r="C2824" s="83"/>
      <c r="D2824" s="83"/>
      <c r="E2824" s="83"/>
      <c r="F2824" s="83"/>
      <c r="G2824" s="83"/>
      <c r="H2824" s="83"/>
      <c r="I2824" s="83"/>
      <c r="J2824" s="83"/>
    </row>
    <row r="2825" spans="1:10">
      <c r="A2825" s="80"/>
      <c r="B2825" s="81" t="s">
        <v>93</v>
      </c>
      <c r="C2825" s="80" t="s">
        <v>94</v>
      </c>
      <c r="D2825" s="80" t="s">
        <v>1</v>
      </c>
      <c r="E2825" s="120" t="s">
        <v>95</v>
      </c>
      <c r="F2825" s="120"/>
      <c r="G2825" s="82" t="s">
        <v>2</v>
      </c>
      <c r="H2825" s="81" t="s">
        <v>3</v>
      </c>
      <c r="I2825" s="81" t="s">
        <v>4</v>
      </c>
      <c r="J2825" s="81" t="s">
        <v>5</v>
      </c>
    </row>
    <row r="2826" spans="1:10" ht="33.75">
      <c r="A2826" s="85" t="s">
        <v>157</v>
      </c>
      <c r="B2826" s="86" t="s">
        <v>2450</v>
      </c>
      <c r="C2826" s="85" t="s">
        <v>104</v>
      </c>
      <c r="D2826" s="85" t="s">
        <v>2451</v>
      </c>
      <c r="E2826" s="121" t="s">
        <v>251</v>
      </c>
      <c r="F2826" s="121"/>
      <c r="G2826" s="87" t="s">
        <v>164</v>
      </c>
      <c r="H2826" s="88">
        <v>1</v>
      </c>
      <c r="I2826" s="89">
        <v>0.55000000000000004</v>
      </c>
      <c r="J2826" s="89">
        <v>0.55000000000000004</v>
      </c>
    </row>
    <row r="2827" spans="1:10" ht="23.25" thickBot="1">
      <c r="A2827" s="90" t="s">
        <v>167</v>
      </c>
      <c r="B2827" s="91" t="s">
        <v>2458</v>
      </c>
      <c r="C2827" s="90" t="s">
        <v>104</v>
      </c>
      <c r="D2827" s="90" t="s">
        <v>2459</v>
      </c>
      <c r="E2827" s="119" t="s">
        <v>283</v>
      </c>
      <c r="F2827" s="119"/>
      <c r="G2827" s="92" t="s">
        <v>140</v>
      </c>
      <c r="H2827" s="93">
        <v>6.0000000000000002E-6</v>
      </c>
      <c r="I2827" s="94">
        <v>92877.28</v>
      </c>
      <c r="J2827" s="94">
        <v>0.55000000000000004</v>
      </c>
    </row>
    <row r="2828" spans="1:10" ht="12" thickTop="1">
      <c r="A2828" s="83"/>
      <c r="B2828" s="83"/>
      <c r="C2828" s="83"/>
      <c r="D2828" s="83"/>
      <c r="E2828" s="83"/>
      <c r="F2828" s="83"/>
      <c r="G2828" s="83"/>
      <c r="H2828" s="83"/>
      <c r="I2828" s="83"/>
      <c r="J2828" s="83"/>
    </row>
    <row r="2829" spans="1:10">
      <c r="A2829" s="80"/>
      <c r="B2829" s="81" t="s">
        <v>93</v>
      </c>
      <c r="C2829" s="80" t="s">
        <v>94</v>
      </c>
      <c r="D2829" s="80" t="s">
        <v>1</v>
      </c>
      <c r="E2829" s="120" t="s">
        <v>95</v>
      </c>
      <c r="F2829" s="120"/>
      <c r="G2829" s="82" t="s">
        <v>2</v>
      </c>
      <c r="H2829" s="81" t="s">
        <v>3</v>
      </c>
      <c r="I2829" s="81" t="s">
        <v>4</v>
      </c>
      <c r="J2829" s="81" t="s">
        <v>5</v>
      </c>
    </row>
    <row r="2830" spans="1:10" ht="22.5">
      <c r="A2830" s="85" t="s">
        <v>157</v>
      </c>
      <c r="B2830" s="86" t="s">
        <v>2452</v>
      </c>
      <c r="C2830" s="85" t="s">
        <v>104</v>
      </c>
      <c r="D2830" s="85" t="s">
        <v>2453</v>
      </c>
      <c r="E2830" s="121" t="s">
        <v>251</v>
      </c>
      <c r="F2830" s="121"/>
      <c r="G2830" s="87" t="s">
        <v>164</v>
      </c>
      <c r="H2830" s="88">
        <v>1</v>
      </c>
      <c r="I2830" s="89">
        <v>0.7</v>
      </c>
      <c r="J2830" s="89">
        <v>0.7</v>
      </c>
    </row>
    <row r="2831" spans="1:10" ht="23.25" thickBot="1">
      <c r="A2831" s="90" t="s">
        <v>167</v>
      </c>
      <c r="B2831" s="91" t="s">
        <v>2458</v>
      </c>
      <c r="C2831" s="90" t="s">
        <v>104</v>
      </c>
      <c r="D2831" s="90" t="s">
        <v>2459</v>
      </c>
      <c r="E2831" s="119" t="s">
        <v>283</v>
      </c>
      <c r="F2831" s="119"/>
      <c r="G2831" s="92" t="s">
        <v>140</v>
      </c>
      <c r="H2831" s="93">
        <v>7.6000000000000001E-6</v>
      </c>
      <c r="I2831" s="94">
        <v>92877.28</v>
      </c>
      <c r="J2831" s="94">
        <v>0.7</v>
      </c>
    </row>
    <row r="2832" spans="1:10" ht="12" thickTop="1">
      <c r="A2832" s="83"/>
      <c r="B2832" s="83"/>
      <c r="C2832" s="83"/>
      <c r="D2832" s="83"/>
      <c r="E2832" s="83"/>
      <c r="F2832" s="83"/>
      <c r="G2832" s="83"/>
      <c r="H2832" s="83"/>
      <c r="I2832" s="83"/>
      <c r="J2832" s="83"/>
    </row>
    <row r="2833" spans="1:10">
      <c r="A2833" s="80"/>
      <c r="B2833" s="81" t="s">
        <v>93</v>
      </c>
      <c r="C2833" s="80" t="s">
        <v>94</v>
      </c>
      <c r="D2833" s="80" t="s">
        <v>1</v>
      </c>
      <c r="E2833" s="120" t="s">
        <v>95</v>
      </c>
      <c r="F2833" s="120"/>
      <c r="G2833" s="82" t="s">
        <v>2</v>
      </c>
      <c r="H2833" s="81" t="s">
        <v>3</v>
      </c>
      <c r="I2833" s="81" t="s">
        <v>4</v>
      </c>
      <c r="J2833" s="81" t="s">
        <v>5</v>
      </c>
    </row>
    <row r="2834" spans="1:10" ht="33.75">
      <c r="A2834" s="85" t="s">
        <v>157</v>
      </c>
      <c r="B2834" s="86" t="s">
        <v>2454</v>
      </c>
      <c r="C2834" s="85" t="s">
        <v>104</v>
      </c>
      <c r="D2834" s="85" t="s">
        <v>2455</v>
      </c>
      <c r="E2834" s="121" t="s">
        <v>251</v>
      </c>
      <c r="F2834" s="121"/>
      <c r="G2834" s="87" t="s">
        <v>164</v>
      </c>
      <c r="H2834" s="88">
        <v>1</v>
      </c>
      <c r="I2834" s="89">
        <v>5.57</v>
      </c>
      <c r="J2834" s="89">
        <v>5.57</v>
      </c>
    </row>
    <row r="2835" spans="1:10" ht="23.25" thickBot="1">
      <c r="A2835" s="90" t="s">
        <v>167</v>
      </c>
      <c r="B2835" s="91" t="s">
        <v>2458</v>
      </c>
      <c r="C2835" s="90" t="s">
        <v>104</v>
      </c>
      <c r="D2835" s="90" t="s">
        <v>2459</v>
      </c>
      <c r="E2835" s="119" t="s">
        <v>283</v>
      </c>
      <c r="F2835" s="119"/>
      <c r="G2835" s="92" t="s">
        <v>140</v>
      </c>
      <c r="H2835" s="93">
        <v>6.0000000000000002E-5</v>
      </c>
      <c r="I2835" s="94">
        <v>92877.28</v>
      </c>
      <c r="J2835" s="94">
        <v>5.57</v>
      </c>
    </row>
    <row r="2836" spans="1:10" ht="12" thickTop="1">
      <c r="A2836" s="83"/>
      <c r="B2836" s="83"/>
      <c r="C2836" s="83"/>
      <c r="D2836" s="83"/>
      <c r="E2836" s="83"/>
      <c r="F2836" s="83"/>
      <c r="G2836" s="83"/>
      <c r="H2836" s="83"/>
      <c r="I2836" s="83"/>
      <c r="J2836" s="83"/>
    </row>
    <row r="2837" spans="1:10">
      <c r="A2837" s="80"/>
      <c r="B2837" s="81" t="s">
        <v>93</v>
      </c>
      <c r="C2837" s="80" t="s">
        <v>94</v>
      </c>
      <c r="D2837" s="80" t="s">
        <v>1</v>
      </c>
      <c r="E2837" s="120" t="s">
        <v>95</v>
      </c>
      <c r="F2837" s="120"/>
      <c r="G2837" s="82" t="s">
        <v>2</v>
      </c>
      <c r="H2837" s="81" t="s">
        <v>3</v>
      </c>
      <c r="I2837" s="81" t="s">
        <v>4</v>
      </c>
      <c r="J2837" s="81" t="s">
        <v>5</v>
      </c>
    </row>
    <row r="2838" spans="1:10" ht="33.75">
      <c r="A2838" s="85" t="s">
        <v>157</v>
      </c>
      <c r="B2838" s="86" t="s">
        <v>2448</v>
      </c>
      <c r="C2838" s="85" t="s">
        <v>104</v>
      </c>
      <c r="D2838" s="85" t="s">
        <v>2449</v>
      </c>
      <c r="E2838" s="121" t="s">
        <v>251</v>
      </c>
      <c r="F2838" s="121"/>
      <c r="G2838" s="87" t="s">
        <v>164</v>
      </c>
      <c r="H2838" s="88">
        <v>1</v>
      </c>
      <c r="I2838" s="89">
        <v>40.14</v>
      </c>
      <c r="J2838" s="89">
        <v>40.14</v>
      </c>
    </row>
    <row r="2839" spans="1:10" ht="12" thickBot="1">
      <c r="A2839" s="90" t="s">
        <v>167</v>
      </c>
      <c r="B2839" s="91" t="s">
        <v>519</v>
      </c>
      <c r="C2839" s="90" t="s">
        <v>104</v>
      </c>
      <c r="D2839" s="90" t="s">
        <v>520</v>
      </c>
      <c r="E2839" s="119" t="s">
        <v>170</v>
      </c>
      <c r="F2839" s="119"/>
      <c r="G2839" s="92" t="s">
        <v>191</v>
      </c>
      <c r="H2839" s="93">
        <v>6.69</v>
      </c>
      <c r="I2839" s="94">
        <v>6</v>
      </c>
      <c r="J2839" s="94">
        <v>40.14</v>
      </c>
    </row>
    <row r="2840" spans="1:10" ht="12" thickTop="1">
      <c r="A2840" s="83"/>
      <c r="B2840" s="83"/>
      <c r="C2840" s="83"/>
      <c r="D2840" s="83"/>
      <c r="E2840" s="83"/>
      <c r="F2840" s="83"/>
      <c r="G2840" s="83"/>
      <c r="H2840" s="83"/>
      <c r="I2840" s="83"/>
      <c r="J2840" s="83"/>
    </row>
    <row r="2841" spans="1:10">
      <c r="A2841" s="80"/>
      <c r="B2841" s="81" t="s">
        <v>93</v>
      </c>
      <c r="C2841" s="80" t="s">
        <v>94</v>
      </c>
      <c r="D2841" s="80" t="s">
        <v>1</v>
      </c>
      <c r="E2841" s="120" t="s">
        <v>95</v>
      </c>
      <c r="F2841" s="120"/>
      <c r="G2841" s="82" t="s">
        <v>2</v>
      </c>
      <c r="H2841" s="81" t="s">
        <v>3</v>
      </c>
      <c r="I2841" s="81" t="s">
        <v>4</v>
      </c>
      <c r="J2841" s="81" t="s">
        <v>5</v>
      </c>
    </row>
    <row r="2842" spans="1:10" ht="45">
      <c r="A2842" s="85" t="s">
        <v>157</v>
      </c>
      <c r="B2842" s="86" t="s">
        <v>2460</v>
      </c>
      <c r="C2842" s="85" t="s">
        <v>104</v>
      </c>
      <c r="D2842" s="85" t="s">
        <v>2461</v>
      </c>
      <c r="E2842" s="121" t="s">
        <v>251</v>
      </c>
      <c r="F2842" s="121"/>
      <c r="G2842" s="87" t="s">
        <v>253</v>
      </c>
      <c r="H2842" s="88">
        <v>1</v>
      </c>
      <c r="I2842" s="89">
        <v>54.6</v>
      </c>
      <c r="J2842" s="89">
        <v>54.6</v>
      </c>
    </row>
    <row r="2843" spans="1:10" ht="45">
      <c r="A2843" s="90" t="s">
        <v>158</v>
      </c>
      <c r="B2843" s="91" t="s">
        <v>2462</v>
      </c>
      <c r="C2843" s="90" t="s">
        <v>104</v>
      </c>
      <c r="D2843" s="90" t="s">
        <v>2463</v>
      </c>
      <c r="E2843" s="119" t="s">
        <v>251</v>
      </c>
      <c r="F2843" s="119"/>
      <c r="G2843" s="92" t="s">
        <v>164</v>
      </c>
      <c r="H2843" s="93">
        <v>1</v>
      </c>
      <c r="I2843" s="94">
        <v>23.73</v>
      </c>
      <c r="J2843" s="94">
        <v>23.73</v>
      </c>
    </row>
    <row r="2844" spans="1:10" ht="45">
      <c r="A2844" s="90" t="s">
        <v>158</v>
      </c>
      <c r="B2844" s="91" t="s">
        <v>2464</v>
      </c>
      <c r="C2844" s="90" t="s">
        <v>104</v>
      </c>
      <c r="D2844" s="90" t="s">
        <v>2465</v>
      </c>
      <c r="E2844" s="119" t="s">
        <v>251</v>
      </c>
      <c r="F2844" s="119"/>
      <c r="G2844" s="92" t="s">
        <v>164</v>
      </c>
      <c r="H2844" s="93">
        <v>1</v>
      </c>
      <c r="I2844" s="94">
        <v>4.5999999999999996</v>
      </c>
      <c r="J2844" s="94">
        <v>4.5999999999999996</v>
      </c>
    </row>
    <row r="2845" spans="1:10" ht="45">
      <c r="A2845" s="90" t="s">
        <v>158</v>
      </c>
      <c r="B2845" s="91" t="s">
        <v>2466</v>
      </c>
      <c r="C2845" s="90" t="s">
        <v>104</v>
      </c>
      <c r="D2845" s="90" t="s">
        <v>2467</v>
      </c>
      <c r="E2845" s="119" t="s">
        <v>251</v>
      </c>
      <c r="F2845" s="119"/>
      <c r="G2845" s="92" t="s">
        <v>164</v>
      </c>
      <c r="H2845" s="93">
        <v>1</v>
      </c>
      <c r="I2845" s="94">
        <v>3.64</v>
      </c>
      <c r="J2845" s="94">
        <v>3.64</v>
      </c>
    </row>
    <row r="2846" spans="1:10" ht="23.25" thickBot="1">
      <c r="A2846" s="90" t="s">
        <v>158</v>
      </c>
      <c r="B2846" s="91" t="s">
        <v>2468</v>
      </c>
      <c r="C2846" s="90" t="s">
        <v>104</v>
      </c>
      <c r="D2846" s="90" t="s">
        <v>2469</v>
      </c>
      <c r="E2846" s="119" t="s">
        <v>177</v>
      </c>
      <c r="F2846" s="119"/>
      <c r="G2846" s="92" t="s">
        <v>164</v>
      </c>
      <c r="H2846" s="93">
        <v>1</v>
      </c>
      <c r="I2846" s="94">
        <v>22.63</v>
      </c>
      <c r="J2846" s="94">
        <v>22.63</v>
      </c>
    </row>
    <row r="2847" spans="1:10" ht="12" thickTop="1">
      <c r="A2847" s="83"/>
      <c r="B2847" s="83"/>
      <c r="C2847" s="83"/>
      <c r="D2847" s="83"/>
      <c r="E2847" s="83"/>
      <c r="F2847" s="83"/>
      <c r="G2847" s="83"/>
      <c r="H2847" s="83"/>
      <c r="I2847" s="83"/>
      <c r="J2847" s="83"/>
    </row>
    <row r="2848" spans="1:10">
      <c r="A2848" s="80"/>
      <c r="B2848" s="81" t="s">
        <v>93</v>
      </c>
      <c r="C2848" s="80" t="s">
        <v>94</v>
      </c>
      <c r="D2848" s="80" t="s">
        <v>1</v>
      </c>
      <c r="E2848" s="120" t="s">
        <v>95</v>
      </c>
      <c r="F2848" s="120"/>
      <c r="G2848" s="82" t="s">
        <v>2</v>
      </c>
      <c r="H2848" s="81" t="s">
        <v>3</v>
      </c>
      <c r="I2848" s="81" t="s">
        <v>4</v>
      </c>
      <c r="J2848" s="81" t="s">
        <v>5</v>
      </c>
    </row>
    <row r="2849" spans="1:10" ht="45">
      <c r="A2849" s="85" t="s">
        <v>157</v>
      </c>
      <c r="B2849" s="86" t="s">
        <v>2470</v>
      </c>
      <c r="C2849" s="85" t="s">
        <v>104</v>
      </c>
      <c r="D2849" s="85" t="s">
        <v>2471</v>
      </c>
      <c r="E2849" s="121" t="s">
        <v>251</v>
      </c>
      <c r="F2849" s="121"/>
      <c r="G2849" s="87" t="s">
        <v>252</v>
      </c>
      <c r="H2849" s="88">
        <v>1</v>
      </c>
      <c r="I2849" s="89">
        <v>313.13</v>
      </c>
      <c r="J2849" s="89">
        <v>313.13</v>
      </c>
    </row>
    <row r="2850" spans="1:10" ht="45">
      <c r="A2850" s="90" t="s">
        <v>158</v>
      </c>
      <c r="B2850" s="91" t="s">
        <v>2472</v>
      </c>
      <c r="C2850" s="90" t="s">
        <v>104</v>
      </c>
      <c r="D2850" s="90" t="s">
        <v>2473</v>
      </c>
      <c r="E2850" s="119" t="s">
        <v>251</v>
      </c>
      <c r="F2850" s="119"/>
      <c r="G2850" s="92" t="s">
        <v>164</v>
      </c>
      <c r="H2850" s="93">
        <v>1</v>
      </c>
      <c r="I2850" s="94">
        <v>217.08</v>
      </c>
      <c r="J2850" s="94">
        <v>217.08</v>
      </c>
    </row>
    <row r="2851" spans="1:10" ht="45">
      <c r="A2851" s="90" t="s">
        <v>158</v>
      </c>
      <c r="B2851" s="91" t="s">
        <v>2474</v>
      </c>
      <c r="C2851" s="90" t="s">
        <v>104</v>
      </c>
      <c r="D2851" s="90" t="s">
        <v>2475</v>
      </c>
      <c r="E2851" s="119" t="s">
        <v>251</v>
      </c>
      <c r="F2851" s="119"/>
      <c r="G2851" s="92" t="s">
        <v>164</v>
      </c>
      <c r="H2851" s="93">
        <v>1</v>
      </c>
      <c r="I2851" s="94">
        <v>41.45</v>
      </c>
      <c r="J2851" s="94">
        <v>41.45</v>
      </c>
    </row>
    <row r="2852" spans="1:10" ht="45">
      <c r="A2852" s="90" t="s">
        <v>158</v>
      </c>
      <c r="B2852" s="91" t="s">
        <v>2462</v>
      </c>
      <c r="C2852" s="90" t="s">
        <v>104</v>
      </c>
      <c r="D2852" s="90" t="s">
        <v>2463</v>
      </c>
      <c r="E2852" s="119" t="s">
        <v>251</v>
      </c>
      <c r="F2852" s="119"/>
      <c r="G2852" s="92" t="s">
        <v>164</v>
      </c>
      <c r="H2852" s="93">
        <v>1</v>
      </c>
      <c r="I2852" s="94">
        <v>23.73</v>
      </c>
      <c r="J2852" s="94">
        <v>23.73</v>
      </c>
    </row>
    <row r="2853" spans="1:10" ht="45">
      <c r="A2853" s="90" t="s">
        <v>158</v>
      </c>
      <c r="B2853" s="91" t="s">
        <v>2464</v>
      </c>
      <c r="C2853" s="90" t="s">
        <v>104</v>
      </c>
      <c r="D2853" s="90" t="s">
        <v>2465</v>
      </c>
      <c r="E2853" s="119" t="s">
        <v>251</v>
      </c>
      <c r="F2853" s="119"/>
      <c r="G2853" s="92" t="s">
        <v>164</v>
      </c>
      <c r="H2853" s="93">
        <v>1</v>
      </c>
      <c r="I2853" s="94">
        <v>4.5999999999999996</v>
      </c>
      <c r="J2853" s="94">
        <v>4.5999999999999996</v>
      </c>
    </row>
    <row r="2854" spans="1:10" ht="45">
      <c r="A2854" s="90" t="s">
        <v>158</v>
      </c>
      <c r="B2854" s="91" t="s">
        <v>2466</v>
      </c>
      <c r="C2854" s="90" t="s">
        <v>104</v>
      </c>
      <c r="D2854" s="90" t="s">
        <v>2467</v>
      </c>
      <c r="E2854" s="119" t="s">
        <v>251</v>
      </c>
      <c r="F2854" s="119"/>
      <c r="G2854" s="92" t="s">
        <v>164</v>
      </c>
      <c r="H2854" s="93">
        <v>1</v>
      </c>
      <c r="I2854" s="94">
        <v>3.64</v>
      </c>
      <c r="J2854" s="94">
        <v>3.64</v>
      </c>
    </row>
    <row r="2855" spans="1:10" ht="23.25" thickBot="1">
      <c r="A2855" s="90" t="s">
        <v>158</v>
      </c>
      <c r="B2855" s="91" t="s">
        <v>2468</v>
      </c>
      <c r="C2855" s="90" t="s">
        <v>104</v>
      </c>
      <c r="D2855" s="90" t="s">
        <v>2469</v>
      </c>
      <c r="E2855" s="119" t="s">
        <v>177</v>
      </c>
      <c r="F2855" s="119"/>
      <c r="G2855" s="92" t="s">
        <v>164</v>
      </c>
      <c r="H2855" s="93">
        <v>1</v>
      </c>
      <c r="I2855" s="94">
        <v>22.63</v>
      </c>
      <c r="J2855" s="94">
        <v>22.63</v>
      </c>
    </row>
    <row r="2856" spans="1:10" ht="12" thickTop="1">
      <c r="A2856" s="83"/>
      <c r="B2856" s="83"/>
      <c r="C2856" s="83"/>
      <c r="D2856" s="83"/>
      <c r="E2856" s="83"/>
      <c r="F2856" s="83"/>
      <c r="G2856" s="83"/>
      <c r="H2856" s="83"/>
      <c r="I2856" s="83"/>
      <c r="J2856" s="83"/>
    </row>
    <row r="2857" spans="1:10">
      <c r="A2857" s="80"/>
      <c r="B2857" s="81" t="s">
        <v>93</v>
      </c>
      <c r="C2857" s="80" t="s">
        <v>94</v>
      </c>
      <c r="D2857" s="80" t="s">
        <v>1</v>
      </c>
      <c r="E2857" s="120" t="s">
        <v>95</v>
      </c>
      <c r="F2857" s="120"/>
      <c r="G2857" s="82" t="s">
        <v>2</v>
      </c>
      <c r="H2857" s="81" t="s">
        <v>3</v>
      </c>
      <c r="I2857" s="81" t="s">
        <v>4</v>
      </c>
      <c r="J2857" s="81" t="s">
        <v>5</v>
      </c>
    </row>
    <row r="2858" spans="1:10" ht="45">
      <c r="A2858" s="85" t="s">
        <v>157</v>
      </c>
      <c r="B2858" s="86" t="s">
        <v>2462</v>
      </c>
      <c r="C2858" s="85" t="s">
        <v>104</v>
      </c>
      <c r="D2858" s="85" t="s">
        <v>2463</v>
      </c>
      <c r="E2858" s="121" t="s">
        <v>251</v>
      </c>
      <c r="F2858" s="121"/>
      <c r="G2858" s="87" t="s">
        <v>164</v>
      </c>
      <c r="H2858" s="88">
        <v>1</v>
      </c>
      <c r="I2858" s="89">
        <v>23.73</v>
      </c>
      <c r="J2858" s="89">
        <v>23.73</v>
      </c>
    </row>
    <row r="2859" spans="1:10" ht="33.75">
      <c r="A2859" s="90" t="s">
        <v>167</v>
      </c>
      <c r="B2859" s="91" t="s">
        <v>2476</v>
      </c>
      <c r="C2859" s="90" t="s">
        <v>104</v>
      </c>
      <c r="D2859" s="90" t="s">
        <v>2477</v>
      </c>
      <c r="E2859" s="119" t="s">
        <v>283</v>
      </c>
      <c r="F2859" s="119"/>
      <c r="G2859" s="92" t="s">
        <v>140</v>
      </c>
      <c r="H2859" s="93">
        <v>3.43E-5</v>
      </c>
      <c r="I2859" s="94">
        <v>550000</v>
      </c>
      <c r="J2859" s="94">
        <v>18.86</v>
      </c>
    </row>
    <row r="2860" spans="1:10" ht="45.75" thickBot="1">
      <c r="A2860" s="90" t="s">
        <v>167</v>
      </c>
      <c r="B2860" s="91" t="s">
        <v>2478</v>
      </c>
      <c r="C2860" s="90" t="s">
        <v>104</v>
      </c>
      <c r="D2860" s="90" t="s">
        <v>2479</v>
      </c>
      <c r="E2860" s="119" t="s">
        <v>170</v>
      </c>
      <c r="F2860" s="119"/>
      <c r="G2860" s="92" t="s">
        <v>140</v>
      </c>
      <c r="H2860" s="93">
        <v>5.5099999999999998E-5</v>
      </c>
      <c r="I2860" s="94">
        <v>88450</v>
      </c>
      <c r="J2860" s="94">
        <v>4.87</v>
      </c>
    </row>
    <row r="2861" spans="1:10" ht="12" thickTop="1">
      <c r="A2861" s="83"/>
      <c r="B2861" s="83"/>
      <c r="C2861" s="83"/>
      <c r="D2861" s="83"/>
      <c r="E2861" s="83"/>
      <c r="F2861" s="83"/>
      <c r="G2861" s="83"/>
      <c r="H2861" s="83"/>
      <c r="I2861" s="83"/>
      <c r="J2861" s="83"/>
    </row>
    <row r="2862" spans="1:10">
      <c r="A2862" s="80"/>
      <c r="B2862" s="81" t="s">
        <v>93</v>
      </c>
      <c r="C2862" s="80" t="s">
        <v>94</v>
      </c>
      <c r="D2862" s="80" t="s">
        <v>1</v>
      </c>
      <c r="E2862" s="120" t="s">
        <v>95</v>
      </c>
      <c r="F2862" s="120"/>
      <c r="G2862" s="82" t="s">
        <v>2</v>
      </c>
      <c r="H2862" s="81" t="s">
        <v>3</v>
      </c>
      <c r="I2862" s="81" t="s">
        <v>4</v>
      </c>
      <c r="J2862" s="81" t="s">
        <v>5</v>
      </c>
    </row>
    <row r="2863" spans="1:10" ht="45">
      <c r="A2863" s="85" t="s">
        <v>157</v>
      </c>
      <c r="B2863" s="86" t="s">
        <v>2466</v>
      </c>
      <c r="C2863" s="85" t="s">
        <v>104</v>
      </c>
      <c r="D2863" s="85" t="s">
        <v>2467</v>
      </c>
      <c r="E2863" s="121" t="s">
        <v>251</v>
      </c>
      <c r="F2863" s="121"/>
      <c r="G2863" s="87" t="s">
        <v>164</v>
      </c>
      <c r="H2863" s="88">
        <v>1</v>
      </c>
      <c r="I2863" s="89">
        <v>3.64</v>
      </c>
      <c r="J2863" s="89">
        <v>3.64</v>
      </c>
    </row>
    <row r="2864" spans="1:10" ht="33.75">
      <c r="A2864" s="90" t="s">
        <v>167</v>
      </c>
      <c r="B2864" s="91" t="s">
        <v>2476</v>
      </c>
      <c r="C2864" s="90" t="s">
        <v>104</v>
      </c>
      <c r="D2864" s="90" t="s">
        <v>2477</v>
      </c>
      <c r="E2864" s="119" t="s">
        <v>283</v>
      </c>
      <c r="F2864" s="119"/>
      <c r="G2864" s="92" t="s">
        <v>140</v>
      </c>
      <c r="H2864" s="93">
        <v>5.6999999999999996E-6</v>
      </c>
      <c r="I2864" s="94">
        <v>550000</v>
      </c>
      <c r="J2864" s="94">
        <v>3.13</v>
      </c>
    </row>
    <row r="2865" spans="1:10" ht="45.75" thickBot="1">
      <c r="A2865" s="90" t="s">
        <v>167</v>
      </c>
      <c r="B2865" s="91" t="s">
        <v>2478</v>
      </c>
      <c r="C2865" s="90" t="s">
        <v>104</v>
      </c>
      <c r="D2865" s="90" t="s">
        <v>2479</v>
      </c>
      <c r="E2865" s="119" t="s">
        <v>170</v>
      </c>
      <c r="F2865" s="119"/>
      <c r="G2865" s="92" t="s">
        <v>140</v>
      </c>
      <c r="H2865" s="93">
        <v>5.8000000000000004E-6</v>
      </c>
      <c r="I2865" s="94">
        <v>88450</v>
      </c>
      <c r="J2865" s="94">
        <v>0.51</v>
      </c>
    </row>
    <row r="2866" spans="1:10" ht="12" thickTop="1">
      <c r="A2866" s="83"/>
      <c r="B2866" s="83"/>
      <c r="C2866" s="83"/>
      <c r="D2866" s="83"/>
      <c r="E2866" s="83"/>
      <c r="F2866" s="83"/>
      <c r="G2866" s="83"/>
      <c r="H2866" s="83"/>
      <c r="I2866" s="83"/>
      <c r="J2866" s="83"/>
    </row>
    <row r="2867" spans="1:10">
      <c r="A2867" s="80"/>
      <c r="B2867" s="81" t="s">
        <v>93</v>
      </c>
      <c r="C2867" s="80" t="s">
        <v>94</v>
      </c>
      <c r="D2867" s="80" t="s">
        <v>1</v>
      </c>
      <c r="E2867" s="120" t="s">
        <v>95</v>
      </c>
      <c r="F2867" s="120"/>
      <c r="G2867" s="82" t="s">
        <v>2</v>
      </c>
      <c r="H2867" s="81" t="s">
        <v>3</v>
      </c>
      <c r="I2867" s="81" t="s">
        <v>4</v>
      </c>
      <c r="J2867" s="81" t="s">
        <v>5</v>
      </c>
    </row>
    <row r="2868" spans="1:10" ht="45">
      <c r="A2868" s="85" t="s">
        <v>157</v>
      </c>
      <c r="B2868" s="86" t="s">
        <v>2464</v>
      </c>
      <c r="C2868" s="85" t="s">
        <v>104</v>
      </c>
      <c r="D2868" s="85" t="s">
        <v>2465</v>
      </c>
      <c r="E2868" s="121" t="s">
        <v>251</v>
      </c>
      <c r="F2868" s="121"/>
      <c r="G2868" s="87" t="s">
        <v>164</v>
      </c>
      <c r="H2868" s="88">
        <v>1</v>
      </c>
      <c r="I2868" s="89">
        <v>4.5999999999999996</v>
      </c>
      <c r="J2868" s="89">
        <v>4.5999999999999996</v>
      </c>
    </row>
    <row r="2869" spans="1:10" ht="33.75">
      <c r="A2869" s="90" t="s">
        <v>167</v>
      </c>
      <c r="B2869" s="91" t="s">
        <v>2476</v>
      </c>
      <c r="C2869" s="90" t="s">
        <v>104</v>
      </c>
      <c r="D2869" s="90" t="s">
        <v>2477</v>
      </c>
      <c r="E2869" s="119" t="s">
        <v>283</v>
      </c>
      <c r="F2869" s="119"/>
      <c r="G2869" s="92" t="s">
        <v>140</v>
      </c>
      <c r="H2869" s="93">
        <v>7.1999999999999997E-6</v>
      </c>
      <c r="I2869" s="94">
        <v>550000</v>
      </c>
      <c r="J2869" s="94">
        <v>3.96</v>
      </c>
    </row>
    <row r="2870" spans="1:10" ht="45.75" thickBot="1">
      <c r="A2870" s="90" t="s">
        <v>167</v>
      </c>
      <c r="B2870" s="91" t="s">
        <v>2478</v>
      </c>
      <c r="C2870" s="90" t="s">
        <v>104</v>
      </c>
      <c r="D2870" s="90" t="s">
        <v>2479</v>
      </c>
      <c r="E2870" s="119" t="s">
        <v>170</v>
      </c>
      <c r="F2870" s="119"/>
      <c r="G2870" s="92" t="s">
        <v>140</v>
      </c>
      <c r="H2870" s="93">
        <v>7.3000000000000004E-6</v>
      </c>
      <c r="I2870" s="94">
        <v>88450</v>
      </c>
      <c r="J2870" s="94">
        <v>0.64</v>
      </c>
    </row>
    <row r="2871" spans="1:10" ht="12" thickTop="1">
      <c r="A2871" s="83"/>
      <c r="B2871" s="83"/>
      <c r="C2871" s="83"/>
      <c r="D2871" s="83"/>
      <c r="E2871" s="83"/>
      <c r="F2871" s="83"/>
      <c r="G2871" s="83"/>
      <c r="H2871" s="83"/>
      <c r="I2871" s="83"/>
      <c r="J2871" s="83"/>
    </row>
    <row r="2872" spans="1:10">
      <c r="A2872" s="80"/>
      <c r="B2872" s="81" t="s">
        <v>93</v>
      </c>
      <c r="C2872" s="80" t="s">
        <v>94</v>
      </c>
      <c r="D2872" s="80" t="s">
        <v>1</v>
      </c>
      <c r="E2872" s="120" t="s">
        <v>95</v>
      </c>
      <c r="F2872" s="120"/>
      <c r="G2872" s="82" t="s">
        <v>2</v>
      </c>
      <c r="H2872" s="81" t="s">
        <v>3</v>
      </c>
      <c r="I2872" s="81" t="s">
        <v>4</v>
      </c>
      <c r="J2872" s="81" t="s">
        <v>5</v>
      </c>
    </row>
    <row r="2873" spans="1:10" ht="45">
      <c r="A2873" s="85" t="s">
        <v>157</v>
      </c>
      <c r="B2873" s="86" t="s">
        <v>2474</v>
      </c>
      <c r="C2873" s="85" t="s">
        <v>104</v>
      </c>
      <c r="D2873" s="85" t="s">
        <v>2475</v>
      </c>
      <c r="E2873" s="121" t="s">
        <v>251</v>
      </c>
      <c r="F2873" s="121"/>
      <c r="G2873" s="87" t="s">
        <v>164</v>
      </c>
      <c r="H2873" s="88">
        <v>1</v>
      </c>
      <c r="I2873" s="89">
        <v>41.45</v>
      </c>
      <c r="J2873" s="89">
        <v>41.45</v>
      </c>
    </row>
    <row r="2874" spans="1:10" ht="33.75">
      <c r="A2874" s="90" t="s">
        <v>167</v>
      </c>
      <c r="B2874" s="91" t="s">
        <v>2476</v>
      </c>
      <c r="C2874" s="90" t="s">
        <v>104</v>
      </c>
      <c r="D2874" s="90" t="s">
        <v>2477</v>
      </c>
      <c r="E2874" s="119" t="s">
        <v>283</v>
      </c>
      <c r="F2874" s="119"/>
      <c r="G2874" s="92" t="s">
        <v>140</v>
      </c>
      <c r="H2874" s="93">
        <v>6.4300000000000004E-5</v>
      </c>
      <c r="I2874" s="94">
        <v>550000</v>
      </c>
      <c r="J2874" s="94">
        <v>35.36</v>
      </c>
    </row>
    <row r="2875" spans="1:10" ht="45.75" thickBot="1">
      <c r="A2875" s="90" t="s">
        <v>167</v>
      </c>
      <c r="B2875" s="91" t="s">
        <v>2478</v>
      </c>
      <c r="C2875" s="90" t="s">
        <v>104</v>
      </c>
      <c r="D2875" s="90" t="s">
        <v>2479</v>
      </c>
      <c r="E2875" s="119" t="s">
        <v>170</v>
      </c>
      <c r="F2875" s="119"/>
      <c r="G2875" s="92" t="s">
        <v>140</v>
      </c>
      <c r="H2875" s="93">
        <v>6.8899999999999994E-5</v>
      </c>
      <c r="I2875" s="94">
        <v>88450</v>
      </c>
      <c r="J2875" s="94">
        <v>6.09</v>
      </c>
    </row>
    <row r="2876" spans="1:10" ht="12" thickTop="1">
      <c r="A2876" s="83"/>
      <c r="B2876" s="83"/>
      <c r="C2876" s="83"/>
      <c r="D2876" s="83"/>
      <c r="E2876" s="83"/>
      <c r="F2876" s="83"/>
      <c r="G2876" s="83"/>
      <c r="H2876" s="83"/>
      <c r="I2876" s="83"/>
      <c r="J2876" s="83"/>
    </row>
    <row r="2877" spans="1:10">
      <c r="A2877" s="80"/>
      <c r="B2877" s="81" t="s">
        <v>93</v>
      </c>
      <c r="C2877" s="80" t="s">
        <v>94</v>
      </c>
      <c r="D2877" s="80" t="s">
        <v>1</v>
      </c>
      <c r="E2877" s="120" t="s">
        <v>95</v>
      </c>
      <c r="F2877" s="120"/>
      <c r="G2877" s="82" t="s">
        <v>2</v>
      </c>
      <c r="H2877" s="81" t="s">
        <v>3</v>
      </c>
      <c r="I2877" s="81" t="s">
        <v>4</v>
      </c>
      <c r="J2877" s="81" t="s">
        <v>5</v>
      </c>
    </row>
    <row r="2878" spans="1:10" ht="45">
      <c r="A2878" s="85" t="s">
        <v>157</v>
      </c>
      <c r="B2878" s="86" t="s">
        <v>2472</v>
      </c>
      <c r="C2878" s="85" t="s">
        <v>104</v>
      </c>
      <c r="D2878" s="85" t="s">
        <v>2473</v>
      </c>
      <c r="E2878" s="121" t="s">
        <v>251</v>
      </c>
      <c r="F2878" s="121"/>
      <c r="G2878" s="87" t="s">
        <v>164</v>
      </c>
      <c r="H2878" s="88">
        <v>1</v>
      </c>
      <c r="I2878" s="89">
        <v>217.08</v>
      </c>
      <c r="J2878" s="89">
        <v>217.08</v>
      </c>
    </row>
    <row r="2879" spans="1:10" ht="12" thickBot="1">
      <c r="A2879" s="90" t="s">
        <v>167</v>
      </c>
      <c r="B2879" s="91" t="s">
        <v>501</v>
      </c>
      <c r="C2879" s="90" t="s">
        <v>104</v>
      </c>
      <c r="D2879" s="90" t="s">
        <v>502</v>
      </c>
      <c r="E2879" s="119" t="s">
        <v>170</v>
      </c>
      <c r="F2879" s="119"/>
      <c r="G2879" s="92" t="s">
        <v>191</v>
      </c>
      <c r="H2879" s="93">
        <v>32.159999999999997</v>
      </c>
      <c r="I2879" s="94">
        <v>6.75</v>
      </c>
      <c r="J2879" s="94">
        <v>217.08</v>
      </c>
    </row>
    <row r="2880" spans="1:10" ht="12" thickTop="1">
      <c r="A2880" s="83"/>
      <c r="B2880" s="83"/>
      <c r="C2880" s="83"/>
      <c r="D2880" s="83"/>
      <c r="E2880" s="83"/>
      <c r="F2880" s="83"/>
      <c r="G2880" s="83"/>
      <c r="H2880" s="83"/>
      <c r="I2880" s="83"/>
      <c r="J2880" s="83"/>
    </row>
    <row r="2881" spans="1:10">
      <c r="A2881" s="80"/>
      <c r="B2881" s="81" t="s">
        <v>93</v>
      </c>
      <c r="C2881" s="80" t="s">
        <v>94</v>
      </c>
      <c r="D2881" s="80" t="s">
        <v>1</v>
      </c>
      <c r="E2881" s="120" t="s">
        <v>95</v>
      </c>
      <c r="F2881" s="120"/>
      <c r="G2881" s="82" t="s">
        <v>2</v>
      </c>
      <c r="H2881" s="81" t="s">
        <v>3</v>
      </c>
      <c r="I2881" s="81" t="s">
        <v>4</v>
      </c>
      <c r="J2881" s="81" t="s">
        <v>5</v>
      </c>
    </row>
    <row r="2882" spans="1:10" ht="22.5">
      <c r="A2882" s="85" t="s">
        <v>157</v>
      </c>
      <c r="B2882" s="86" t="s">
        <v>260</v>
      </c>
      <c r="C2882" s="85" t="s">
        <v>104</v>
      </c>
      <c r="D2882" s="85" t="s">
        <v>261</v>
      </c>
      <c r="E2882" s="121" t="s">
        <v>251</v>
      </c>
      <c r="F2882" s="121"/>
      <c r="G2882" s="87" t="s">
        <v>253</v>
      </c>
      <c r="H2882" s="88">
        <v>1</v>
      </c>
      <c r="I2882" s="89">
        <v>23.58</v>
      </c>
      <c r="J2882" s="89">
        <v>23.58</v>
      </c>
    </row>
    <row r="2883" spans="1:10" ht="22.5">
      <c r="A2883" s="90" t="s">
        <v>158</v>
      </c>
      <c r="B2883" s="91" t="s">
        <v>509</v>
      </c>
      <c r="C2883" s="90" t="s">
        <v>104</v>
      </c>
      <c r="D2883" s="90" t="s">
        <v>510</v>
      </c>
      <c r="E2883" s="119" t="s">
        <v>251</v>
      </c>
      <c r="F2883" s="119"/>
      <c r="G2883" s="92" t="s">
        <v>164</v>
      </c>
      <c r="H2883" s="93">
        <v>1</v>
      </c>
      <c r="I2883" s="94">
        <v>0.1</v>
      </c>
      <c r="J2883" s="94">
        <v>0.1</v>
      </c>
    </row>
    <row r="2884" spans="1:10" ht="33.75">
      <c r="A2884" s="90" t="s">
        <v>158</v>
      </c>
      <c r="B2884" s="91" t="s">
        <v>507</v>
      </c>
      <c r="C2884" s="90" t="s">
        <v>104</v>
      </c>
      <c r="D2884" s="90" t="s">
        <v>508</v>
      </c>
      <c r="E2884" s="119" t="s">
        <v>251</v>
      </c>
      <c r="F2884" s="119"/>
      <c r="G2884" s="92" t="s">
        <v>164</v>
      </c>
      <c r="H2884" s="93">
        <v>1</v>
      </c>
      <c r="I2884" s="94">
        <v>0.76</v>
      </c>
      <c r="J2884" s="94">
        <v>0.76</v>
      </c>
    </row>
    <row r="2885" spans="1:10" ht="23.25" thickBot="1">
      <c r="A2885" s="90" t="s">
        <v>158</v>
      </c>
      <c r="B2885" s="91" t="s">
        <v>511</v>
      </c>
      <c r="C2885" s="90" t="s">
        <v>104</v>
      </c>
      <c r="D2885" s="90" t="s">
        <v>512</v>
      </c>
      <c r="E2885" s="119" t="s">
        <v>177</v>
      </c>
      <c r="F2885" s="119"/>
      <c r="G2885" s="92" t="s">
        <v>164</v>
      </c>
      <c r="H2885" s="93">
        <v>1</v>
      </c>
      <c r="I2885" s="94">
        <v>22.72</v>
      </c>
      <c r="J2885" s="94">
        <v>22.72</v>
      </c>
    </row>
    <row r="2886" spans="1:10" ht="12" thickTop="1">
      <c r="A2886" s="83"/>
      <c r="B2886" s="83"/>
      <c r="C2886" s="83"/>
      <c r="D2886" s="83"/>
      <c r="E2886" s="83"/>
      <c r="F2886" s="83"/>
      <c r="G2886" s="83"/>
      <c r="H2886" s="83"/>
      <c r="I2886" s="83"/>
      <c r="J2886" s="83"/>
    </row>
    <row r="2887" spans="1:10">
      <c r="A2887" s="80"/>
      <c r="B2887" s="81" t="s">
        <v>93</v>
      </c>
      <c r="C2887" s="80" t="s">
        <v>94</v>
      </c>
      <c r="D2887" s="80" t="s">
        <v>1</v>
      </c>
      <c r="E2887" s="120" t="s">
        <v>95</v>
      </c>
      <c r="F2887" s="120"/>
      <c r="G2887" s="82" t="s">
        <v>2</v>
      </c>
      <c r="H2887" s="81" t="s">
        <v>3</v>
      </c>
      <c r="I2887" s="81" t="s">
        <v>4</v>
      </c>
      <c r="J2887" s="81" t="s">
        <v>5</v>
      </c>
    </row>
    <row r="2888" spans="1:10" ht="22.5">
      <c r="A2888" s="85" t="s">
        <v>157</v>
      </c>
      <c r="B2888" s="86" t="s">
        <v>258</v>
      </c>
      <c r="C2888" s="85" t="s">
        <v>104</v>
      </c>
      <c r="D2888" s="85" t="s">
        <v>259</v>
      </c>
      <c r="E2888" s="121" t="s">
        <v>251</v>
      </c>
      <c r="F2888" s="121"/>
      <c r="G2888" s="87" t="s">
        <v>252</v>
      </c>
      <c r="H2888" s="88">
        <v>1</v>
      </c>
      <c r="I2888" s="89">
        <v>30.71</v>
      </c>
      <c r="J2888" s="89">
        <v>30.71</v>
      </c>
    </row>
    <row r="2889" spans="1:10" ht="33.75">
      <c r="A2889" s="90" t="s">
        <v>158</v>
      </c>
      <c r="B2889" s="91" t="s">
        <v>515</v>
      </c>
      <c r="C2889" s="90" t="s">
        <v>104</v>
      </c>
      <c r="D2889" s="90" t="s">
        <v>516</v>
      </c>
      <c r="E2889" s="119" t="s">
        <v>251</v>
      </c>
      <c r="F2889" s="119"/>
      <c r="G2889" s="92" t="s">
        <v>164</v>
      </c>
      <c r="H2889" s="93">
        <v>1</v>
      </c>
      <c r="I2889" s="94">
        <v>6.18</v>
      </c>
      <c r="J2889" s="94">
        <v>6.18</v>
      </c>
    </row>
    <row r="2890" spans="1:10" ht="22.5">
      <c r="A2890" s="90" t="s">
        <v>158</v>
      </c>
      <c r="B2890" s="91" t="s">
        <v>509</v>
      </c>
      <c r="C2890" s="90" t="s">
        <v>104</v>
      </c>
      <c r="D2890" s="90" t="s">
        <v>510</v>
      </c>
      <c r="E2890" s="119" t="s">
        <v>251</v>
      </c>
      <c r="F2890" s="119"/>
      <c r="G2890" s="92" t="s">
        <v>164</v>
      </c>
      <c r="H2890" s="93">
        <v>1</v>
      </c>
      <c r="I2890" s="94">
        <v>0.1</v>
      </c>
      <c r="J2890" s="94">
        <v>0.1</v>
      </c>
    </row>
    <row r="2891" spans="1:10" ht="33.75">
      <c r="A2891" s="90" t="s">
        <v>158</v>
      </c>
      <c r="B2891" s="91" t="s">
        <v>513</v>
      </c>
      <c r="C2891" s="90" t="s">
        <v>104</v>
      </c>
      <c r="D2891" s="90" t="s">
        <v>514</v>
      </c>
      <c r="E2891" s="119" t="s">
        <v>251</v>
      </c>
      <c r="F2891" s="119"/>
      <c r="G2891" s="92" t="s">
        <v>164</v>
      </c>
      <c r="H2891" s="93">
        <v>1</v>
      </c>
      <c r="I2891" s="94">
        <v>0.95</v>
      </c>
      <c r="J2891" s="94">
        <v>0.95</v>
      </c>
    </row>
    <row r="2892" spans="1:10" ht="33.75">
      <c r="A2892" s="90" t="s">
        <v>158</v>
      </c>
      <c r="B2892" s="91" t="s">
        <v>507</v>
      </c>
      <c r="C2892" s="90" t="s">
        <v>104</v>
      </c>
      <c r="D2892" s="90" t="s">
        <v>508</v>
      </c>
      <c r="E2892" s="119" t="s">
        <v>251</v>
      </c>
      <c r="F2892" s="119"/>
      <c r="G2892" s="92" t="s">
        <v>164</v>
      </c>
      <c r="H2892" s="93">
        <v>1</v>
      </c>
      <c r="I2892" s="94">
        <v>0.76</v>
      </c>
      <c r="J2892" s="94">
        <v>0.76</v>
      </c>
    </row>
    <row r="2893" spans="1:10" ht="23.25" thickBot="1">
      <c r="A2893" s="90" t="s">
        <v>158</v>
      </c>
      <c r="B2893" s="91" t="s">
        <v>511</v>
      </c>
      <c r="C2893" s="90" t="s">
        <v>104</v>
      </c>
      <c r="D2893" s="90" t="s">
        <v>512</v>
      </c>
      <c r="E2893" s="119" t="s">
        <v>177</v>
      </c>
      <c r="F2893" s="119"/>
      <c r="G2893" s="92" t="s">
        <v>164</v>
      </c>
      <c r="H2893" s="93">
        <v>1</v>
      </c>
      <c r="I2893" s="94">
        <v>22.72</v>
      </c>
      <c r="J2893" s="94">
        <v>22.72</v>
      </c>
    </row>
    <row r="2894" spans="1:10" ht="12" thickTop="1">
      <c r="A2894" s="83"/>
      <c r="B2894" s="83"/>
      <c r="C2894" s="83"/>
      <c r="D2894" s="83"/>
      <c r="E2894" s="83"/>
      <c r="F2894" s="83"/>
      <c r="G2894" s="83"/>
      <c r="H2894" s="83"/>
      <c r="I2894" s="83"/>
      <c r="J2894" s="83"/>
    </row>
    <row r="2895" spans="1:10">
      <c r="A2895" s="80"/>
      <c r="B2895" s="81" t="s">
        <v>93</v>
      </c>
      <c r="C2895" s="80" t="s">
        <v>94</v>
      </c>
      <c r="D2895" s="80" t="s">
        <v>1</v>
      </c>
      <c r="E2895" s="120" t="s">
        <v>95</v>
      </c>
      <c r="F2895" s="120"/>
      <c r="G2895" s="82" t="s">
        <v>2</v>
      </c>
      <c r="H2895" s="81" t="s">
        <v>3</v>
      </c>
      <c r="I2895" s="81" t="s">
        <v>4</v>
      </c>
      <c r="J2895" s="81" t="s">
        <v>5</v>
      </c>
    </row>
    <row r="2896" spans="1:10" ht="33.75">
      <c r="A2896" s="85" t="s">
        <v>157</v>
      </c>
      <c r="B2896" s="86" t="s">
        <v>507</v>
      </c>
      <c r="C2896" s="85" t="s">
        <v>104</v>
      </c>
      <c r="D2896" s="85" t="s">
        <v>508</v>
      </c>
      <c r="E2896" s="121" t="s">
        <v>251</v>
      </c>
      <c r="F2896" s="121"/>
      <c r="G2896" s="87" t="s">
        <v>164</v>
      </c>
      <c r="H2896" s="88">
        <v>1</v>
      </c>
      <c r="I2896" s="89">
        <v>0.76</v>
      </c>
      <c r="J2896" s="89">
        <v>0.76</v>
      </c>
    </row>
    <row r="2897" spans="1:10" ht="23.25" thickBot="1">
      <c r="A2897" s="90" t="s">
        <v>167</v>
      </c>
      <c r="B2897" s="91" t="s">
        <v>517</v>
      </c>
      <c r="C2897" s="90" t="s">
        <v>104</v>
      </c>
      <c r="D2897" s="90" t="s">
        <v>518</v>
      </c>
      <c r="E2897" s="119" t="s">
        <v>283</v>
      </c>
      <c r="F2897" s="119"/>
      <c r="G2897" s="92" t="s">
        <v>140</v>
      </c>
      <c r="H2897" s="93">
        <v>5.3300000000000001E-5</v>
      </c>
      <c r="I2897" s="94">
        <v>14360.28</v>
      </c>
      <c r="J2897" s="94">
        <v>0.76</v>
      </c>
    </row>
    <row r="2898" spans="1:10" ht="12" thickTop="1">
      <c r="A2898" s="83"/>
      <c r="B2898" s="83"/>
      <c r="C2898" s="83"/>
      <c r="D2898" s="83"/>
      <c r="E2898" s="83"/>
      <c r="F2898" s="83"/>
      <c r="G2898" s="83"/>
      <c r="H2898" s="83"/>
      <c r="I2898" s="83"/>
      <c r="J2898" s="83"/>
    </row>
    <row r="2899" spans="1:10">
      <c r="A2899" s="80"/>
      <c r="B2899" s="81" t="s">
        <v>93</v>
      </c>
      <c r="C2899" s="80" t="s">
        <v>94</v>
      </c>
      <c r="D2899" s="80" t="s">
        <v>1</v>
      </c>
      <c r="E2899" s="120" t="s">
        <v>95</v>
      </c>
      <c r="F2899" s="120"/>
      <c r="G2899" s="82" t="s">
        <v>2</v>
      </c>
      <c r="H2899" s="81" t="s">
        <v>3</v>
      </c>
      <c r="I2899" s="81" t="s">
        <v>4</v>
      </c>
      <c r="J2899" s="81" t="s">
        <v>5</v>
      </c>
    </row>
    <row r="2900" spans="1:10" ht="22.5">
      <c r="A2900" s="85" t="s">
        <v>157</v>
      </c>
      <c r="B2900" s="86" t="s">
        <v>509</v>
      </c>
      <c r="C2900" s="85" t="s">
        <v>104</v>
      </c>
      <c r="D2900" s="85" t="s">
        <v>510</v>
      </c>
      <c r="E2900" s="121" t="s">
        <v>251</v>
      </c>
      <c r="F2900" s="121"/>
      <c r="G2900" s="87" t="s">
        <v>164</v>
      </c>
      <c r="H2900" s="88">
        <v>1</v>
      </c>
      <c r="I2900" s="89">
        <v>0.1</v>
      </c>
      <c r="J2900" s="89">
        <v>0.1</v>
      </c>
    </row>
    <row r="2901" spans="1:10" ht="23.25" thickBot="1">
      <c r="A2901" s="90" t="s">
        <v>167</v>
      </c>
      <c r="B2901" s="91" t="s">
        <v>517</v>
      </c>
      <c r="C2901" s="90" t="s">
        <v>104</v>
      </c>
      <c r="D2901" s="90" t="s">
        <v>518</v>
      </c>
      <c r="E2901" s="119" t="s">
        <v>283</v>
      </c>
      <c r="F2901" s="119"/>
      <c r="G2901" s="92" t="s">
        <v>140</v>
      </c>
      <c r="H2901" s="93">
        <v>7.4000000000000003E-6</v>
      </c>
      <c r="I2901" s="94">
        <v>14360.28</v>
      </c>
      <c r="J2901" s="94">
        <v>0.1</v>
      </c>
    </row>
    <row r="2902" spans="1:10" ht="12" thickTop="1">
      <c r="A2902" s="83"/>
      <c r="B2902" s="83"/>
      <c r="C2902" s="83"/>
      <c r="D2902" s="83"/>
      <c r="E2902" s="83"/>
      <c r="F2902" s="83"/>
      <c r="G2902" s="83"/>
      <c r="H2902" s="83"/>
      <c r="I2902" s="83"/>
      <c r="J2902" s="83"/>
    </row>
    <row r="2903" spans="1:10">
      <c r="A2903" s="80"/>
      <c r="B2903" s="81" t="s">
        <v>93</v>
      </c>
      <c r="C2903" s="80" t="s">
        <v>94</v>
      </c>
      <c r="D2903" s="80" t="s">
        <v>1</v>
      </c>
      <c r="E2903" s="120" t="s">
        <v>95</v>
      </c>
      <c r="F2903" s="120"/>
      <c r="G2903" s="82" t="s">
        <v>2</v>
      </c>
      <c r="H2903" s="81" t="s">
        <v>3</v>
      </c>
      <c r="I2903" s="81" t="s">
        <v>4</v>
      </c>
      <c r="J2903" s="81" t="s">
        <v>5</v>
      </c>
    </row>
    <row r="2904" spans="1:10" ht="33.75">
      <c r="A2904" s="85" t="s">
        <v>157</v>
      </c>
      <c r="B2904" s="86" t="s">
        <v>513</v>
      </c>
      <c r="C2904" s="85" t="s">
        <v>104</v>
      </c>
      <c r="D2904" s="85" t="s">
        <v>514</v>
      </c>
      <c r="E2904" s="121" t="s">
        <v>251</v>
      </c>
      <c r="F2904" s="121"/>
      <c r="G2904" s="87" t="s">
        <v>164</v>
      </c>
      <c r="H2904" s="88">
        <v>1</v>
      </c>
      <c r="I2904" s="89">
        <v>0.95</v>
      </c>
      <c r="J2904" s="89">
        <v>0.95</v>
      </c>
    </row>
    <row r="2905" spans="1:10" ht="23.25" thickBot="1">
      <c r="A2905" s="90" t="s">
        <v>167</v>
      </c>
      <c r="B2905" s="91" t="s">
        <v>517</v>
      </c>
      <c r="C2905" s="90" t="s">
        <v>104</v>
      </c>
      <c r="D2905" s="90" t="s">
        <v>518</v>
      </c>
      <c r="E2905" s="119" t="s">
        <v>283</v>
      </c>
      <c r="F2905" s="119"/>
      <c r="G2905" s="92" t="s">
        <v>140</v>
      </c>
      <c r="H2905" s="93">
        <v>6.6699999999999995E-5</v>
      </c>
      <c r="I2905" s="94">
        <v>14360.28</v>
      </c>
      <c r="J2905" s="94">
        <v>0.95</v>
      </c>
    </row>
    <row r="2906" spans="1:10" ht="12" thickTop="1">
      <c r="A2906" s="83"/>
      <c r="B2906" s="83"/>
      <c r="C2906" s="83"/>
      <c r="D2906" s="83"/>
      <c r="E2906" s="83"/>
      <c r="F2906" s="83"/>
      <c r="G2906" s="83"/>
      <c r="H2906" s="83"/>
      <c r="I2906" s="83"/>
      <c r="J2906" s="83"/>
    </row>
    <row r="2907" spans="1:10">
      <c r="A2907" s="80"/>
      <c r="B2907" s="81" t="s">
        <v>93</v>
      </c>
      <c r="C2907" s="80" t="s">
        <v>94</v>
      </c>
      <c r="D2907" s="80" t="s">
        <v>1</v>
      </c>
      <c r="E2907" s="120" t="s">
        <v>95</v>
      </c>
      <c r="F2907" s="120"/>
      <c r="G2907" s="82" t="s">
        <v>2</v>
      </c>
      <c r="H2907" s="81" t="s">
        <v>3</v>
      </c>
      <c r="I2907" s="81" t="s">
        <v>4</v>
      </c>
      <c r="J2907" s="81" t="s">
        <v>5</v>
      </c>
    </row>
    <row r="2908" spans="1:10" ht="33.75">
      <c r="A2908" s="85" t="s">
        <v>157</v>
      </c>
      <c r="B2908" s="86" t="s">
        <v>515</v>
      </c>
      <c r="C2908" s="85" t="s">
        <v>104</v>
      </c>
      <c r="D2908" s="85" t="s">
        <v>516</v>
      </c>
      <c r="E2908" s="121" t="s">
        <v>251</v>
      </c>
      <c r="F2908" s="121"/>
      <c r="G2908" s="87" t="s">
        <v>164</v>
      </c>
      <c r="H2908" s="88">
        <v>1</v>
      </c>
      <c r="I2908" s="89">
        <v>6.18</v>
      </c>
      <c r="J2908" s="89">
        <v>6.18</v>
      </c>
    </row>
    <row r="2909" spans="1:10" ht="12" thickBot="1">
      <c r="A2909" s="90" t="s">
        <v>167</v>
      </c>
      <c r="B2909" s="91" t="s">
        <v>519</v>
      </c>
      <c r="C2909" s="90" t="s">
        <v>104</v>
      </c>
      <c r="D2909" s="90" t="s">
        <v>520</v>
      </c>
      <c r="E2909" s="119" t="s">
        <v>170</v>
      </c>
      <c r="F2909" s="119"/>
      <c r="G2909" s="92" t="s">
        <v>191</v>
      </c>
      <c r="H2909" s="93">
        <v>1.03</v>
      </c>
      <c r="I2909" s="94">
        <v>6</v>
      </c>
      <c r="J2909" s="94">
        <v>6.18</v>
      </c>
    </row>
    <row r="2910" spans="1:10" ht="12" thickTop="1">
      <c r="A2910" s="83"/>
      <c r="B2910" s="83"/>
      <c r="C2910" s="83"/>
      <c r="D2910" s="83"/>
      <c r="E2910" s="83"/>
      <c r="F2910" s="83"/>
      <c r="G2910" s="83"/>
      <c r="H2910" s="83"/>
      <c r="I2910" s="83"/>
      <c r="J2910" s="83"/>
    </row>
    <row r="2911" spans="1:10">
      <c r="A2911" s="80"/>
      <c r="B2911" s="81" t="s">
        <v>93</v>
      </c>
      <c r="C2911" s="80" t="s">
        <v>94</v>
      </c>
      <c r="D2911" s="80" t="s">
        <v>1</v>
      </c>
      <c r="E2911" s="120" t="s">
        <v>95</v>
      </c>
      <c r="F2911" s="120"/>
      <c r="G2911" s="82" t="s">
        <v>2</v>
      </c>
      <c r="H2911" s="81" t="s">
        <v>3</v>
      </c>
      <c r="I2911" s="81" t="s">
        <v>4</v>
      </c>
      <c r="J2911" s="81" t="s">
        <v>5</v>
      </c>
    </row>
    <row r="2912" spans="1:10" ht="45">
      <c r="A2912" s="85" t="s">
        <v>157</v>
      </c>
      <c r="B2912" s="86" t="s">
        <v>2271</v>
      </c>
      <c r="C2912" s="85" t="s">
        <v>104</v>
      </c>
      <c r="D2912" s="85" t="s">
        <v>2272</v>
      </c>
      <c r="E2912" s="121" t="s">
        <v>256</v>
      </c>
      <c r="F2912" s="121"/>
      <c r="G2912" s="87" t="s">
        <v>116</v>
      </c>
      <c r="H2912" s="88">
        <v>1</v>
      </c>
      <c r="I2912" s="89">
        <v>680</v>
      </c>
      <c r="J2912" s="89">
        <v>680</v>
      </c>
    </row>
    <row r="2913" spans="1:10" ht="22.5">
      <c r="A2913" s="90" t="s">
        <v>158</v>
      </c>
      <c r="B2913" s="91" t="s">
        <v>639</v>
      </c>
      <c r="C2913" s="90" t="s">
        <v>104</v>
      </c>
      <c r="D2913" s="90" t="s">
        <v>640</v>
      </c>
      <c r="E2913" s="119" t="s">
        <v>251</v>
      </c>
      <c r="F2913" s="119"/>
      <c r="G2913" s="92" t="s">
        <v>252</v>
      </c>
      <c r="H2913" s="93">
        <v>0.61499999999999999</v>
      </c>
      <c r="I2913" s="94">
        <v>1.51</v>
      </c>
      <c r="J2913" s="94">
        <v>0.92</v>
      </c>
    </row>
    <row r="2914" spans="1:10" ht="22.5">
      <c r="A2914" s="90" t="s">
        <v>158</v>
      </c>
      <c r="B2914" s="91" t="s">
        <v>637</v>
      </c>
      <c r="C2914" s="90" t="s">
        <v>104</v>
      </c>
      <c r="D2914" s="90" t="s">
        <v>638</v>
      </c>
      <c r="E2914" s="119" t="s">
        <v>251</v>
      </c>
      <c r="F2914" s="119"/>
      <c r="G2914" s="92" t="s">
        <v>253</v>
      </c>
      <c r="H2914" s="93">
        <v>0.57499999999999996</v>
      </c>
      <c r="I2914" s="94">
        <v>0.56000000000000005</v>
      </c>
      <c r="J2914" s="94">
        <v>0.32</v>
      </c>
    </row>
    <row r="2915" spans="1:10" ht="22.5">
      <c r="A2915" s="90" t="s">
        <v>158</v>
      </c>
      <c r="B2915" s="91" t="s">
        <v>254</v>
      </c>
      <c r="C2915" s="90" t="s">
        <v>104</v>
      </c>
      <c r="D2915" s="90" t="s">
        <v>255</v>
      </c>
      <c r="E2915" s="119" t="s">
        <v>177</v>
      </c>
      <c r="F2915" s="119"/>
      <c r="G2915" s="92" t="s">
        <v>164</v>
      </c>
      <c r="H2915" s="93">
        <v>0.51728280000000004</v>
      </c>
      <c r="I2915" s="94">
        <v>21.95</v>
      </c>
      <c r="J2915" s="94">
        <v>11.35</v>
      </c>
    </row>
    <row r="2916" spans="1:10" ht="22.5">
      <c r="A2916" s="90" t="s">
        <v>158</v>
      </c>
      <c r="B2916" s="91" t="s">
        <v>196</v>
      </c>
      <c r="C2916" s="90" t="s">
        <v>104</v>
      </c>
      <c r="D2916" s="90" t="s">
        <v>197</v>
      </c>
      <c r="E2916" s="119" t="s">
        <v>177</v>
      </c>
      <c r="F2916" s="119"/>
      <c r="G2916" s="92" t="s">
        <v>164</v>
      </c>
      <c r="H2916" s="93">
        <v>0.9360754</v>
      </c>
      <c r="I2916" s="94">
        <v>22.19</v>
      </c>
      <c r="J2916" s="94">
        <v>20.77</v>
      </c>
    </row>
    <row r="2917" spans="1:10" ht="22.5">
      <c r="A2917" s="90" t="s">
        <v>158</v>
      </c>
      <c r="B2917" s="91" t="s">
        <v>178</v>
      </c>
      <c r="C2917" s="90" t="s">
        <v>104</v>
      </c>
      <c r="D2917" s="90" t="s">
        <v>163</v>
      </c>
      <c r="E2917" s="119" t="s">
        <v>177</v>
      </c>
      <c r="F2917" s="119"/>
      <c r="G2917" s="92" t="s">
        <v>164</v>
      </c>
      <c r="H2917" s="93">
        <v>2.2037488000000001</v>
      </c>
      <c r="I2917" s="94">
        <v>18.149999999999999</v>
      </c>
      <c r="J2917" s="94">
        <v>39.99</v>
      </c>
    </row>
    <row r="2918" spans="1:10" ht="34.5" thickBot="1">
      <c r="A2918" s="90" t="s">
        <v>167</v>
      </c>
      <c r="B2918" s="91" t="s">
        <v>590</v>
      </c>
      <c r="C2918" s="90" t="s">
        <v>104</v>
      </c>
      <c r="D2918" s="90" t="s">
        <v>591</v>
      </c>
      <c r="E2918" s="119" t="s">
        <v>170</v>
      </c>
      <c r="F2918" s="119"/>
      <c r="G2918" s="92" t="s">
        <v>116</v>
      </c>
      <c r="H2918" s="93">
        <v>1.103</v>
      </c>
      <c r="I2918" s="94">
        <v>550</v>
      </c>
      <c r="J2918" s="94">
        <v>606.65</v>
      </c>
    </row>
    <row r="2919" spans="1:10" ht="12" thickTop="1">
      <c r="A2919" s="83"/>
      <c r="B2919" s="83"/>
      <c r="C2919" s="83"/>
      <c r="D2919" s="83"/>
      <c r="E2919" s="83"/>
      <c r="F2919" s="83"/>
      <c r="G2919" s="83"/>
      <c r="H2919" s="83"/>
      <c r="I2919" s="83"/>
      <c r="J2919" s="83"/>
    </row>
    <row r="2920" spans="1:10">
      <c r="A2920" s="80"/>
      <c r="B2920" s="81" t="s">
        <v>93</v>
      </c>
      <c r="C2920" s="80" t="s">
        <v>94</v>
      </c>
      <c r="D2920" s="80" t="s">
        <v>1</v>
      </c>
      <c r="E2920" s="120" t="s">
        <v>95</v>
      </c>
      <c r="F2920" s="120"/>
      <c r="G2920" s="82" t="s">
        <v>2</v>
      </c>
      <c r="H2920" s="81" t="s">
        <v>3</v>
      </c>
      <c r="I2920" s="81" t="s">
        <v>4</v>
      </c>
      <c r="J2920" s="81" t="s">
        <v>5</v>
      </c>
    </row>
    <row r="2921" spans="1:10" ht="33.75">
      <c r="A2921" s="85" t="s">
        <v>157</v>
      </c>
      <c r="B2921" s="86" t="s">
        <v>2278</v>
      </c>
      <c r="C2921" s="85" t="s">
        <v>104</v>
      </c>
      <c r="D2921" s="85" t="s">
        <v>2279</v>
      </c>
      <c r="E2921" s="121" t="s">
        <v>256</v>
      </c>
      <c r="F2921" s="121"/>
      <c r="G2921" s="87" t="s">
        <v>116</v>
      </c>
      <c r="H2921" s="88">
        <v>1</v>
      </c>
      <c r="I2921" s="89">
        <v>663.96</v>
      </c>
      <c r="J2921" s="89">
        <v>663.96</v>
      </c>
    </row>
    <row r="2922" spans="1:10" ht="22.5">
      <c r="A2922" s="90" t="s">
        <v>158</v>
      </c>
      <c r="B2922" s="91" t="s">
        <v>178</v>
      </c>
      <c r="C2922" s="90" t="s">
        <v>104</v>
      </c>
      <c r="D2922" s="90" t="s">
        <v>163</v>
      </c>
      <c r="E2922" s="119" t="s">
        <v>177</v>
      </c>
      <c r="F2922" s="119"/>
      <c r="G2922" s="92" t="s">
        <v>164</v>
      </c>
      <c r="H2922" s="93">
        <v>6.2382999999999997</v>
      </c>
      <c r="I2922" s="94">
        <v>18.149999999999999</v>
      </c>
      <c r="J2922" s="94">
        <v>113.22</v>
      </c>
    </row>
    <row r="2923" spans="1:10" ht="22.5">
      <c r="A2923" s="90" t="s">
        <v>167</v>
      </c>
      <c r="B2923" s="91" t="s">
        <v>277</v>
      </c>
      <c r="C2923" s="90" t="s">
        <v>104</v>
      </c>
      <c r="D2923" s="90" t="s">
        <v>278</v>
      </c>
      <c r="E2923" s="119" t="s">
        <v>170</v>
      </c>
      <c r="F2923" s="119"/>
      <c r="G2923" s="92" t="s">
        <v>116</v>
      </c>
      <c r="H2923" s="93">
        <v>0.83479999999999999</v>
      </c>
      <c r="I2923" s="94">
        <v>82.5</v>
      </c>
      <c r="J2923" s="94">
        <v>68.87</v>
      </c>
    </row>
    <row r="2924" spans="1:10">
      <c r="A2924" s="90" t="s">
        <v>167</v>
      </c>
      <c r="B2924" s="91" t="s">
        <v>319</v>
      </c>
      <c r="C2924" s="90" t="s">
        <v>104</v>
      </c>
      <c r="D2924" s="90" t="s">
        <v>320</v>
      </c>
      <c r="E2924" s="119" t="s">
        <v>170</v>
      </c>
      <c r="F2924" s="119"/>
      <c r="G2924" s="92" t="s">
        <v>127</v>
      </c>
      <c r="H2924" s="93">
        <v>283.30919999999998</v>
      </c>
      <c r="I2924" s="94">
        <v>0.9</v>
      </c>
      <c r="J2924" s="94">
        <v>254.97</v>
      </c>
    </row>
    <row r="2925" spans="1:10" ht="23.25" thickBot="1">
      <c r="A2925" s="90" t="s">
        <v>167</v>
      </c>
      <c r="B2925" s="91" t="s">
        <v>2481</v>
      </c>
      <c r="C2925" s="90" t="s">
        <v>104</v>
      </c>
      <c r="D2925" s="90" t="s">
        <v>2482</v>
      </c>
      <c r="E2925" s="119" t="s">
        <v>170</v>
      </c>
      <c r="F2925" s="119"/>
      <c r="G2925" s="92" t="s">
        <v>116</v>
      </c>
      <c r="H2925" s="93">
        <v>0.59460000000000002</v>
      </c>
      <c r="I2925" s="94">
        <v>381.61</v>
      </c>
      <c r="J2925" s="94">
        <v>226.9</v>
      </c>
    </row>
    <row r="2926" spans="1:10" ht="12" thickTop="1">
      <c r="A2926" s="83"/>
      <c r="B2926" s="83"/>
      <c r="C2926" s="83"/>
      <c r="D2926" s="83"/>
      <c r="E2926" s="83"/>
      <c r="F2926" s="83"/>
      <c r="G2926" s="83"/>
      <c r="H2926" s="83"/>
      <c r="I2926" s="83"/>
      <c r="J2926" s="83"/>
    </row>
    <row r="2927" spans="1:10">
      <c r="A2927" s="80"/>
      <c r="B2927" s="81" t="s">
        <v>93</v>
      </c>
      <c r="C2927" s="80" t="s">
        <v>94</v>
      </c>
      <c r="D2927" s="80" t="s">
        <v>1</v>
      </c>
      <c r="E2927" s="120" t="s">
        <v>95</v>
      </c>
      <c r="F2927" s="120"/>
      <c r="G2927" s="82" t="s">
        <v>2</v>
      </c>
      <c r="H2927" s="81" t="s">
        <v>3</v>
      </c>
      <c r="I2927" s="81" t="s">
        <v>4</v>
      </c>
      <c r="J2927" s="81" t="s">
        <v>5</v>
      </c>
    </row>
    <row r="2928" spans="1:10" ht="33.75">
      <c r="A2928" s="85" t="s">
        <v>157</v>
      </c>
      <c r="B2928" s="86" t="s">
        <v>1457</v>
      </c>
      <c r="C2928" s="85" t="s">
        <v>104</v>
      </c>
      <c r="D2928" s="85" t="s">
        <v>1458</v>
      </c>
      <c r="E2928" s="121" t="s">
        <v>256</v>
      </c>
      <c r="F2928" s="121"/>
      <c r="G2928" s="87" t="s">
        <v>116</v>
      </c>
      <c r="H2928" s="88">
        <v>1</v>
      </c>
      <c r="I2928" s="89">
        <v>502.91</v>
      </c>
      <c r="J2928" s="89">
        <v>502.91</v>
      </c>
    </row>
    <row r="2929" spans="1:10" ht="33.75">
      <c r="A2929" s="90" t="s">
        <v>158</v>
      </c>
      <c r="B2929" s="91" t="s">
        <v>417</v>
      </c>
      <c r="C2929" s="90" t="s">
        <v>104</v>
      </c>
      <c r="D2929" s="90" t="s">
        <v>418</v>
      </c>
      <c r="E2929" s="119" t="s">
        <v>251</v>
      </c>
      <c r="F2929" s="119"/>
      <c r="G2929" s="92" t="s">
        <v>253</v>
      </c>
      <c r="H2929" s="93">
        <v>0.77869999999999995</v>
      </c>
      <c r="I2929" s="94">
        <v>0.42</v>
      </c>
      <c r="J2929" s="94">
        <v>0.32</v>
      </c>
    </row>
    <row r="2930" spans="1:10" ht="33.75">
      <c r="A2930" s="90" t="s">
        <v>158</v>
      </c>
      <c r="B2930" s="91" t="s">
        <v>415</v>
      </c>
      <c r="C2930" s="90" t="s">
        <v>104</v>
      </c>
      <c r="D2930" s="90" t="s">
        <v>416</v>
      </c>
      <c r="E2930" s="119" t="s">
        <v>251</v>
      </c>
      <c r="F2930" s="119"/>
      <c r="G2930" s="92" t="s">
        <v>252</v>
      </c>
      <c r="H2930" s="93">
        <v>0.82589999999999997</v>
      </c>
      <c r="I2930" s="94">
        <v>2.1800000000000002</v>
      </c>
      <c r="J2930" s="94">
        <v>1.8</v>
      </c>
    </row>
    <row r="2931" spans="1:10" ht="22.5">
      <c r="A2931" s="90" t="s">
        <v>158</v>
      </c>
      <c r="B2931" s="91" t="s">
        <v>178</v>
      </c>
      <c r="C2931" s="90" t="s">
        <v>104</v>
      </c>
      <c r="D2931" s="90" t="s">
        <v>163</v>
      </c>
      <c r="E2931" s="119" t="s">
        <v>177</v>
      </c>
      <c r="F2931" s="119"/>
      <c r="G2931" s="92" t="s">
        <v>164</v>
      </c>
      <c r="H2931" s="93">
        <v>2.5333000000000001</v>
      </c>
      <c r="I2931" s="94">
        <v>18.149999999999999</v>
      </c>
      <c r="J2931" s="94">
        <v>45.97</v>
      </c>
    </row>
    <row r="2932" spans="1:10" ht="22.5">
      <c r="A2932" s="90" t="s">
        <v>158</v>
      </c>
      <c r="B2932" s="91" t="s">
        <v>419</v>
      </c>
      <c r="C2932" s="90" t="s">
        <v>104</v>
      </c>
      <c r="D2932" s="90" t="s">
        <v>420</v>
      </c>
      <c r="E2932" s="119" t="s">
        <v>177</v>
      </c>
      <c r="F2932" s="119"/>
      <c r="G2932" s="92" t="s">
        <v>164</v>
      </c>
      <c r="H2932" s="93">
        <v>1.6046</v>
      </c>
      <c r="I2932" s="94">
        <v>20.97</v>
      </c>
      <c r="J2932" s="94">
        <v>33.64</v>
      </c>
    </row>
    <row r="2933" spans="1:10" ht="22.5">
      <c r="A2933" s="90" t="s">
        <v>167</v>
      </c>
      <c r="B2933" s="91" t="s">
        <v>277</v>
      </c>
      <c r="C2933" s="90" t="s">
        <v>104</v>
      </c>
      <c r="D2933" s="90" t="s">
        <v>278</v>
      </c>
      <c r="E2933" s="119" t="s">
        <v>170</v>
      </c>
      <c r="F2933" s="119"/>
      <c r="G2933" s="92" t="s">
        <v>116</v>
      </c>
      <c r="H2933" s="93">
        <v>0.75580000000000003</v>
      </c>
      <c r="I2933" s="94">
        <v>82.5</v>
      </c>
      <c r="J2933" s="94">
        <v>62.35</v>
      </c>
    </row>
    <row r="2934" spans="1:10">
      <c r="A2934" s="90" t="s">
        <v>167</v>
      </c>
      <c r="B2934" s="91" t="s">
        <v>319</v>
      </c>
      <c r="C2934" s="90" t="s">
        <v>104</v>
      </c>
      <c r="D2934" s="90" t="s">
        <v>320</v>
      </c>
      <c r="E2934" s="119" t="s">
        <v>170</v>
      </c>
      <c r="F2934" s="119"/>
      <c r="G2934" s="92" t="s">
        <v>127</v>
      </c>
      <c r="H2934" s="93">
        <v>322.97770000000003</v>
      </c>
      <c r="I2934" s="94">
        <v>0.9</v>
      </c>
      <c r="J2934" s="94">
        <v>290.67</v>
      </c>
    </row>
    <row r="2935" spans="1:10" ht="23.25" thickBot="1">
      <c r="A2935" s="90" t="s">
        <v>167</v>
      </c>
      <c r="B2935" s="91" t="s">
        <v>521</v>
      </c>
      <c r="C2935" s="90" t="s">
        <v>104</v>
      </c>
      <c r="D2935" s="90" t="s">
        <v>522</v>
      </c>
      <c r="E2935" s="119" t="s">
        <v>170</v>
      </c>
      <c r="F2935" s="119"/>
      <c r="G2935" s="92" t="s">
        <v>116</v>
      </c>
      <c r="H2935" s="93">
        <v>0.58720000000000006</v>
      </c>
      <c r="I2935" s="94">
        <v>116.09</v>
      </c>
      <c r="J2935" s="94">
        <v>68.16</v>
      </c>
    </row>
    <row r="2936" spans="1:10" ht="12" thickTop="1">
      <c r="A2936" s="83"/>
      <c r="B2936" s="83"/>
      <c r="C2936" s="83"/>
      <c r="D2936" s="83"/>
      <c r="E2936" s="83"/>
      <c r="F2936" s="83"/>
      <c r="G2936" s="83"/>
      <c r="H2936" s="83"/>
      <c r="I2936" s="83"/>
      <c r="J2936" s="83"/>
    </row>
    <row r="2937" spans="1:10">
      <c r="A2937" s="80"/>
      <c r="B2937" s="81" t="s">
        <v>93</v>
      </c>
      <c r="C2937" s="80" t="s">
        <v>94</v>
      </c>
      <c r="D2937" s="80" t="s">
        <v>1</v>
      </c>
      <c r="E2937" s="120" t="s">
        <v>95</v>
      </c>
      <c r="F2937" s="120"/>
      <c r="G2937" s="82" t="s">
        <v>2</v>
      </c>
      <c r="H2937" s="81" t="s">
        <v>3</v>
      </c>
      <c r="I2937" s="81" t="s">
        <v>4</v>
      </c>
      <c r="J2937" s="81" t="s">
        <v>5</v>
      </c>
    </row>
    <row r="2938" spans="1:10" ht="33.75">
      <c r="A2938" s="85" t="s">
        <v>157</v>
      </c>
      <c r="B2938" s="86" t="s">
        <v>257</v>
      </c>
      <c r="C2938" s="85" t="s">
        <v>104</v>
      </c>
      <c r="D2938" s="85" t="s">
        <v>1962</v>
      </c>
      <c r="E2938" s="121" t="s">
        <v>256</v>
      </c>
      <c r="F2938" s="121"/>
      <c r="G2938" s="87" t="s">
        <v>116</v>
      </c>
      <c r="H2938" s="88">
        <v>1</v>
      </c>
      <c r="I2938" s="89">
        <v>492.68</v>
      </c>
      <c r="J2938" s="89">
        <v>492.68</v>
      </c>
    </row>
    <row r="2939" spans="1:10" ht="33.75">
      <c r="A2939" s="90" t="s">
        <v>158</v>
      </c>
      <c r="B2939" s="91" t="s">
        <v>475</v>
      </c>
      <c r="C2939" s="90" t="s">
        <v>104</v>
      </c>
      <c r="D2939" s="90" t="s">
        <v>476</v>
      </c>
      <c r="E2939" s="119" t="s">
        <v>251</v>
      </c>
      <c r="F2939" s="119"/>
      <c r="G2939" s="92" t="s">
        <v>252</v>
      </c>
      <c r="H2939" s="93">
        <v>0.65720000000000001</v>
      </c>
      <c r="I2939" s="94">
        <v>6.13</v>
      </c>
      <c r="J2939" s="94">
        <v>4.0199999999999996</v>
      </c>
    </row>
    <row r="2940" spans="1:10" ht="33.75">
      <c r="A2940" s="90" t="s">
        <v>158</v>
      </c>
      <c r="B2940" s="91" t="s">
        <v>469</v>
      </c>
      <c r="C2940" s="90" t="s">
        <v>104</v>
      </c>
      <c r="D2940" s="90" t="s">
        <v>470</v>
      </c>
      <c r="E2940" s="119" t="s">
        <v>251</v>
      </c>
      <c r="F2940" s="119"/>
      <c r="G2940" s="92" t="s">
        <v>253</v>
      </c>
      <c r="H2940" s="93">
        <v>0.61970000000000003</v>
      </c>
      <c r="I2940" s="94">
        <v>1.73</v>
      </c>
      <c r="J2940" s="94">
        <v>1.07</v>
      </c>
    </row>
    <row r="2941" spans="1:10" ht="22.5">
      <c r="A2941" s="90" t="s">
        <v>158</v>
      </c>
      <c r="B2941" s="91" t="s">
        <v>178</v>
      </c>
      <c r="C2941" s="90" t="s">
        <v>104</v>
      </c>
      <c r="D2941" s="90" t="s">
        <v>163</v>
      </c>
      <c r="E2941" s="119" t="s">
        <v>177</v>
      </c>
      <c r="F2941" s="119"/>
      <c r="G2941" s="92" t="s">
        <v>164</v>
      </c>
      <c r="H2941" s="93">
        <v>2.0266999999999999</v>
      </c>
      <c r="I2941" s="94">
        <v>18.149999999999999</v>
      </c>
      <c r="J2941" s="94">
        <v>36.78</v>
      </c>
    </row>
    <row r="2942" spans="1:10" ht="22.5">
      <c r="A2942" s="90" t="s">
        <v>158</v>
      </c>
      <c r="B2942" s="91" t="s">
        <v>419</v>
      </c>
      <c r="C2942" s="90" t="s">
        <v>104</v>
      </c>
      <c r="D2942" s="90" t="s">
        <v>420</v>
      </c>
      <c r="E2942" s="119" t="s">
        <v>177</v>
      </c>
      <c r="F2942" s="119"/>
      <c r="G2942" s="92" t="s">
        <v>164</v>
      </c>
      <c r="H2942" s="93">
        <v>1.2767999999999999</v>
      </c>
      <c r="I2942" s="94">
        <v>20.97</v>
      </c>
      <c r="J2942" s="94">
        <v>26.77</v>
      </c>
    </row>
    <row r="2943" spans="1:10" ht="22.5">
      <c r="A2943" s="90" t="s">
        <v>167</v>
      </c>
      <c r="B2943" s="91" t="s">
        <v>277</v>
      </c>
      <c r="C2943" s="90" t="s">
        <v>104</v>
      </c>
      <c r="D2943" s="90" t="s">
        <v>278</v>
      </c>
      <c r="E2943" s="119" t="s">
        <v>170</v>
      </c>
      <c r="F2943" s="119"/>
      <c r="G2943" s="92" t="s">
        <v>116</v>
      </c>
      <c r="H2943" s="93">
        <v>0.76090000000000002</v>
      </c>
      <c r="I2943" s="94">
        <v>82.5</v>
      </c>
      <c r="J2943" s="94">
        <v>62.77</v>
      </c>
    </row>
    <row r="2944" spans="1:10">
      <c r="A2944" s="90" t="s">
        <v>167</v>
      </c>
      <c r="B2944" s="91" t="s">
        <v>319</v>
      </c>
      <c r="C2944" s="90" t="s">
        <v>104</v>
      </c>
      <c r="D2944" s="90" t="s">
        <v>320</v>
      </c>
      <c r="E2944" s="119" t="s">
        <v>170</v>
      </c>
      <c r="F2944" s="119"/>
      <c r="G2944" s="92" t="s">
        <v>127</v>
      </c>
      <c r="H2944" s="93">
        <v>325.15890000000002</v>
      </c>
      <c r="I2944" s="94">
        <v>0.9</v>
      </c>
      <c r="J2944" s="94">
        <v>292.64</v>
      </c>
    </row>
    <row r="2945" spans="1:10" ht="23.25" thickBot="1">
      <c r="A2945" s="90" t="s">
        <v>167</v>
      </c>
      <c r="B2945" s="91" t="s">
        <v>521</v>
      </c>
      <c r="C2945" s="90" t="s">
        <v>104</v>
      </c>
      <c r="D2945" s="90" t="s">
        <v>522</v>
      </c>
      <c r="E2945" s="119" t="s">
        <v>170</v>
      </c>
      <c r="F2945" s="119"/>
      <c r="G2945" s="92" t="s">
        <v>116</v>
      </c>
      <c r="H2945" s="93">
        <v>0.59119999999999995</v>
      </c>
      <c r="I2945" s="94">
        <v>116.09</v>
      </c>
      <c r="J2945" s="94">
        <v>68.63</v>
      </c>
    </row>
    <row r="2946" spans="1:10" ht="12" thickTop="1">
      <c r="A2946" s="83"/>
      <c r="B2946" s="83"/>
      <c r="C2946" s="83"/>
      <c r="D2946" s="83"/>
      <c r="E2946" s="83"/>
      <c r="F2946" s="83"/>
      <c r="G2946" s="83"/>
      <c r="H2946" s="83"/>
      <c r="I2946" s="83"/>
      <c r="J2946" s="83"/>
    </row>
    <row r="2947" spans="1:10">
      <c r="A2947" s="80"/>
      <c r="B2947" s="81" t="s">
        <v>93</v>
      </c>
      <c r="C2947" s="80" t="s">
        <v>94</v>
      </c>
      <c r="D2947" s="80" t="s">
        <v>1</v>
      </c>
      <c r="E2947" s="120" t="s">
        <v>95</v>
      </c>
      <c r="F2947" s="120"/>
      <c r="G2947" s="82" t="s">
        <v>2</v>
      </c>
      <c r="H2947" s="81" t="s">
        <v>3</v>
      </c>
      <c r="I2947" s="81" t="s">
        <v>4</v>
      </c>
      <c r="J2947" s="81" t="s">
        <v>5</v>
      </c>
    </row>
    <row r="2948" spans="1:10" ht="33.75">
      <c r="A2948" s="85" t="s">
        <v>157</v>
      </c>
      <c r="B2948" s="86" t="s">
        <v>361</v>
      </c>
      <c r="C2948" s="85" t="s">
        <v>104</v>
      </c>
      <c r="D2948" s="85" t="s">
        <v>2483</v>
      </c>
      <c r="E2948" s="121" t="s">
        <v>256</v>
      </c>
      <c r="F2948" s="121"/>
      <c r="G2948" s="87" t="s">
        <v>116</v>
      </c>
      <c r="H2948" s="88">
        <v>1</v>
      </c>
      <c r="I2948" s="89">
        <v>524.88</v>
      </c>
      <c r="J2948" s="89">
        <v>524.88</v>
      </c>
    </row>
    <row r="2949" spans="1:10" ht="33.75">
      <c r="A2949" s="90" t="s">
        <v>158</v>
      </c>
      <c r="B2949" s="91" t="s">
        <v>475</v>
      </c>
      <c r="C2949" s="90" t="s">
        <v>104</v>
      </c>
      <c r="D2949" s="90" t="s">
        <v>476</v>
      </c>
      <c r="E2949" s="119" t="s">
        <v>251</v>
      </c>
      <c r="F2949" s="119"/>
      <c r="G2949" s="92" t="s">
        <v>252</v>
      </c>
      <c r="H2949" s="93">
        <v>0.64339999999999997</v>
      </c>
      <c r="I2949" s="94">
        <v>6.13</v>
      </c>
      <c r="J2949" s="94">
        <v>3.94</v>
      </c>
    </row>
    <row r="2950" spans="1:10" ht="33.75">
      <c r="A2950" s="90" t="s">
        <v>158</v>
      </c>
      <c r="B2950" s="91" t="s">
        <v>469</v>
      </c>
      <c r="C2950" s="90" t="s">
        <v>104</v>
      </c>
      <c r="D2950" s="90" t="s">
        <v>470</v>
      </c>
      <c r="E2950" s="119" t="s">
        <v>251</v>
      </c>
      <c r="F2950" s="119"/>
      <c r="G2950" s="92" t="s">
        <v>253</v>
      </c>
      <c r="H2950" s="93">
        <v>0.60670000000000002</v>
      </c>
      <c r="I2950" s="94">
        <v>1.73</v>
      </c>
      <c r="J2950" s="94">
        <v>1.04</v>
      </c>
    </row>
    <row r="2951" spans="1:10" ht="22.5">
      <c r="A2951" s="90" t="s">
        <v>158</v>
      </c>
      <c r="B2951" s="91" t="s">
        <v>178</v>
      </c>
      <c r="C2951" s="90" t="s">
        <v>104</v>
      </c>
      <c r="D2951" s="90" t="s">
        <v>163</v>
      </c>
      <c r="E2951" s="119" t="s">
        <v>177</v>
      </c>
      <c r="F2951" s="119"/>
      <c r="G2951" s="92" t="s">
        <v>164</v>
      </c>
      <c r="H2951" s="93">
        <v>1.9792000000000001</v>
      </c>
      <c r="I2951" s="94">
        <v>18.149999999999999</v>
      </c>
      <c r="J2951" s="94">
        <v>35.92</v>
      </c>
    </row>
    <row r="2952" spans="1:10" ht="22.5">
      <c r="A2952" s="90" t="s">
        <v>158</v>
      </c>
      <c r="B2952" s="91" t="s">
        <v>419</v>
      </c>
      <c r="C2952" s="90" t="s">
        <v>104</v>
      </c>
      <c r="D2952" s="90" t="s">
        <v>420</v>
      </c>
      <c r="E2952" s="119" t="s">
        <v>177</v>
      </c>
      <c r="F2952" s="119"/>
      <c r="G2952" s="92" t="s">
        <v>164</v>
      </c>
      <c r="H2952" s="93">
        <v>1.2501</v>
      </c>
      <c r="I2952" s="94">
        <v>20.97</v>
      </c>
      <c r="J2952" s="94">
        <v>26.21</v>
      </c>
    </row>
    <row r="2953" spans="1:10" ht="22.5">
      <c r="A2953" s="90" t="s">
        <v>167</v>
      </c>
      <c r="B2953" s="91" t="s">
        <v>277</v>
      </c>
      <c r="C2953" s="90" t="s">
        <v>104</v>
      </c>
      <c r="D2953" s="90" t="s">
        <v>278</v>
      </c>
      <c r="E2953" s="119" t="s">
        <v>170</v>
      </c>
      <c r="F2953" s="119"/>
      <c r="G2953" s="92" t="s">
        <v>116</v>
      </c>
      <c r="H2953" s="93">
        <v>0.72750000000000004</v>
      </c>
      <c r="I2953" s="94">
        <v>82.5</v>
      </c>
      <c r="J2953" s="94">
        <v>60.01</v>
      </c>
    </row>
    <row r="2954" spans="1:10">
      <c r="A2954" s="90" t="s">
        <v>167</v>
      </c>
      <c r="B2954" s="91" t="s">
        <v>319</v>
      </c>
      <c r="C2954" s="90" t="s">
        <v>104</v>
      </c>
      <c r="D2954" s="90" t="s">
        <v>320</v>
      </c>
      <c r="E2954" s="119" t="s">
        <v>170</v>
      </c>
      <c r="F2954" s="119"/>
      <c r="G2954" s="92" t="s">
        <v>127</v>
      </c>
      <c r="H2954" s="93">
        <v>364.94330000000002</v>
      </c>
      <c r="I2954" s="94">
        <v>0.9</v>
      </c>
      <c r="J2954" s="94">
        <v>328.44</v>
      </c>
    </row>
    <row r="2955" spans="1:10" ht="23.25" thickBot="1">
      <c r="A2955" s="90" t="s">
        <v>167</v>
      </c>
      <c r="B2955" s="91" t="s">
        <v>521</v>
      </c>
      <c r="C2955" s="90" t="s">
        <v>104</v>
      </c>
      <c r="D2955" s="90" t="s">
        <v>522</v>
      </c>
      <c r="E2955" s="119" t="s">
        <v>170</v>
      </c>
      <c r="F2955" s="119"/>
      <c r="G2955" s="92" t="s">
        <v>116</v>
      </c>
      <c r="H2955" s="93">
        <v>0.59719999999999995</v>
      </c>
      <c r="I2955" s="94">
        <v>116.09</v>
      </c>
      <c r="J2955" s="94">
        <v>69.319999999999993</v>
      </c>
    </row>
    <row r="2956" spans="1:10" ht="12" thickTop="1">
      <c r="A2956" s="83"/>
      <c r="B2956" s="83"/>
      <c r="C2956" s="83"/>
      <c r="D2956" s="83"/>
      <c r="E2956" s="83"/>
      <c r="F2956" s="83"/>
      <c r="G2956" s="83"/>
      <c r="H2956" s="83"/>
      <c r="I2956" s="83"/>
      <c r="J2956" s="83"/>
    </row>
    <row r="2957" spans="1:10">
      <c r="A2957" s="80"/>
      <c r="B2957" s="81" t="s">
        <v>93</v>
      </c>
      <c r="C2957" s="80" t="s">
        <v>94</v>
      </c>
      <c r="D2957" s="80" t="s">
        <v>1</v>
      </c>
      <c r="E2957" s="120" t="s">
        <v>95</v>
      </c>
      <c r="F2957" s="120"/>
      <c r="G2957" s="82" t="s">
        <v>2</v>
      </c>
      <c r="H2957" s="81" t="s">
        <v>3</v>
      </c>
      <c r="I2957" s="81" t="s">
        <v>4</v>
      </c>
      <c r="J2957" s="81" t="s">
        <v>5</v>
      </c>
    </row>
    <row r="2958" spans="1:10" ht="33.75">
      <c r="A2958" s="85" t="s">
        <v>157</v>
      </c>
      <c r="B2958" s="86" t="s">
        <v>2484</v>
      </c>
      <c r="C2958" s="85" t="s">
        <v>104</v>
      </c>
      <c r="D2958" s="85" t="s">
        <v>2485</v>
      </c>
      <c r="E2958" s="121" t="s">
        <v>256</v>
      </c>
      <c r="F2958" s="121"/>
      <c r="G2958" s="87" t="s">
        <v>116</v>
      </c>
      <c r="H2958" s="88">
        <v>1</v>
      </c>
      <c r="I2958" s="89">
        <v>546.15</v>
      </c>
      <c r="J2958" s="89">
        <v>546.15</v>
      </c>
    </row>
    <row r="2959" spans="1:10" ht="33.75">
      <c r="A2959" s="90" t="s">
        <v>158</v>
      </c>
      <c r="B2959" s="91" t="s">
        <v>475</v>
      </c>
      <c r="C2959" s="90" t="s">
        <v>104</v>
      </c>
      <c r="D2959" s="90" t="s">
        <v>476</v>
      </c>
      <c r="E2959" s="119" t="s">
        <v>251</v>
      </c>
      <c r="F2959" s="119"/>
      <c r="G2959" s="92" t="s">
        <v>252</v>
      </c>
      <c r="H2959" s="93">
        <v>0.63819999999999999</v>
      </c>
      <c r="I2959" s="94">
        <v>6.13</v>
      </c>
      <c r="J2959" s="94">
        <v>3.91</v>
      </c>
    </row>
    <row r="2960" spans="1:10" ht="33.75">
      <c r="A2960" s="90" t="s">
        <v>158</v>
      </c>
      <c r="B2960" s="91" t="s">
        <v>469</v>
      </c>
      <c r="C2960" s="90" t="s">
        <v>104</v>
      </c>
      <c r="D2960" s="90" t="s">
        <v>470</v>
      </c>
      <c r="E2960" s="119" t="s">
        <v>251</v>
      </c>
      <c r="F2960" s="119"/>
      <c r="G2960" s="92" t="s">
        <v>253</v>
      </c>
      <c r="H2960" s="93">
        <v>0.6018</v>
      </c>
      <c r="I2960" s="94">
        <v>1.73</v>
      </c>
      <c r="J2960" s="94">
        <v>1.04</v>
      </c>
    </row>
    <row r="2961" spans="1:10" ht="22.5">
      <c r="A2961" s="90" t="s">
        <v>158</v>
      </c>
      <c r="B2961" s="91" t="s">
        <v>178</v>
      </c>
      <c r="C2961" s="90" t="s">
        <v>104</v>
      </c>
      <c r="D2961" s="90" t="s">
        <v>163</v>
      </c>
      <c r="E2961" s="119" t="s">
        <v>177</v>
      </c>
      <c r="F2961" s="119"/>
      <c r="G2961" s="92" t="s">
        <v>164</v>
      </c>
      <c r="H2961" s="93">
        <v>1.9633</v>
      </c>
      <c r="I2961" s="94">
        <v>18.149999999999999</v>
      </c>
      <c r="J2961" s="94">
        <v>35.630000000000003</v>
      </c>
    </row>
    <row r="2962" spans="1:10" ht="22.5">
      <c r="A2962" s="90" t="s">
        <v>158</v>
      </c>
      <c r="B2962" s="91" t="s">
        <v>419</v>
      </c>
      <c r="C2962" s="90" t="s">
        <v>104</v>
      </c>
      <c r="D2962" s="90" t="s">
        <v>420</v>
      </c>
      <c r="E2962" s="119" t="s">
        <v>177</v>
      </c>
      <c r="F2962" s="119"/>
      <c r="G2962" s="92" t="s">
        <v>164</v>
      </c>
      <c r="H2962" s="93">
        <v>1.24</v>
      </c>
      <c r="I2962" s="94">
        <v>20.97</v>
      </c>
      <c r="J2962" s="94">
        <v>26</v>
      </c>
    </row>
    <row r="2963" spans="1:10" ht="22.5">
      <c r="A2963" s="90" t="s">
        <v>167</v>
      </c>
      <c r="B2963" s="91" t="s">
        <v>277</v>
      </c>
      <c r="C2963" s="90" t="s">
        <v>104</v>
      </c>
      <c r="D2963" s="90" t="s">
        <v>278</v>
      </c>
      <c r="E2963" s="119" t="s">
        <v>170</v>
      </c>
      <c r="F2963" s="119"/>
      <c r="G2963" s="92" t="s">
        <v>116</v>
      </c>
      <c r="H2963" s="93">
        <v>0.71189999999999998</v>
      </c>
      <c r="I2963" s="94">
        <v>82.5</v>
      </c>
      <c r="J2963" s="94">
        <v>58.73</v>
      </c>
    </row>
    <row r="2964" spans="1:10">
      <c r="A2964" s="90" t="s">
        <v>167</v>
      </c>
      <c r="B2964" s="91" t="s">
        <v>319</v>
      </c>
      <c r="C2964" s="90" t="s">
        <v>104</v>
      </c>
      <c r="D2964" s="90" t="s">
        <v>320</v>
      </c>
      <c r="E2964" s="119" t="s">
        <v>170</v>
      </c>
      <c r="F2964" s="119"/>
      <c r="G2964" s="92" t="s">
        <v>127</v>
      </c>
      <c r="H2964" s="93">
        <v>391.16629999999998</v>
      </c>
      <c r="I2964" s="94">
        <v>0.9</v>
      </c>
      <c r="J2964" s="94">
        <v>352.04</v>
      </c>
    </row>
    <row r="2965" spans="1:10" ht="23.25" thickBot="1">
      <c r="A2965" s="90" t="s">
        <v>167</v>
      </c>
      <c r="B2965" s="91" t="s">
        <v>521</v>
      </c>
      <c r="C2965" s="90" t="s">
        <v>104</v>
      </c>
      <c r="D2965" s="90" t="s">
        <v>522</v>
      </c>
      <c r="E2965" s="119" t="s">
        <v>170</v>
      </c>
      <c r="F2965" s="119"/>
      <c r="G2965" s="92" t="s">
        <v>116</v>
      </c>
      <c r="H2965" s="93">
        <v>0.5927</v>
      </c>
      <c r="I2965" s="94">
        <v>116.09</v>
      </c>
      <c r="J2965" s="94">
        <v>68.8</v>
      </c>
    </row>
    <row r="2966" spans="1:10" ht="12" thickTop="1">
      <c r="A2966" s="83"/>
      <c r="B2966" s="83"/>
      <c r="C2966" s="83"/>
      <c r="D2966" s="83"/>
      <c r="E2966" s="83"/>
      <c r="F2966" s="83"/>
      <c r="G2966" s="83"/>
      <c r="H2966" s="83"/>
      <c r="I2966" s="83"/>
      <c r="J2966" s="83"/>
    </row>
    <row r="2967" spans="1:10">
      <c r="A2967" s="80"/>
      <c r="B2967" s="81" t="s">
        <v>93</v>
      </c>
      <c r="C2967" s="80" t="s">
        <v>94</v>
      </c>
      <c r="D2967" s="80" t="s">
        <v>1</v>
      </c>
      <c r="E2967" s="120" t="s">
        <v>95</v>
      </c>
      <c r="F2967" s="120"/>
      <c r="G2967" s="82" t="s">
        <v>2</v>
      </c>
      <c r="H2967" s="81" t="s">
        <v>3</v>
      </c>
      <c r="I2967" s="81" t="s">
        <v>4</v>
      </c>
      <c r="J2967" s="81" t="s">
        <v>5</v>
      </c>
    </row>
    <row r="2968" spans="1:10" ht="33.75">
      <c r="A2968" s="85" t="s">
        <v>157</v>
      </c>
      <c r="B2968" s="86" t="s">
        <v>1542</v>
      </c>
      <c r="C2968" s="85" t="s">
        <v>104</v>
      </c>
      <c r="D2968" s="85" t="s">
        <v>1543</v>
      </c>
      <c r="E2968" s="121" t="s">
        <v>256</v>
      </c>
      <c r="F2968" s="121"/>
      <c r="G2968" s="87" t="s">
        <v>116</v>
      </c>
      <c r="H2968" s="88">
        <v>1</v>
      </c>
      <c r="I2968" s="89">
        <v>401.68</v>
      </c>
      <c r="J2968" s="89">
        <v>401.68</v>
      </c>
    </row>
    <row r="2969" spans="1:10" ht="33.75">
      <c r="A2969" s="90" t="s">
        <v>158</v>
      </c>
      <c r="B2969" s="91" t="s">
        <v>417</v>
      </c>
      <c r="C2969" s="90" t="s">
        <v>104</v>
      </c>
      <c r="D2969" s="90" t="s">
        <v>418</v>
      </c>
      <c r="E2969" s="119" t="s">
        <v>251</v>
      </c>
      <c r="F2969" s="119"/>
      <c r="G2969" s="92" t="s">
        <v>253</v>
      </c>
      <c r="H2969" s="93">
        <v>0.71879999999999999</v>
      </c>
      <c r="I2969" s="94">
        <v>0.42</v>
      </c>
      <c r="J2969" s="94">
        <v>0.3</v>
      </c>
    </row>
    <row r="2970" spans="1:10" ht="33.75">
      <c r="A2970" s="90" t="s">
        <v>158</v>
      </c>
      <c r="B2970" s="91" t="s">
        <v>415</v>
      </c>
      <c r="C2970" s="90" t="s">
        <v>104</v>
      </c>
      <c r="D2970" s="90" t="s">
        <v>416</v>
      </c>
      <c r="E2970" s="119" t="s">
        <v>251</v>
      </c>
      <c r="F2970" s="119"/>
      <c r="G2970" s="92" t="s">
        <v>252</v>
      </c>
      <c r="H2970" s="93">
        <v>0.76229999999999998</v>
      </c>
      <c r="I2970" s="94">
        <v>2.1800000000000002</v>
      </c>
      <c r="J2970" s="94">
        <v>1.66</v>
      </c>
    </row>
    <row r="2971" spans="1:10" ht="22.5">
      <c r="A2971" s="90" t="s">
        <v>158</v>
      </c>
      <c r="B2971" s="91" t="s">
        <v>178</v>
      </c>
      <c r="C2971" s="90" t="s">
        <v>104</v>
      </c>
      <c r="D2971" s="90" t="s">
        <v>163</v>
      </c>
      <c r="E2971" s="119" t="s">
        <v>177</v>
      </c>
      <c r="F2971" s="119"/>
      <c r="G2971" s="92" t="s">
        <v>164</v>
      </c>
      <c r="H2971" s="93">
        <v>2.3433000000000002</v>
      </c>
      <c r="I2971" s="94">
        <v>18.149999999999999</v>
      </c>
      <c r="J2971" s="94">
        <v>42.53</v>
      </c>
    </row>
    <row r="2972" spans="1:10" ht="22.5">
      <c r="A2972" s="90" t="s">
        <v>158</v>
      </c>
      <c r="B2972" s="91" t="s">
        <v>419</v>
      </c>
      <c r="C2972" s="90" t="s">
        <v>104</v>
      </c>
      <c r="D2972" s="90" t="s">
        <v>420</v>
      </c>
      <c r="E2972" s="119" t="s">
        <v>177</v>
      </c>
      <c r="F2972" s="119"/>
      <c r="G2972" s="92" t="s">
        <v>164</v>
      </c>
      <c r="H2972" s="93">
        <v>1.4811000000000001</v>
      </c>
      <c r="I2972" s="94">
        <v>20.97</v>
      </c>
      <c r="J2972" s="94">
        <v>31.05</v>
      </c>
    </row>
    <row r="2973" spans="1:10" ht="22.5">
      <c r="A2973" s="90" t="s">
        <v>167</v>
      </c>
      <c r="B2973" s="91" t="s">
        <v>277</v>
      </c>
      <c r="C2973" s="90" t="s">
        <v>104</v>
      </c>
      <c r="D2973" s="90" t="s">
        <v>278</v>
      </c>
      <c r="E2973" s="119" t="s">
        <v>170</v>
      </c>
      <c r="F2973" s="119"/>
      <c r="G2973" s="92" t="s">
        <v>116</v>
      </c>
      <c r="H2973" s="93">
        <v>0.82689999999999997</v>
      </c>
      <c r="I2973" s="94">
        <v>82.5</v>
      </c>
      <c r="J2973" s="94">
        <v>68.209999999999994</v>
      </c>
    </row>
    <row r="2974" spans="1:10">
      <c r="A2974" s="90" t="s">
        <v>167</v>
      </c>
      <c r="B2974" s="91" t="s">
        <v>319</v>
      </c>
      <c r="C2974" s="90" t="s">
        <v>104</v>
      </c>
      <c r="D2974" s="90" t="s">
        <v>320</v>
      </c>
      <c r="E2974" s="119" t="s">
        <v>170</v>
      </c>
      <c r="F2974" s="119"/>
      <c r="G2974" s="92" t="s">
        <v>127</v>
      </c>
      <c r="H2974" s="93">
        <v>212.01939999999999</v>
      </c>
      <c r="I2974" s="94">
        <v>0.9</v>
      </c>
      <c r="J2974" s="94">
        <v>190.81</v>
      </c>
    </row>
    <row r="2975" spans="1:10" ht="23.25" thickBot="1">
      <c r="A2975" s="90" t="s">
        <v>167</v>
      </c>
      <c r="B2975" s="91" t="s">
        <v>521</v>
      </c>
      <c r="C2975" s="90" t="s">
        <v>104</v>
      </c>
      <c r="D2975" s="90" t="s">
        <v>522</v>
      </c>
      <c r="E2975" s="119" t="s">
        <v>170</v>
      </c>
      <c r="F2975" s="119"/>
      <c r="G2975" s="92" t="s">
        <v>116</v>
      </c>
      <c r="H2975" s="93">
        <v>0.57820000000000005</v>
      </c>
      <c r="I2975" s="94">
        <v>116.09</v>
      </c>
      <c r="J2975" s="94">
        <v>67.12</v>
      </c>
    </row>
    <row r="2976" spans="1:10" ht="12" thickTop="1">
      <c r="A2976" s="83"/>
      <c r="B2976" s="83"/>
      <c r="C2976" s="83"/>
      <c r="D2976" s="83"/>
      <c r="E2976" s="83"/>
      <c r="F2976" s="83"/>
      <c r="G2976" s="83"/>
      <c r="H2976" s="83"/>
      <c r="I2976" s="83"/>
      <c r="J2976" s="83"/>
    </row>
    <row r="2977" spans="1:10">
      <c r="A2977" s="80"/>
      <c r="B2977" s="81" t="s">
        <v>93</v>
      </c>
      <c r="C2977" s="80" t="s">
        <v>94</v>
      </c>
      <c r="D2977" s="80" t="s">
        <v>1</v>
      </c>
      <c r="E2977" s="120" t="s">
        <v>95</v>
      </c>
      <c r="F2977" s="120"/>
      <c r="G2977" s="82" t="s">
        <v>2</v>
      </c>
      <c r="H2977" s="81" t="s">
        <v>3</v>
      </c>
      <c r="I2977" s="81" t="s">
        <v>4</v>
      </c>
      <c r="J2977" s="81" t="s">
        <v>5</v>
      </c>
    </row>
    <row r="2978" spans="1:10">
      <c r="A2978" s="85" t="s">
        <v>157</v>
      </c>
      <c r="B2978" s="86" t="s">
        <v>2403</v>
      </c>
      <c r="C2978" s="85" t="s">
        <v>104</v>
      </c>
      <c r="D2978" s="85" t="s">
        <v>2404</v>
      </c>
      <c r="E2978" s="121" t="s">
        <v>256</v>
      </c>
      <c r="F2978" s="121"/>
      <c r="G2978" s="87" t="s">
        <v>127</v>
      </c>
      <c r="H2978" s="88">
        <v>1</v>
      </c>
      <c r="I2978" s="89">
        <v>12.1</v>
      </c>
      <c r="J2978" s="89">
        <v>12.1</v>
      </c>
    </row>
    <row r="2979" spans="1:10" ht="22.5">
      <c r="A2979" s="90" t="s">
        <v>158</v>
      </c>
      <c r="B2979" s="91" t="s">
        <v>425</v>
      </c>
      <c r="C2979" s="90" t="s">
        <v>104</v>
      </c>
      <c r="D2979" s="90" t="s">
        <v>269</v>
      </c>
      <c r="E2979" s="119" t="s">
        <v>177</v>
      </c>
      <c r="F2979" s="119"/>
      <c r="G2979" s="92" t="s">
        <v>164</v>
      </c>
      <c r="H2979" s="93">
        <v>3.1E-2</v>
      </c>
      <c r="I2979" s="94">
        <v>22.07</v>
      </c>
      <c r="J2979" s="94">
        <v>0.68</v>
      </c>
    </row>
    <row r="2980" spans="1:10" ht="22.5">
      <c r="A2980" s="90" t="s">
        <v>158</v>
      </c>
      <c r="B2980" s="91" t="s">
        <v>383</v>
      </c>
      <c r="C2980" s="90" t="s">
        <v>104</v>
      </c>
      <c r="D2980" s="90" t="s">
        <v>384</v>
      </c>
      <c r="E2980" s="119" t="s">
        <v>177</v>
      </c>
      <c r="F2980" s="119"/>
      <c r="G2980" s="92" t="s">
        <v>164</v>
      </c>
      <c r="H2980" s="93">
        <v>5.1000000000000004E-3</v>
      </c>
      <c r="I2980" s="94">
        <v>18.170000000000002</v>
      </c>
      <c r="J2980" s="94">
        <v>0.09</v>
      </c>
    </row>
    <row r="2981" spans="1:10" ht="12" thickBot="1">
      <c r="A2981" s="90" t="s">
        <v>167</v>
      </c>
      <c r="B2981" s="91" t="s">
        <v>2486</v>
      </c>
      <c r="C2981" s="90" t="s">
        <v>104</v>
      </c>
      <c r="D2981" s="90" t="s">
        <v>2487</v>
      </c>
      <c r="E2981" s="119" t="s">
        <v>170</v>
      </c>
      <c r="F2981" s="119"/>
      <c r="G2981" s="92" t="s">
        <v>127</v>
      </c>
      <c r="H2981" s="93">
        <v>1.07</v>
      </c>
      <c r="I2981" s="94">
        <v>10.59</v>
      </c>
      <c r="J2981" s="94">
        <v>11.33</v>
      </c>
    </row>
    <row r="2982" spans="1:10" ht="12" thickTop="1">
      <c r="A2982" s="83"/>
      <c r="B2982" s="83"/>
      <c r="C2982" s="83"/>
      <c r="D2982" s="83"/>
      <c r="E2982" s="83"/>
      <c r="F2982" s="83"/>
      <c r="G2982" s="83"/>
      <c r="H2982" s="83"/>
      <c r="I2982" s="83"/>
      <c r="J2982" s="83"/>
    </row>
    <row r="2983" spans="1:10">
      <c r="A2983" s="80"/>
      <c r="B2983" s="81" t="s">
        <v>93</v>
      </c>
      <c r="C2983" s="80" t="s">
        <v>94</v>
      </c>
      <c r="D2983" s="80" t="s">
        <v>1</v>
      </c>
      <c r="E2983" s="120" t="s">
        <v>95</v>
      </c>
      <c r="F2983" s="120"/>
      <c r="G2983" s="82" t="s">
        <v>2</v>
      </c>
      <c r="H2983" s="81" t="s">
        <v>3</v>
      </c>
      <c r="I2983" s="81" t="s">
        <v>4</v>
      </c>
      <c r="J2983" s="81" t="s">
        <v>5</v>
      </c>
    </row>
    <row r="2984" spans="1:10">
      <c r="A2984" s="85" t="s">
        <v>157</v>
      </c>
      <c r="B2984" s="86" t="s">
        <v>2399</v>
      </c>
      <c r="C2984" s="85" t="s">
        <v>104</v>
      </c>
      <c r="D2984" s="85" t="s">
        <v>2400</v>
      </c>
      <c r="E2984" s="121" t="s">
        <v>256</v>
      </c>
      <c r="F2984" s="121"/>
      <c r="G2984" s="87" t="s">
        <v>127</v>
      </c>
      <c r="H2984" s="88">
        <v>1</v>
      </c>
      <c r="I2984" s="89">
        <v>11.61</v>
      </c>
      <c r="J2984" s="89">
        <v>11.61</v>
      </c>
    </row>
    <row r="2985" spans="1:10" ht="22.5">
      <c r="A2985" s="90" t="s">
        <v>158</v>
      </c>
      <c r="B2985" s="91" t="s">
        <v>383</v>
      </c>
      <c r="C2985" s="90" t="s">
        <v>104</v>
      </c>
      <c r="D2985" s="90" t="s">
        <v>384</v>
      </c>
      <c r="E2985" s="119" t="s">
        <v>177</v>
      </c>
      <c r="F2985" s="119"/>
      <c r="G2985" s="92" t="s">
        <v>164</v>
      </c>
      <c r="H2985" s="93">
        <v>9.4999999999999998E-3</v>
      </c>
      <c r="I2985" s="94">
        <v>18.170000000000002</v>
      </c>
      <c r="J2985" s="94">
        <v>0.17</v>
      </c>
    </row>
    <row r="2986" spans="1:10" ht="22.5">
      <c r="A2986" s="90" t="s">
        <v>158</v>
      </c>
      <c r="B2986" s="91" t="s">
        <v>425</v>
      </c>
      <c r="C2986" s="90" t="s">
        <v>104</v>
      </c>
      <c r="D2986" s="90" t="s">
        <v>269</v>
      </c>
      <c r="E2986" s="119" t="s">
        <v>177</v>
      </c>
      <c r="F2986" s="119"/>
      <c r="G2986" s="92" t="s">
        <v>164</v>
      </c>
      <c r="H2986" s="93">
        <v>5.8099999999999999E-2</v>
      </c>
      <c r="I2986" s="94">
        <v>22.07</v>
      </c>
      <c r="J2986" s="94">
        <v>1.28</v>
      </c>
    </row>
    <row r="2987" spans="1:10" ht="12" thickBot="1">
      <c r="A2987" s="90" t="s">
        <v>167</v>
      </c>
      <c r="B2987" s="91" t="s">
        <v>523</v>
      </c>
      <c r="C2987" s="90" t="s">
        <v>104</v>
      </c>
      <c r="D2987" s="90" t="s">
        <v>524</v>
      </c>
      <c r="E2987" s="119" t="s">
        <v>170</v>
      </c>
      <c r="F2987" s="119"/>
      <c r="G2987" s="92" t="s">
        <v>127</v>
      </c>
      <c r="H2987" s="93">
        <v>1.07</v>
      </c>
      <c r="I2987" s="94">
        <v>9.5</v>
      </c>
      <c r="J2987" s="94">
        <v>10.16</v>
      </c>
    </row>
    <row r="2988" spans="1:10" ht="12" thickTop="1">
      <c r="A2988" s="83"/>
      <c r="B2988" s="83"/>
      <c r="C2988" s="83"/>
      <c r="D2988" s="83"/>
      <c r="E2988" s="83"/>
      <c r="F2988" s="83"/>
      <c r="G2988" s="83"/>
      <c r="H2988" s="83"/>
      <c r="I2988" s="83"/>
      <c r="J2988" s="83"/>
    </row>
    <row r="2989" spans="1:10">
      <c r="A2989" s="80"/>
      <c r="B2989" s="81" t="s">
        <v>93</v>
      </c>
      <c r="C2989" s="80" t="s">
        <v>94</v>
      </c>
      <c r="D2989" s="80" t="s">
        <v>1</v>
      </c>
      <c r="E2989" s="120" t="s">
        <v>95</v>
      </c>
      <c r="F2989" s="120"/>
      <c r="G2989" s="82" t="s">
        <v>2</v>
      </c>
      <c r="H2989" s="81" t="s">
        <v>3</v>
      </c>
      <c r="I2989" s="81" t="s">
        <v>4</v>
      </c>
      <c r="J2989" s="81" t="s">
        <v>5</v>
      </c>
    </row>
    <row r="2990" spans="1:10" ht="22.5">
      <c r="A2990" s="85" t="s">
        <v>157</v>
      </c>
      <c r="B2990" s="86" t="s">
        <v>1753</v>
      </c>
      <c r="C2990" s="85" t="s">
        <v>104</v>
      </c>
      <c r="D2990" s="85" t="s">
        <v>1754</v>
      </c>
      <c r="E2990" s="121" t="s">
        <v>312</v>
      </c>
      <c r="F2990" s="121"/>
      <c r="G2990" s="87" t="s">
        <v>140</v>
      </c>
      <c r="H2990" s="88">
        <v>1</v>
      </c>
      <c r="I2990" s="89">
        <v>198.04</v>
      </c>
      <c r="J2990" s="89">
        <v>198.04</v>
      </c>
    </row>
    <row r="2991" spans="1:10" ht="22.5">
      <c r="A2991" s="90" t="s">
        <v>158</v>
      </c>
      <c r="B2991" s="91" t="s">
        <v>315</v>
      </c>
      <c r="C2991" s="90" t="s">
        <v>104</v>
      </c>
      <c r="D2991" s="90" t="s">
        <v>316</v>
      </c>
      <c r="E2991" s="119" t="s">
        <v>177</v>
      </c>
      <c r="F2991" s="119"/>
      <c r="G2991" s="92" t="s">
        <v>164</v>
      </c>
      <c r="H2991" s="93">
        <v>0.47739999999999999</v>
      </c>
      <c r="I2991" s="94">
        <v>22.11</v>
      </c>
      <c r="J2991" s="94">
        <v>10.55</v>
      </c>
    </row>
    <row r="2992" spans="1:10" ht="22.5">
      <c r="A2992" s="90" t="s">
        <v>158</v>
      </c>
      <c r="B2992" s="91" t="s">
        <v>178</v>
      </c>
      <c r="C2992" s="90" t="s">
        <v>104</v>
      </c>
      <c r="D2992" s="90" t="s">
        <v>163</v>
      </c>
      <c r="E2992" s="119" t="s">
        <v>177</v>
      </c>
      <c r="F2992" s="119"/>
      <c r="G2992" s="92" t="s">
        <v>164</v>
      </c>
      <c r="H2992" s="93">
        <v>0.15040000000000001</v>
      </c>
      <c r="I2992" s="94">
        <v>18.149999999999999</v>
      </c>
      <c r="J2992" s="94">
        <v>2.72</v>
      </c>
    </row>
    <row r="2993" spans="1:10" ht="22.5">
      <c r="A2993" s="90" t="s">
        <v>167</v>
      </c>
      <c r="B2993" s="91" t="s">
        <v>2488</v>
      </c>
      <c r="C2993" s="90" t="s">
        <v>104</v>
      </c>
      <c r="D2993" s="90" t="s">
        <v>2489</v>
      </c>
      <c r="E2993" s="119" t="s">
        <v>170</v>
      </c>
      <c r="F2993" s="119"/>
      <c r="G2993" s="92" t="s">
        <v>140</v>
      </c>
      <c r="H2993" s="93">
        <v>1</v>
      </c>
      <c r="I2993" s="94">
        <v>170</v>
      </c>
      <c r="J2993" s="94">
        <v>170</v>
      </c>
    </row>
    <row r="2994" spans="1:10" ht="12" thickBot="1">
      <c r="A2994" s="90" t="s">
        <v>167</v>
      </c>
      <c r="B2994" s="91" t="s">
        <v>1746</v>
      </c>
      <c r="C2994" s="90" t="s">
        <v>104</v>
      </c>
      <c r="D2994" s="90" t="s">
        <v>1747</v>
      </c>
      <c r="E2994" s="119" t="s">
        <v>170</v>
      </c>
      <c r="F2994" s="119"/>
      <c r="G2994" s="92" t="s">
        <v>127</v>
      </c>
      <c r="H2994" s="93">
        <v>0.2974</v>
      </c>
      <c r="I2994" s="94">
        <v>49.68</v>
      </c>
      <c r="J2994" s="94">
        <v>14.77</v>
      </c>
    </row>
    <row r="2995" spans="1:10" ht="12" thickTop="1">
      <c r="A2995" s="83"/>
      <c r="B2995" s="83"/>
      <c r="C2995" s="83"/>
      <c r="D2995" s="83"/>
      <c r="E2995" s="83"/>
      <c r="F2995" s="83"/>
      <c r="G2995" s="83"/>
      <c r="H2995" s="83"/>
      <c r="I2995" s="83"/>
      <c r="J2995" s="83"/>
    </row>
    <row r="2996" spans="1:10">
      <c r="A2996" s="80"/>
      <c r="B2996" s="81" t="s">
        <v>93</v>
      </c>
      <c r="C2996" s="80" t="s">
        <v>94</v>
      </c>
      <c r="D2996" s="80" t="s">
        <v>1</v>
      </c>
      <c r="E2996" s="120" t="s">
        <v>95</v>
      </c>
      <c r="F2996" s="120"/>
      <c r="G2996" s="82" t="s">
        <v>2</v>
      </c>
      <c r="H2996" s="81" t="s">
        <v>3</v>
      </c>
      <c r="I2996" s="81" t="s">
        <v>4</v>
      </c>
      <c r="J2996" s="81" t="s">
        <v>5</v>
      </c>
    </row>
    <row r="2997" spans="1:10">
      <c r="A2997" s="85" t="s">
        <v>157</v>
      </c>
      <c r="B2997" s="86" t="s">
        <v>215</v>
      </c>
      <c r="C2997" s="85" t="s">
        <v>107</v>
      </c>
      <c r="D2997" s="85" t="s">
        <v>1398</v>
      </c>
      <c r="E2997" s="121" t="s">
        <v>161</v>
      </c>
      <c r="F2997" s="121"/>
      <c r="G2997" s="87" t="s">
        <v>140</v>
      </c>
      <c r="H2997" s="88">
        <v>1</v>
      </c>
      <c r="I2997" s="89">
        <v>566.21</v>
      </c>
      <c r="J2997" s="89">
        <v>566.21</v>
      </c>
    </row>
    <row r="2998" spans="1:10" ht="22.5">
      <c r="A2998" s="90" t="s">
        <v>158</v>
      </c>
      <c r="B2998" s="91" t="s">
        <v>582</v>
      </c>
      <c r="C2998" s="90" t="s">
        <v>107</v>
      </c>
      <c r="D2998" s="90" t="s">
        <v>861</v>
      </c>
      <c r="E2998" s="119" t="s">
        <v>161</v>
      </c>
      <c r="F2998" s="119"/>
      <c r="G2998" s="92" t="s">
        <v>116</v>
      </c>
      <c r="H2998" s="93">
        <v>0.75</v>
      </c>
      <c r="I2998" s="94">
        <v>51.52</v>
      </c>
      <c r="J2998" s="94">
        <v>38.64</v>
      </c>
    </row>
    <row r="2999" spans="1:10" ht="22.5">
      <c r="A2999" s="90" t="s">
        <v>158</v>
      </c>
      <c r="B2999" s="91" t="s">
        <v>579</v>
      </c>
      <c r="C2999" s="90" t="s">
        <v>107</v>
      </c>
      <c r="D2999" s="90" t="s">
        <v>580</v>
      </c>
      <c r="E2999" s="119" t="s">
        <v>161</v>
      </c>
      <c r="F2999" s="119"/>
      <c r="G2999" s="92" t="s">
        <v>116</v>
      </c>
      <c r="H2999" s="93">
        <v>4.1000000000000002E-2</v>
      </c>
      <c r="I2999" s="94">
        <v>721.68</v>
      </c>
      <c r="J2999" s="94">
        <v>29.58</v>
      </c>
    </row>
    <row r="3000" spans="1:10" ht="22.5">
      <c r="A3000" s="90" t="s">
        <v>158</v>
      </c>
      <c r="B3000" s="91" t="s">
        <v>581</v>
      </c>
      <c r="C3000" s="90" t="s">
        <v>107</v>
      </c>
      <c r="D3000" s="90" t="s">
        <v>1956</v>
      </c>
      <c r="E3000" s="119" t="s">
        <v>161</v>
      </c>
      <c r="F3000" s="119"/>
      <c r="G3000" s="92" t="s">
        <v>116</v>
      </c>
      <c r="H3000" s="93">
        <v>5.7000000000000002E-2</v>
      </c>
      <c r="I3000" s="94">
        <v>3157.46</v>
      </c>
      <c r="J3000" s="94">
        <v>179.97</v>
      </c>
    </row>
    <row r="3001" spans="1:10" ht="22.5">
      <c r="A3001" s="90" t="s">
        <v>158</v>
      </c>
      <c r="B3001" s="91" t="s">
        <v>450</v>
      </c>
      <c r="C3001" s="90" t="s">
        <v>107</v>
      </c>
      <c r="D3001" s="90" t="s">
        <v>451</v>
      </c>
      <c r="E3001" s="119" t="s">
        <v>161</v>
      </c>
      <c r="F3001" s="119"/>
      <c r="G3001" s="92" t="s">
        <v>108</v>
      </c>
      <c r="H3001" s="93">
        <v>2.4</v>
      </c>
      <c r="I3001" s="94">
        <v>82.03</v>
      </c>
      <c r="J3001" s="94">
        <v>196.87</v>
      </c>
    </row>
    <row r="3002" spans="1:10" ht="22.5">
      <c r="A3002" s="90" t="s">
        <v>158</v>
      </c>
      <c r="B3002" s="91" t="s">
        <v>583</v>
      </c>
      <c r="C3002" s="90" t="s">
        <v>107</v>
      </c>
      <c r="D3002" s="90" t="s">
        <v>1957</v>
      </c>
      <c r="E3002" s="119" t="s">
        <v>161</v>
      </c>
      <c r="F3002" s="119"/>
      <c r="G3002" s="92" t="s">
        <v>108</v>
      </c>
      <c r="H3002" s="93">
        <v>2.37</v>
      </c>
      <c r="I3002" s="94">
        <v>11.36</v>
      </c>
      <c r="J3002" s="94">
        <v>26.92</v>
      </c>
    </row>
    <row r="3003" spans="1:10" ht="22.5">
      <c r="A3003" s="90" t="s">
        <v>158</v>
      </c>
      <c r="B3003" s="91" t="s">
        <v>584</v>
      </c>
      <c r="C3003" s="90" t="s">
        <v>107</v>
      </c>
      <c r="D3003" s="90" t="s">
        <v>585</v>
      </c>
      <c r="E3003" s="119" t="s">
        <v>161</v>
      </c>
      <c r="F3003" s="119"/>
      <c r="G3003" s="92" t="s">
        <v>108</v>
      </c>
      <c r="H3003" s="93">
        <v>2.37</v>
      </c>
      <c r="I3003" s="94">
        <v>32</v>
      </c>
      <c r="J3003" s="94">
        <v>75.84</v>
      </c>
    </row>
    <row r="3004" spans="1:10" ht="23.25" thickBot="1">
      <c r="A3004" s="90" t="s">
        <v>158</v>
      </c>
      <c r="B3004" s="91" t="s">
        <v>586</v>
      </c>
      <c r="C3004" s="90" t="s">
        <v>107</v>
      </c>
      <c r="D3004" s="90" t="s">
        <v>1958</v>
      </c>
      <c r="E3004" s="119" t="s">
        <v>161</v>
      </c>
      <c r="F3004" s="119"/>
      <c r="G3004" s="92" t="s">
        <v>108</v>
      </c>
      <c r="H3004" s="93">
        <v>0.36</v>
      </c>
      <c r="I3004" s="94">
        <v>51.09</v>
      </c>
      <c r="J3004" s="94">
        <v>18.39</v>
      </c>
    </row>
    <row r="3005" spans="1:10" ht="12" thickTop="1">
      <c r="A3005" s="83"/>
      <c r="B3005" s="83"/>
      <c r="C3005" s="83"/>
      <c r="D3005" s="83"/>
      <c r="E3005" s="83"/>
      <c r="F3005" s="83"/>
      <c r="G3005" s="83"/>
      <c r="H3005" s="83"/>
      <c r="I3005" s="83"/>
      <c r="J3005" s="83"/>
    </row>
    <row r="3006" spans="1:10">
      <c r="A3006" s="80"/>
      <c r="B3006" s="81" t="s">
        <v>93</v>
      </c>
      <c r="C3006" s="80" t="s">
        <v>94</v>
      </c>
      <c r="D3006" s="80" t="s">
        <v>1</v>
      </c>
      <c r="E3006" s="120" t="s">
        <v>95</v>
      </c>
      <c r="F3006" s="120"/>
      <c r="G3006" s="82" t="s">
        <v>2</v>
      </c>
      <c r="H3006" s="81" t="s">
        <v>3</v>
      </c>
      <c r="I3006" s="81" t="s">
        <v>4</v>
      </c>
      <c r="J3006" s="81" t="s">
        <v>5</v>
      </c>
    </row>
    <row r="3007" spans="1:10">
      <c r="A3007" s="85" t="s">
        <v>157</v>
      </c>
      <c r="B3007" s="86" t="s">
        <v>216</v>
      </c>
      <c r="C3007" s="85" t="s">
        <v>107</v>
      </c>
      <c r="D3007" s="85" t="s">
        <v>217</v>
      </c>
      <c r="E3007" s="121" t="s">
        <v>161</v>
      </c>
      <c r="F3007" s="121"/>
      <c r="G3007" s="87" t="s">
        <v>140</v>
      </c>
      <c r="H3007" s="88">
        <v>1</v>
      </c>
      <c r="I3007" s="89">
        <v>30.61</v>
      </c>
      <c r="J3007" s="89">
        <v>30.61</v>
      </c>
    </row>
    <row r="3008" spans="1:10" ht="22.5">
      <c r="A3008" s="90" t="s">
        <v>158</v>
      </c>
      <c r="B3008" s="91" t="s">
        <v>483</v>
      </c>
      <c r="C3008" s="90" t="s">
        <v>107</v>
      </c>
      <c r="D3008" s="90" t="s">
        <v>311</v>
      </c>
      <c r="E3008" s="119" t="s">
        <v>161</v>
      </c>
      <c r="F3008" s="119"/>
      <c r="G3008" s="92" t="s">
        <v>164</v>
      </c>
      <c r="H3008" s="93">
        <v>0.11</v>
      </c>
      <c r="I3008" s="94">
        <v>21.58</v>
      </c>
      <c r="J3008" s="94">
        <v>2.37</v>
      </c>
    </row>
    <row r="3009" spans="1:10" ht="22.5">
      <c r="A3009" s="90" t="s">
        <v>158</v>
      </c>
      <c r="B3009" s="91" t="s">
        <v>437</v>
      </c>
      <c r="C3009" s="90" t="s">
        <v>107</v>
      </c>
      <c r="D3009" s="90" t="s">
        <v>446</v>
      </c>
      <c r="E3009" s="119" t="s">
        <v>161</v>
      </c>
      <c r="F3009" s="119"/>
      <c r="G3009" s="92" t="s">
        <v>164</v>
      </c>
      <c r="H3009" s="93">
        <v>0.11</v>
      </c>
      <c r="I3009" s="94">
        <v>17.66</v>
      </c>
      <c r="J3009" s="94">
        <v>1.94</v>
      </c>
    </row>
    <row r="3010" spans="1:10" ht="12" thickBot="1">
      <c r="A3010" s="90" t="s">
        <v>167</v>
      </c>
      <c r="B3010" s="91" t="s">
        <v>587</v>
      </c>
      <c r="C3010" s="90" t="s">
        <v>107</v>
      </c>
      <c r="D3010" s="90" t="s">
        <v>217</v>
      </c>
      <c r="E3010" s="119" t="s">
        <v>170</v>
      </c>
      <c r="F3010" s="119"/>
      <c r="G3010" s="92" t="s">
        <v>140</v>
      </c>
      <c r="H3010" s="93">
        <v>1</v>
      </c>
      <c r="I3010" s="94">
        <v>26.3</v>
      </c>
      <c r="J3010" s="94">
        <v>26.3</v>
      </c>
    </row>
    <row r="3011" spans="1:10" ht="12" thickTop="1">
      <c r="A3011" s="83"/>
      <c r="B3011" s="83"/>
      <c r="C3011" s="83"/>
      <c r="D3011" s="83"/>
      <c r="E3011" s="83"/>
      <c r="F3011" s="83"/>
      <c r="G3011" s="83"/>
      <c r="H3011" s="83"/>
      <c r="I3011" s="83"/>
      <c r="J3011" s="83"/>
    </row>
    <row r="3012" spans="1:10">
      <c r="A3012" s="80"/>
      <c r="B3012" s="81" t="s">
        <v>93</v>
      </c>
      <c r="C3012" s="80" t="s">
        <v>94</v>
      </c>
      <c r="D3012" s="80" t="s">
        <v>1</v>
      </c>
      <c r="E3012" s="120" t="s">
        <v>95</v>
      </c>
      <c r="F3012" s="120"/>
      <c r="G3012" s="82" t="s">
        <v>2</v>
      </c>
      <c r="H3012" s="81" t="s">
        <v>3</v>
      </c>
      <c r="I3012" s="81" t="s">
        <v>4</v>
      </c>
      <c r="J3012" s="81" t="s">
        <v>5</v>
      </c>
    </row>
    <row r="3013" spans="1:10">
      <c r="A3013" s="85" t="s">
        <v>157</v>
      </c>
      <c r="B3013" s="86" t="s">
        <v>583</v>
      </c>
      <c r="C3013" s="85" t="s">
        <v>107</v>
      </c>
      <c r="D3013" s="85" t="s">
        <v>1957</v>
      </c>
      <c r="E3013" s="121" t="s">
        <v>161</v>
      </c>
      <c r="F3013" s="121"/>
      <c r="G3013" s="87" t="s">
        <v>108</v>
      </c>
      <c r="H3013" s="88">
        <v>1</v>
      </c>
      <c r="I3013" s="89">
        <v>11.36</v>
      </c>
      <c r="J3013" s="89">
        <v>11.36</v>
      </c>
    </row>
    <row r="3014" spans="1:10" ht="22.5">
      <c r="A3014" s="90" t="s">
        <v>158</v>
      </c>
      <c r="B3014" s="91" t="s">
        <v>274</v>
      </c>
      <c r="C3014" s="90" t="s">
        <v>107</v>
      </c>
      <c r="D3014" s="90" t="s">
        <v>197</v>
      </c>
      <c r="E3014" s="119" t="s">
        <v>161</v>
      </c>
      <c r="F3014" s="119"/>
      <c r="G3014" s="92" t="s">
        <v>164</v>
      </c>
      <c r="H3014" s="93">
        <v>0.23</v>
      </c>
      <c r="I3014" s="94">
        <v>22.19</v>
      </c>
      <c r="J3014" s="94">
        <v>5.0999999999999996</v>
      </c>
    </row>
    <row r="3015" spans="1:10" ht="22.5">
      <c r="A3015" s="90" t="s">
        <v>158</v>
      </c>
      <c r="B3015" s="91" t="s">
        <v>162</v>
      </c>
      <c r="C3015" s="90" t="s">
        <v>107</v>
      </c>
      <c r="D3015" s="90" t="s">
        <v>163</v>
      </c>
      <c r="E3015" s="119" t="s">
        <v>161</v>
      </c>
      <c r="F3015" s="119"/>
      <c r="G3015" s="92" t="s">
        <v>164</v>
      </c>
      <c r="H3015" s="93">
        <v>0.23</v>
      </c>
      <c r="I3015" s="94">
        <v>18.149999999999999</v>
      </c>
      <c r="J3015" s="94">
        <v>4.17</v>
      </c>
    </row>
    <row r="3016" spans="1:10" ht="23.25" thickBot="1">
      <c r="A3016" s="90" t="s">
        <v>158</v>
      </c>
      <c r="B3016" s="91" t="s">
        <v>454</v>
      </c>
      <c r="C3016" s="90" t="s">
        <v>107</v>
      </c>
      <c r="D3016" s="90" t="s">
        <v>2429</v>
      </c>
      <c r="E3016" s="119" t="s">
        <v>161</v>
      </c>
      <c r="F3016" s="119"/>
      <c r="G3016" s="92" t="s">
        <v>116</v>
      </c>
      <c r="H3016" s="93">
        <v>3.0000000000000001E-3</v>
      </c>
      <c r="I3016" s="94">
        <v>696.79</v>
      </c>
      <c r="J3016" s="94">
        <v>2.09</v>
      </c>
    </row>
    <row r="3017" spans="1:10" ht="12" thickTop="1">
      <c r="A3017" s="83"/>
      <c r="B3017" s="83"/>
      <c r="C3017" s="83"/>
      <c r="D3017" s="83"/>
      <c r="E3017" s="83"/>
      <c r="F3017" s="83"/>
      <c r="G3017" s="83"/>
      <c r="H3017" s="83"/>
      <c r="I3017" s="83"/>
      <c r="J3017" s="83"/>
    </row>
    <row r="3018" spans="1:10">
      <c r="A3018" s="80"/>
      <c r="B3018" s="81" t="s">
        <v>93</v>
      </c>
      <c r="C3018" s="80" t="s">
        <v>94</v>
      </c>
      <c r="D3018" s="80" t="s">
        <v>1</v>
      </c>
      <c r="E3018" s="120" t="s">
        <v>95</v>
      </c>
      <c r="F3018" s="120"/>
      <c r="G3018" s="82" t="s">
        <v>2</v>
      </c>
      <c r="H3018" s="81" t="s">
        <v>3</v>
      </c>
      <c r="I3018" s="81" t="s">
        <v>4</v>
      </c>
      <c r="J3018" s="81" t="s">
        <v>5</v>
      </c>
    </row>
    <row r="3019" spans="1:10">
      <c r="A3019" s="85" t="s">
        <v>157</v>
      </c>
      <c r="B3019" s="86" t="s">
        <v>209</v>
      </c>
      <c r="C3019" s="85" t="s">
        <v>107</v>
      </c>
      <c r="D3019" s="85" t="s">
        <v>210</v>
      </c>
      <c r="E3019" s="121" t="s">
        <v>161</v>
      </c>
      <c r="F3019" s="121"/>
      <c r="G3019" s="87" t="s">
        <v>140</v>
      </c>
      <c r="H3019" s="88">
        <v>1</v>
      </c>
      <c r="I3019" s="89">
        <v>30.37</v>
      </c>
      <c r="J3019" s="89">
        <v>30.37</v>
      </c>
    </row>
    <row r="3020" spans="1:10" ht="22.5">
      <c r="A3020" s="90" t="s">
        <v>158</v>
      </c>
      <c r="B3020" s="91" t="s">
        <v>437</v>
      </c>
      <c r="C3020" s="90" t="s">
        <v>107</v>
      </c>
      <c r="D3020" s="90" t="s">
        <v>446</v>
      </c>
      <c r="E3020" s="119" t="s">
        <v>161</v>
      </c>
      <c r="F3020" s="119"/>
      <c r="G3020" s="92" t="s">
        <v>164</v>
      </c>
      <c r="H3020" s="93">
        <v>0.5</v>
      </c>
      <c r="I3020" s="94">
        <v>17.66</v>
      </c>
      <c r="J3020" s="94">
        <v>8.83</v>
      </c>
    </row>
    <row r="3021" spans="1:10" ht="22.5">
      <c r="A3021" s="90" t="s">
        <v>158</v>
      </c>
      <c r="B3021" s="91" t="s">
        <v>483</v>
      </c>
      <c r="C3021" s="90" t="s">
        <v>107</v>
      </c>
      <c r="D3021" s="90" t="s">
        <v>311</v>
      </c>
      <c r="E3021" s="119" t="s">
        <v>161</v>
      </c>
      <c r="F3021" s="119"/>
      <c r="G3021" s="92" t="s">
        <v>164</v>
      </c>
      <c r="H3021" s="93">
        <v>0.5</v>
      </c>
      <c r="I3021" s="94">
        <v>21.58</v>
      </c>
      <c r="J3021" s="94">
        <v>10.79</v>
      </c>
    </row>
    <row r="3022" spans="1:10">
      <c r="A3022" s="90" t="s">
        <v>167</v>
      </c>
      <c r="B3022" s="91" t="s">
        <v>577</v>
      </c>
      <c r="C3022" s="90" t="s">
        <v>107</v>
      </c>
      <c r="D3022" s="90" t="s">
        <v>578</v>
      </c>
      <c r="E3022" s="119" t="s">
        <v>170</v>
      </c>
      <c r="F3022" s="119"/>
      <c r="G3022" s="92" t="s">
        <v>105</v>
      </c>
      <c r="H3022" s="93">
        <v>0.28000000000000003</v>
      </c>
      <c r="I3022" s="94">
        <v>0.21</v>
      </c>
      <c r="J3022" s="94">
        <v>0.05</v>
      </c>
    </row>
    <row r="3023" spans="1:10" ht="12" thickBot="1">
      <c r="A3023" s="90" t="s">
        <v>167</v>
      </c>
      <c r="B3023" s="91" t="s">
        <v>588</v>
      </c>
      <c r="C3023" s="90" t="s">
        <v>107</v>
      </c>
      <c r="D3023" s="90" t="s">
        <v>210</v>
      </c>
      <c r="E3023" s="119" t="s">
        <v>170</v>
      </c>
      <c r="F3023" s="119"/>
      <c r="G3023" s="92" t="s">
        <v>140</v>
      </c>
      <c r="H3023" s="93">
        <v>1</v>
      </c>
      <c r="I3023" s="94">
        <v>10.7</v>
      </c>
      <c r="J3023" s="94">
        <v>10.7</v>
      </c>
    </row>
    <row r="3024" spans="1:10" ht="12" thickTop="1">
      <c r="A3024" s="83"/>
      <c r="B3024" s="83"/>
      <c r="C3024" s="83"/>
      <c r="D3024" s="83"/>
      <c r="E3024" s="83"/>
      <c r="F3024" s="83"/>
      <c r="G3024" s="83"/>
      <c r="H3024" s="83"/>
      <c r="I3024" s="83"/>
      <c r="J3024" s="83"/>
    </row>
    <row r="3025" spans="1:10">
      <c r="A3025" s="80"/>
      <c r="B3025" s="81" t="s">
        <v>93</v>
      </c>
      <c r="C3025" s="80" t="s">
        <v>94</v>
      </c>
      <c r="D3025" s="80" t="s">
        <v>1</v>
      </c>
      <c r="E3025" s="120" t="s">
        <v>95</v>
      </c>
      <c r="F3025" s="120"/>
      <c r="G3025" s="82" t="s">
        <v>2</v>
      </c>
      <c r="H3025" s="81" t="s">
        <v>3</v>
      </c>
      <c r="I3025" s="81" t="s">
        <v>4</v>
      </c>
      <c r="J3025" s="81" t="s">
        <v>5</v>
      </c>
    </row>
    <row r="3026" spans="1:10">
      <c r="A3026" s="85" t="s">
        <v>157</v>
      </c>
      <c r="B3026" s="86" t="s">
        <v>586</v>
      </c>
      <c r="C3026" s="85" t="s">
        <v>107</v>
      </c>
      <c r="D3026" s="85" t="s">
        <v>1958</v>
      </c>
      <c r="E3026" s="121" t="s">
        <v>161</v>
      </c>
      <c r="F3026" s="121"/>
      <c r="G3026" s="87" t="s">
        <v>108</v>
      </c>
      <c r="H3026" s="88">
        <v>1</v>
      </c>
      <c r="I3026" s="89">
        <v>51.09</v>
      </c>
      <c r="J3026" s="89">
        <v>51.09</v>
      </c>
    </row>
    <row r="3027" spans="1:10" ht="22.5">
      <c r="A3027" s="90" t="s">
        <v>158</v>
      </c>
      <c r="B3027" s="91" t="s">
        <v>274</v>
      </c>
      <c r="C3027" s="90" t="s">
        <v>107</v>
      </c>
      <c r="D3027" s="90" t="s">
        <v>197</v>
      </c>
      <c r="E3027" s="119" t="s">
        <v>161</v>
      </c>
      <c r="F3027" s="119"/>
      <c r="G3027" s="92" t="s">
        <v>164</v>
      </c>
      <c r="H3027" s="93">
        <v>1</v>
      </c>
      <c r="I3027" s="94">
        <v>22.19</v>
      </c>
      <c r="J3027" s="94">
        <v>22.19</v>
      </c>
    </row>
    <row r="3028" spans="1:10" ht="22.5">
      <c r="A3028" s="90" t="s">
        <v>158</v>
      </c>
      <c r="B3028" s="91" t="s">
        <v>162</v>
      </c>
      <c r="C3028" s="90" t="s">
        <v>107</v>
      </c>
      <c r="D3028" s="90" t="s">
        <v>163</v>
      </c>
      <c r="E3028" s="119" t="s">
        <v>161</v>
      </c>
      <c r="F3028" s="119"/>
      <c r="G3028" s="92" t="s">
        <v>164</v>
      </c>
      <c r="H3028" s="93">
        <v>1</v>
      </c>
      <c r="I3028" s="94">
        <v>18.149999999999999</v>
      </c>
      <c r="J3028" s="94">
        <v>18.149999999999999</v>
      </c>
    </row>
    <row r="3029" spans="1:10">
      <c r="A3029" s="90" t="s">
        <v>167</v>
      </c>
      <c r="B3029" s="91" t="s">
        <v>2427</v>
      </c>
      <c r="C3029" s="90" t="s">
        <v>107</v>
      </c>
      <c r="D3029" s="90" t="s">
        <v>2428</v>
      </c>
      <c r="E3029" s="119" t="s">
        <v>170</v>
      </c>
      <c r="F3029" s="119"/>
      <c r="G3029" s="92" t="s">
        <v>116</v>
      </c>
      <c r="H3029" s="93">
        <v>2.1999999999999999E-2</v>
      </c>
      <c r="I3029" s="94">
        <v>79.81</v>
      </c>
      <c r="J3029" s="94">
        <v>1.75</v>
      </c>
    </row>
    <row r="3030" spans="1:10" ht="12" thickBot="1">
      <c r="A3030" s="90" t="s">
        <v>167</v>
      </c>
      <c r="B3030" s="91" t="s">
        <v>2424</v>
      </c>
      <c r="C3030" s="90" t="s">
        <v>107</v>
      </c>
      <c r="D3030" s="90" t="s">
        <v>2425</v>
      </c>
      <c r="E3030" s="119" t="s">
        <v>170</v>
      </c>
      <c r="F3030" s="119"/>
      <c r="G3030" s="92" t="s">
        <v>2426</v>
      </c>
      <c r="H3030" s="93">
        <v>0.2</v>
      </c>
      <c r="I3030" s="94">
        <v>45</v>
      </c>
      <c r="J3030" s="94">
        <v>9</v>
      </c>
    </row>
    <row r="3031" spans="1:10" ht="12" thickTop="1">
      <c r="A3031" s="83"/>
      <c r="B3031" s="83"/>
      <c r="C3031" s="83"/>
      <c r="D3031" s="83"/>
      <c r="E3031" s="83"/>
      <c r="F3031" s="83"/>
      <c r="G3031" s="83"/>
      <c r="H3031" s="83"/>
      <c r="I3031" s="83"/>
      <c r="J3031" s="83"/>
    </row>
    <row r="3032" spans="1:10">
      <c r="A3032" s="80"/>
      <c r="B3032" s="81" t="s">
        <v>93</v>
      </c>
      <c r="C3032" s="80" t="s">
        <v>94</v>
      </c>
      <c r="D3032" s="80" t="s">
        <v>1</v>
      </c>
      <c r="E3032" s="120" t="s">
        <v>95</v>
      </c>
      <c r="F3032" s="120"/>
      <c r="G3032" s="82" t="s">
        <v>2</v>
      </c>
      <c r="H3032" s="81" t="s">
        <v>3</v>
      </c>
      <c r="I3032" s="81" t="s">
        <v>4</v>
      </c>
      <c r="J3032" s="81" t="s">
        <v>5</v>
      </c>
    </row>
    <row r="3033" spans="1:10" ht="22.5">
      <c r="A3033" s="85" t="s">
        <v>157</v>
      </c>
      <c r="B3033" s="86" t="s">
        <v>581</v>
      </c>
      <c r="C3033" s="85" t="s">
        <v>107</v>
      </c>
      <c r="D3033" s="85" t="s">
        <v>1956</v>
      </c>
      <c r="E3033" s="121" t="s">
        <v>161</v>
      </c>
      <c r="F3033" s="121"/>
      <c r="G3033" s="87" t="s">
        <v>116</v>
      </c>
      <c r="H3033" s="88">
        <v>1</v>
      </c>
      <c r="I3033" s="89">
        <v>3157.46</v>
      </c>
      <c r="J3033" s="89">
        <v>3157.46</v>
      </c>
    </row>
    <row r="3034" spans="1:10" ht="22.5">
      <c r="A3034" s="90" t="s">
        <v>158</v>
      </c>
      <c r="B3034" s="91" t="s">
        <v>305</v>
      </c>
      <c r="C3034" s="90" t="s">
        <v>107</v>
      </c>
      <c r="D3034" s="90" t="s">
        <v>306</v>
      </c>
      <c r="E3034" s="119" t="s">
        <v>161</v>
      </c>
      <c r="F3034" s="119"/>
      <c r="G3034" s="92" t="s">
        <v>108</v>
      </c>
      <c r="H3034" s="93">
        <v>12</v>
      </c>
      <c r="I3034" s="94">
        <v>5.44</v>
      </c>
      <c r="J3034" s="94">
        <v>65.28</v>
      </c>
    </row>
    <row r="3035" spans="1:10" ht="22.5">
      <c r="A3035" s="90" t="s">
        <v>158</v>
      </c>
      <c r="B3035" s="91" t="s">
        <v>307</v>
      </c>
      <c r="C3035" s="90" t="s">
        <v>107</v>
      </c>
      <c r="D3035" s="90" t="s">
        <v>1441</v>
      </c>
      <c r="E3035" s="119" t="s">
        <v>161</v>
      </c>
      <c r="F3035" s="119"/>
      <c r="G3035" s="92" t="s">
        <v>108</v>
      </c>
      <c r="H3035" s="93">
        <v>12</v>
      </c>
      <c r="I3035" s="94">
        <v>93</v>
      </c>
      <c r="J3035" s="94">
        <v>1116</v>
      </c>
    </row>
    <row r="3036" spans="1:10" ht="22.5">
      <c r="A3036" s="90" t="s">
        <v>158</v>
      </c>
      <c r="B3036" s="91" t="s">
        <v>126</v>
      </c>
      <c r="C3036" s="90" t="s">
        <v>107</v>
      </c>
      <c r="D3036" s="90" t="s">
        <v>1440</v>
      </c>
      <c r="E3036" s="119" t="s">
        <v>161</v>
      </c>
      <c r="F3036" s="119"/>
      <c r="G3036" s="92" t="s">
        <v>127</v>
      </c>
      <c r="H3036" s="93">
        <v>80</v>
      </c>
      <c r="I3036" s="94">
        <v>14.69</v>
      </c>
      <c r="J3036" s="94">
        <v>1175.2</v>
      </c>
    </row>
    <row r="3037" spans="1:10" ht="23.25" thickBot="1">
      <c r="A3037" s="90" t="s">
        <v>158</v>
      </c>
      <c r="B3037" s="91" t="s">
        <v>589</v>
      </c>
      <c r="C3037" s="90" t="s">
        <v>107</v>
      </c>
      <c r="D3037" s="90" t="s">
        <v>2536</v>
      </c>
      <c r="E3037" s="119" t="s">
        <v>161</v>
      </c>
      <c r="F3037" s="119"/>
      <c r="G3037" s="92" t="s">
        <v>116</v>
      </c>
      <c r="H3037" s="93">
        <v>1</v>
      </c>
      <c r="I3037" s="94">
        <v>800.98</v>
      </c>
      <c r="J3037" s="94">
        <v>800.98</v>
      </c>
    </row>
    <row r="3038" spans="1:10" ht="12" thickTop="1">
      <c r="A3038" s="83"/>
      <c r="B3038" s="83"/>
      <c r="C3038" s="83"/>
      <c r="D3038" s="83"/>
      <c r="E3038" s="83"/>
      <c r="F3038" s="83"/>
      <c r="G3038" s="83"/>
      <c r="H3038" s="83"/>
      <c r="I3038" s="83"/>
      <c r="J3038" s="83"/>
    </row>
    <row r="3039" spans="1:10">
      <c r="A3039" s="80"/>
      <c r="B3039" s="81" t="s">
        <v>93</v>
      </c>
      <c r="C3039" s="80" t="s">
        <v>94</v>
      </c>
      <c r="D3039" s="80" t="s">
        <v>1</v>
      </c>
      <c r="E3039" s="120" t="s">
        <v>95</v>
      </c>
      <c r="F3039" s="120"/>
      <c r="G3039" s="82" t="s">
        <v>2</v>
      </c>
      <c r="H3039" s="81" t="s">
        <v>3</v>
      </c>
      <c r="I3039" s="81" t="s">
        <v>4</v>
      </c>
      <c r="J3039" s="81" t="s">
        <v>5</v>
      </c>
    </row>
    <row r="3040" spans="1:10" ht="22.5">
      <c r="A3040" s="85" t="s">
        <v>157</v>
      </c>
      <c r="B3040" s="86" t="s">
        <v>2243</v>
      </c>
      <c r="C3040" s="85" t="s">
        <v>107</v>
      </c>
      <c r="D3040" s="85" t="s">
        <v>2244</v>
      </c>
      <c r="E3040" s="121" t="s">
        <v>161</v>
      </c>
      <c r="F3040" s="121"/>
      <c r="G3040" s="87" t="s">
        <v>116</v>
      </c>
      <c r="H3040" s="88">
        <v>1</v>
      </c>
      <c r="I3040" s="89">
        <v>3177.57</v>
      </c>
      <c r="J3040" s="89">
        <v>3177.57</v>
      </c>
    </row>
    <row r="3041" spans="1:10" ht="22.5">
      <c r="A3041" s="90" t="s">
        <v>158</v>
      </c>
      <c r="B3041" s="91" t="s">
        <v>305</v>
      </c>
      <c r="C3041" s="90" t="s">
        <v>107</v>
      </c>
      <c r="D3041" s="90" t="s">
        <v>306</v>
      </c>
      <c r="E3041" s="119" t="s">
        <v>161</v>
      </c>
      <c r="F3041" s="119"/>
      <c r="G3041" s="92" t="s">
        <v>108</v>
      </c>
      <c r="H3041" s="93">
        <v>12</v>
      </c>
      <c r="I3041" s="94">
        <v>5.44</v>
      </c>
      <c r="J3041" s="94">
        <v>65.28</v>
      </c>
    </row>
    <row r="3042" spans="1:10" ht="22.5">
      <c r="A3042" s="90" t="s">
        <v>158</v>
      </c>
      <c r="B3042" s="91" t="s">
        <v>307</v>
      </c>
      <c r="C3042" s="90" t="s">
        <v>107</v>
      </c>
      <c r="D3042" s="90" t="s">
        <v>1441</v>
      </c>
      <c r="E3042" s="119" t="s">
        <v>161</v>
      </c>
      <c r="F3042" s="119"/>
      <c r="G3042" s="92" t="s">
        <v>108</v>
      </c>
      <c r="H3042" s="93">
        <v>12</v>
      </c>
      <c r="I3042" s="94">
        <v>93</v>
      </c>
      <c r="J3042" s="94">
        <v>1116</v>
      </c>
    </row>
    <row r="3043" spans="1:10" ht="22.5">
      <c r="A3043" s="90" t="s">
        <v>158</v>
      </c>
      <c r="B3043" s="91" t="s">
        <v>126</v>
      </c>
      <c r="C3043" s="90" t="s">
        <v>107</v>
      </c>
      <c r="D3043" s="90" t="s">
        <v>1440</v>
      </c>
      <c r="E3043" s="119" t="s">
        <v>161</v>
      </c>
      <c r="F3043" s="119"/>
      <c r="G3043" s="92" t="s">
        <v>127</v>
      </c>
      <c r="H3043" s="93">
        <v>80</v>
      </c>
      <c r="I3043" s="94">
        <v>14.69</v>
      </c>
      <c r="J3043" s="94">
        <v>1175.2</v>
      </c>
    </row>
    <row r="3044" spans="1:10" ht="23.25" thickBot="1">
      <c r="A3044" s="90" t="s">
        <v>158</v>
      </c>
      <c r="B3044" s="91" t="s">
        <v>2537</v>
      </c>
      <c r="C3044" s="90" t="s">
        <v>107</v>
      </c>
      <c r="D3044" s="90" t="s">
        <v>2538</v>
      </c>
      <c r="E3044" s="119" t="s">
        <v>161</v>
      </c>
      <c r="F3044" s="119"/>
      <c r="G3044" s="92" t="s">
        <v>116</v>
      </c>
      <c r="H3044" s="93">
        <v>1</v>
      </c>
      <c r="I3044" s="94">
        <v>821.09</v>
      </c>
      <c r="J3044" s="94">
        <v>821.09</v>
      </c>
    </row>
    <row r="3045" spans="1:10" ht="12" thickTop="1">
      <c r="A3045" s="83"/>
      <c r="B3045" s="83"/>
      <c r="C3045" s="83"/>
      <c r="D3045" s="83"/>
      <c r="E3045" s="83"/>
      <c r="F3045" s="83"/>
      <c r="G3045" s="83"/>
      <c r="H3045" s="83"/>
      <c r="I3045" s="83"/>
      <c r="J3045" s="83"/>
    </row>
    <row r="3046" spans="1:10">
      <c r="A3046" s="80"/>
      <c r="B3046" s="81" t="s">
        <v>93</v>
      </c>
      <c r="C3046" s="80" t="s">
        <v>94</v>
      </c>
      <c r="D3046" s="80" t="s">
        <v>1</v>
      </c>
      <c r="E3046" s="120" t="s">
        <v>95</v>
      </c>
      <c r="F3046" s="120"/>
      <c r="G3046" s="82" t="s">
        <v>2</v>
      </c>
      <c r="H3046" s="81" t="s">
        <v>3</v>
      </c>
      <c r="I3046" s="81" t="s">
        <v>4</v>
      </c>
      <c r="J3046" s="81" t="s">
        <v>5</v>
      </c>
    </row>
    <row r="3047" spans="1:10">
      <c r="A3047" s="85" t="s">
        <v>157</v>
      </c>
      <c r="B3047" s="86" t="s">
        <v>589</v>
      </c>
      <c r="C3047" s="85" t="s">
        <v>107</v>
      </c>
      <c r="D3047" s="85" t="s">
        <v>2536</v>
      </c>
      <c r="E3047" s="121" t="s">
        <v>161</v>
      </c>
      <c r="F3047" s="121"/>
      <c r="G3047" s="87" t="s">
        <v>116</v>
      </c>
      <c r="H3047" s="88">
        <v>1</v>
      </c>
      <c r="I3047" s="89">
        <v>800.98</v>
      </c>
      <c r="J3047" s="89">
        <v>800.98</v>
      </c>
    </row>
    <row r="3048" spans="1:10" ht="22.5">
      <c r="A3048" s="90" t="s">
        <v>158</v>
      </c>
      <c r="B3048" s="91" t="s">
        <v>162</v>
      </c>
      <c r="C3048" s="90" t="s">
        <v>107</v>
      </c>
      <c r="D3048" s="90" t="s">
        <v>163</v>
      </c>
      <c r="E3048" s="119" t="s">
        <v>161</v>
      </c>
      <c r="F3048" s="119"/>
      <c r="G3048" s="92" t="s">
        <v>164</v>
      </c>
      <c r="H3048" s="93">
        <v>8</v>
      </c>
      <c r="I3048" s="94">
        <v>18.149999999999999</v>
      </c>
      <c r="J3048" s="94">
        <v>145.19999999999999</v>
      </c>
    </row>
    <row r="3049" spans="1:10" ht="22.5">
      <c r="A3049" s="90" t="s">
        <v>158</v>
      </c>
      <c r="B3049" s="91" t="s">
        <v>272</v>
      </c>
      <c r="C3049" s="90" t="s">
        <v>107</v>
      </c>
      <c r="D3049" s="90" t="s">
        <v>273</v>
      </c>
      <c r="E3049" s="119" t="s">
        <v>161</v>
      </c>
      <c r="F3049" s="119"/>
      <c r="G3049" s="92" t="s">
        <v>164</v>
      </c>
      <c r="H3049" s="93">
        <v>1.5</v>
      </c>
      <c r="I3049" s="94">
        <v>20.97</v>
      </c>
      <c r="J3049" s="94">
        <v>31.45</v>
      </c>
    </row>
    <row r="3050" spans="1:10" ht="22.5">
      <c r="A3050" s="90" t="s">
        <v>158</v>
      </c>
      <c r="B3050" s="91" t="s">
        <v>274</v>
      </c>
      <c r="C3050" s="90" t="s">
        <v>107</v>
      </c>
      <c r="D3050" s="90" t="s">
        <v>197</v>
      </c>
      <c r="E3050" s="119" t="s">
        <v>161</v>
      </c>
      <c r="F3050" s="119"/>
      <c r="G3050" s="92" t="s">
        <v>164</v>
      </c>
      <c r="H3050" s="93">
        <v>5</v>
      </c>
      <c r="I3050" s="94">
        <v>22.19</v>
      </c>
      <c r="J3050" s="94">
        <v>110.95</v>
      </c>
    </row>
    <row r="3051" spans="1:10">
      <c r="A3051" s="90" t="s">
        <v>167</v>
      </c>
      <c r="B3051" s="91" t="s">
        <v>2424</v>
      </c>
      <c r="C3051" s="90" t="s">
        <v>107</v>
      </c>
      <c r="D3051" s="90" t="s">
        <v>2425</v>
      </c>
      <c r="E3051" s="119" t="s">
        <v>170</v>
      </c>
      <c r="F3051" s="119"/>
      <c r="G3051" s="92" t="s">
        <v>2426</v>
      </c>
      <c r="H3051" s="93">
        <v>5.9</v>
      </c>
      <c r="I3051" s="94">
        <v>45</v>
      </c>
      <c r="J3051" s="94">
        <v>265.5</v>
      </c>
    </row>
    <row r="3052" spans="1:10">
      <c r="A3052" s="90" t="s">
        <v>167</v>
      </c>
      <c r="B3052" s="91" t="s">
        <v>2427</v>
      </c>
      <c r="C3052" s="90" t="s">
        <v>107</v>
      </c>
      <c r="D3052" s="90" t="s">
        <v>2428</v>
      </c>
      <c r="E3052" s="119" t="s">
        <v>170</v>
      </c>
      <c r="F3052" s="119"/>
      <c r="G3052" s="92" t="s">
        <v>116</v>
      </c>
      <c r="H3052" s="93">
        <v>0.9</v>
      </c>
      <c r="I3052" s="94">
        <v>79.81</v>
      </c>
      <c r="J3052" s="94">
        <v>71.819999999999993</v>
      </c>
    </row>
    <row r="3053" spans="1:10">
      <c r="A3053" s="90" t="s">
        <v>167</v>
      </c>
      <c r="B3053" s="91" t="s">
        <v>279</v>
      </c>
      <c r="C3053" s="90" t="s">
        <v>107</v>
      </c>
      <c r="D3053" s="90" t="s">
        <v>280</v>
      </c>
      <c r="E3053" s="119" t="s">
        <v>170</v>
      </c>
      <c r="F3053" s="119"/>
      <c r="G3053" s="92" t="s">
        <v>116</v>
      </c>
      <c r="H3053" s="93">
        <v>0.84</v>
      </c>
      <c r="I3053" s="94">
        <v>206.11</v>
      </c>
      <c r="J3053" s="94">
        <v>173.13</v>
      </c>
    </row>
    <row r="3054" spans="1:10" ht="12" thickBot="1">
      <c r="A3054" s="90" t="s">
        <v>167</v>
      </c>
      <c r="B3054" s="91" t="s">
        <v>281</v>
      </c>
      <c r="C3054" s="90" t="s">
        <v>107</v>
      </c>
      <c r="D3054" s="90" t="s">
        <v>282</v>
      </c>
      <c r="E3054" s="119" t="s">
        <v>283</v>
      </c>
      <c r="F3054" s="119"/>
      <c r="G3054" s="92" t="s">
        <v>164</v>
      </c>
      <c r="H3054" s="93">
        <v>0.72</v>
      </c>
      <c r="I3054" s="94">
        <v>4.07</v>
      </c>
      <c r="J3054" s="94">
        <v>2.93</v>
      </c>
    </row>
    <row r="3055" spans="1:10" ht="12" thickTop="1">
      <c r="A3055" s="83"/>
      <c r="B3055" s="83"/>
      <c r="C3055" s="83"/>
      <c r="D3055" s="83"/>
      <c r="E3055" s="83"/>
      <c r="F3055" s="83"/>
      <c r="G3055" s="83"/>
      <c r="H3055" s="83"/>
      <c r="I3055" s="83"/>
      <c r="J3055" s="83"/>
    </row>
    <row r="3056" spans="1:10">
      <c r="A3056" s="80"/>
      <c r="B3056" s="81" t="s">
        <v>93</v>
      </c>
      <c r="C3056" s="80" t="s">
        <v>94</v>
      </c>
      <c r="D3056" s="80" t="s">
        <v>1</v>
      </c>
      <c r="E3056" s="120" t="s">
        <v>95</v>
      </c>
      <c r="F3056" s="120"/>
      <c r="G3056" s="82" t="s">
        <v>2</v>
      </c>
      <c r="H3056" s="81" t="s">
        <v>3</v>
      </c>
      <c r="I3056" s="81" t="s">
        <v>4</v>
      </c>
      <c r="J3056" s="81" t="s">
        <v>5</v>
      </c>
    </row>
    <row r="3057" spans="1:10">
      <c r="A3057" s="85" t="s">
        <v>157</v>
      </c>
      <c r="B3057" s="86" t="s">
        <v>2537</v>
      </c>
      <c r="C3057" s="85" t="s">
        <v>107</v>
      </c>
      <c r="D3057" s="85" t="s">
        <v>2538</v>
      </c>
      <c r="E3057" s="121" t="s">
        <v>161</v>
      </c>
      <c r="F3057" s="121"/>
      <c r="G3057" s="87" t="s">
        <v>116</v>
      </c>
      <c r="H3057" s="88">
        <v>1</v>
      </c>
      <c r="I3057" s="89">
        <v>821.09</v>
      </c>
      <c r="J3057" s="89">
        <v>821.09</v>
      </c>
    </row>
    <row r="3058" spans="1:10" ht="22.5">
      <c r="A3058" s="90" t="s">
        <v>158</v>
      </c>
      <c r="B3058" s="91" t="s">
        <v>272</v>
      </c>
      <c r="C3058" s="90" t="s">
        <v>107</v>
      </c>
      <c r="D3058" s="90" t="s">
        <v>273</v>
      </c>
      <c r="E3058" s="119" t="s">
        <v>161</v>
      </c>
      <c r="F3058" s="119"/>
      <c r="G3058" s="92" t="s">
        <v>164</v>
      </c>
      <c r="H3058" s="93">
        <v>1.5</v>
      </c>
      <c r="I3058" s="94">
        <v>20.97</v>
      </c>
      <c r="J3058" s="94">
        <v>31.45</v>
      </c>
    </row>
    <row r="3059" spans="1:10" ht="22.5">
      <c r="A3059" s="90" t="s">
        <v>158</v>
      </c>
      <c r="B3059" s="91" t="s">
        <v>274</v>
      </c>
      <c r="C3059" s="90" t="s">
        <v>107</v>
      </c>
      <c r="D3059" s="90" t="s">
        <v>197</v>
      </c>
      <c r="E3059" s="119" t="s">
        <v>161</v>
      </c>
      <c r="F3059" s="119"/>
      <c r="G3059" s="92" t="s">
        <v>164</v>
      </c>
      <c r="H3059" s="93">
        <v>5</v>
      </c>
      <c r="I3059" s="94">
        <v>22.19</v>
      </c>
      <c r="J3059" s="94">
        <v>110.95</v>
      </c>
    </row>
    <row r="3060" spans="1:10" ht="22.5">
      <c r="A3060" s="90" t="s">
        <v>158</v>
      </c>
      <c r="B3060" s="91" t="s">
        <v>162</v>
      </c>
      <c r="C3060" s="90" t="s">
        <v>107</v>
      </c>
      <c r="D3060" s="90" t="s">
        <v>163</v>
      </c>
      <c r="E3060" s="119" t="s">
        <v>161</v>
      </c>
      <c r="F3060" s="119"/>
      <c r="G3060" s="92" t="s">
        <v>164</v>
      </c>
      <c r="H3060" s="93">
        <v>8</v>
      </c>
      <c r="I3060" s="94">
        <v>18.149999999999999</v>
      </c>
      <c r="J3060" s="94">
        <v>145.19999999999999</v>
      </c>
    </row>
    <row r="3061" spans="1:10">
      <c r="A3061" s="90" t="s">
        <v>167</v>
      </c>
      <c r="B3061" s="91" t="s">
        <v>2427</v>
      </c>
      <c r="C3061" s="90" t="s">
        <v>107</v>
      </c>
      <c r="D3061" s="90" t="s">
        <v>2428</v>
      </c>
      <c r="E3061" s="119" t="s">
        <v>170</v>
      </c>
      <c r="F3061" s="119"/>
      <c r="G3061" s="92" t="s">
        <v>116</v>
      </c>
      <c r="H3061" s="93">
        <v>0.87</v>
      </c>
      <c r="I3061" s="94">
        <v>79.81</v>
      </c>
      <c r="J3061" s="94">
        <v>69.430000000000007</v>
      </c>
    </row>
    <row r="3062" spans="1:10">
      <c r="A3062" s="90" t="s">
        <v>167</v>
      </c>
      <c r="B3062" s="91" t="s">
        <v>2424</v>
      </c>
      <c r="C3062" s="90" t="s">
        <v>107</v>
      </c>
      <c r="D3062" s="90" t="s">
        <v>2425</v>
      </c>
      <c r="E3062" s="119" t="s">
        <v>170</v>
      </c>
      <c r="F3062" s="119"/>
      <c r="G3062" s="92" t="s">
        <v>2426</v>
      </c>
      <c r="H3062" s="93">
        <v>6.4</v>
      </c>
      <c r="I3062" s="94">
        <v>45</v>
      </c>
      <c r="J3062" s="94">
        <v>288</v>
      </c>
    </row>
    <row r="3063" spans="1:10">
      <c r="A3063" s="90" t="s">
        <v>167</v>
      </c>
      <c r="B3063" s="91" t="s">
        <v>279</v>
      </c>
      <c r="C3063" s="90" t="s">
        <v>107</v>
      </c>
      <c r="D3063" s="90" t="s">
        <v>280</v>
      </c>
      <c r="E3063" s="119" t="s">
        <v>170</v>
      </c>
      <c r="F3063" s="119"/>
      <c r="G3063" s="92" t="s">
        <v>116</v>
      </c>
      <c r="H3063" s="93">
        <v>0.84</v>
      </c>
      <c r="I3063" s="94">
        <v>206.11</v>
      </c>
      <c r="J3063" s="94">
        <v>173.13</v>
      </c>
    </row>
    <row r="3064" spans="1:10" ht="12" thickBot="1">
      <c r="A3064" s="90" t="s">
        <v>167</v>
      </c>
      <c r="B3064" s="91" t="s">
        <v>281</v>
      </c>
      <c r="C3064" s="90" t="s">
        <v>107</v>
      </c>
      <c r="D3064" s="90" t="s">
        <v>282</v>
      </c>
      <c r="E3064" s="119" t="s">
        <v>283</v>
      </c>
      <c r="F3064" s="119"/>
      <c r="G3064" s="92" t="s">
        <v>164</v>
      </c>
      <c r="H3064" s="93">
        <v>0.72</v>
      </c>
      <c r="I3064" s="94">
        <v>4.07</v>
      </c>
      <c r="J3064" s="94">
        <v>2.93</v>
      </c>
    </row>
    <row r="3065" spans="1:10" ht="12" thickTop="1">
      <c r="A3065" s="83"/>
      <c r="B3065" s="83"/>
      <c r="C3065" s="83"/>
      <c r="D3065" s="83"/>
      <c r="E3065" s="83"/>
      <c r="F3065" s="83"/>
      <c r="G3065" s="83"/>
      <c r="H3065" s="83"/>
      <c r="I3065" s="83"/>
      <c r="J3065" s="83"/>
    </row>
    <row r="3066" spans="1:10">
      <c r="A3066" s="80"/>
      <c r="B3066" s="81" t="s">
        <v>93</v>
      </c>
      <c r="C3066" s="80" t="s">
        <v>94</v>
      </c>
      <c r="D3066" s="80" t="s">
        <v>1</v>
      </c>
      <c r="E3066" s="120" t="s">
        <v>95</v>
      </c>
      <c r="F3066" s="120"/>
      <c r="G3066" s="82" t="s">
        <v>2</v>
      </c>
      <c r="H3066" s="81" t="s">
        <v>3</v>
      </c>
      <c r="I3066" s="81" t="s">
        <v>4</v>
      </c>
      <c r="J3066" s="81" t="s">
        <v>5</v>
      </c>
    </row>
    <row r="3067" spans="1:10">
      <c r="A3067" s="85" t="s">
        <v>157</v>
      </c>
      <c r="B3067" s="86" t="s">
        <v>284</v>
      </c>
      <c r="C3067" s="85" t="s">
        <v>107</v>
      </c>
      <c r="D3067" s="85" t="s">
        <v>1439</v>
      </c>
      <c r="E3067" s="121" t="s">
        <v>161</v>
      </c>
      <c r="F3067" s="121"/>
      <c r="G3067" s="87" t="s">
        <v>116</v>
      </c>
      <c r="H3067" s="88">
        <v>1</v>
      </c>
      <c r="I3067" s="89">
        <v>844.75</v>
      </c>
      <c r="J3067" s="89">
        <v>844.75</v>
      </c>
    </row>
    <row r="3068" spans="1:10" ht="22.5">
      <c r="A3068" s="90" t="s">
        <v>158</v>
      </c>
      <c r="B3068" s="91" t="s">
        <v>162</v>
      </c>
      <c r="C3068" s="90" t="s">
        <v>107</v>
      </c>
      <c r="D3068" s="90" t="s">
        <v>163</v>
      </c>
      <c r="E3068" s="119" t="s">
        <v>161</v>
      </c>
      <c r="F3068" s="119"/>
      <c r="G3068" s="92" t="s">
        <v>164</v>
      </c>
      <c r="H3068" s="93">
        <v>8</v>
      </c>
      <c r="I3068" s="94">
        <v>18.149999999999999</v>
      </c>
      <c r="J3068" s="94">
        <v>145.19999999999999</v>
      </c>
    </row>
    <row r="3069" spans="1:10" ht="22.5">
      <c r="A3069" s="90" t="s">
        <v>158</v>
      </c>
      <c r="B3069" s="91" t="s">
        <v>272</v>
      </c>
      <c r="C3069" s="90" t="s">
        <v>107</v>
      </c>
      <c r="D3069" s="90" t="s">
        <v>273</v>
      </c>
      <c r="E3069" s="119" t="s">
        <v>161</v>
      </c>
      <c r="F3069" s="119"/>
      <c r="G3069" s="92" t="s">
        <v>164</v>
      </c>
      <c r="H3069" s="93">
        <v>1.5</v>
      </c>
      <c r="I3069" s="94">
        <v>20.97</v>
      </c>
      <c r="J3069" s="94">
        <v>31.45</v>
      </c>
    </row>
    <row r="3070" spans="1:10" ht="22.5">
      <c r="A3070" s="90" t="s">
        <v>158</v>
      </c>
      <c r="B3070" s="91" t="s">
        <v>274</v>
      </c>
      <c r="C3070" s="90" t="s">
        <v>107</v>
      </c>
      <c r="D3070" s="90" t="s">
        <v>197</v>
      </c>
      <c r="E3070" s="119" t="s">
        <v>161</v>
      </c>
      <c r="F3070" s="119"/>
      <c r="G3070" s="92" t="s">
        <v>164</v>
      </c>
      <c r="H3070" s="93">
        <v>5</v>
      </c>
      <c r="I3070" s="94">
        <v>22.19</v>
      </c>
      <c r="J3070" s="94">
        <v>110.95</v>
      </c>
    </row>
    <row r="3071" spans="1:10">
      <c r="A3071" s="90" t="s">
        <v>167</v>
      </c>
      <c r="B3071" s="91" t="s">
        <v>2427</v>
      </c>
      <c r="C3071" s="90" t="s">
        <v>107</v>
      </c>
      <c r="D3071" s="90" t="s">
        <v>2428</v>
      </c>
      <c r="E3071" s="119" t="s">
        <v>170</v>
      </c>
      <c r="F3071" s="119"/>
      <c r="G3071" s="92" t="s">
        <v>116</v>
      </c>
      <c r="H3071" s="93">
        <v>0.84</v>
      </c>
      <c r="I3071" s="94">
        <v>79.81</v>
      </c>
      <c r="J3071" s="94">
        <v>67.040000000000006</v>
      </c>
    </row>
    <row r="3072" spans="1:10">
      <c r="A3072" s="90" t="s">
        <v>167</v>
      </c>
      <c r="B3072" s="91" t="s">
        <v>2424</v>
      </c>
      <c r="C3072" s="90" t="s">
        <v>107</v>
      </c>
      <c r="D3072" s="90" t="s">
        <v>2425</v>
      </c>
      <c r="E3072" s="119" t="s">
        <v>170</v>
      </c>
      <c r="F3072" s="119"/>
      <c r="G3072" s="92" t="s">
        <v>2426</v>
      </c>
      <c r="H3072" s="93">
        <v>6.75</v>
      </c>
      <c r="I3072" s="94">
        <v>45</v>
      </c>
      <c r="J3072" s="94">
        <v>303.75</v>
      </c>
    </row>
    <row r="3073" spans="1:10">
      <c r="A3073" s="90" t="s">
        <v>167</v>
      </c>
      <c r="B3073" s="91" t="s">
        <v>279</v>
      </c>
      <c r="C3073" s="90" t="s">
        <v>107</v>
      </c>
      <c r="D3073" s="90" t="s">
        <v>280</v>
      </c>
      <c r="E3073" s="119" t="s">
        <v>170</v>
      </c>
      <c r="F3073" s="119"/>
      <c r="G3073" s="92" t="s">
        <v>116</v>
      </c>
      <c r="H3073" s="93">
        <v>0.89</v>
      </c>
      <c r="I3073" s="94">
        <v>206.11</v>
      </c>
      <c r="J3073" s="94">
        <v>183.43</v>
      </c>
    </row>
    <row r="3074" spans="1:10" ht="12" thickBot="1">
      <c r="A3074" s="90" t="s">
        <v>167</v>
      </c>
      <c r="B3074" s="91" t="s">
        <v>281</v>
      </c>
      <c r="C3074" s="90" t="s">
        <v>107</v>
      </c>
      <c r="D3074" s="90" t="s">
        <v>282</v>
      </c>
      <c r="E3074" s="119" t="s">
        <v>283</v>
      </c>
      <c r="F3074" s="119"/>
      <c r="G3074" s="92" t="s">
        <v>164</v>
      </c>
      <c r="H3074" s="93">
        <v>0.72</v>
      </c>
      <c r="I3074" s="94">
        <v>4.07</v>
      </c>
      <c r="J3074" s="94">
        <v>2.93</v>
      </c>
    </row>
    <row r="3075" spans="1:10" ht="12" thickTop="1">
      <c r="A3075" s="83"/>
      <c r="B3075" s="83"/>
      <c r="C3075" s="83"/>
      <c r="D3075" s="83"/>
      <c r="E3075" s="83"/>
      <c r="F3075" s="83"/>
      <c r="G3075" s="83"/>
      <c r="H3075" s="83"/>
      <c r="I3075" s="83"/>
      <c r="J3075" s="83"/>
    </row>
    <row r="3076" spans="1:10">
      <c r="A3076" s="80"/>
      <c r="B3076" s="81" t="s">
        <v>93</v>
      </c>
      <c r="C3076" s="80" t="s">
        <v>94</v>
      </c>
      <c r="D3076" s="80" t="s">
        <v>1</v>
      </c>
      <c r="E3076" s="120" t="s">
        <v>95</v>
      </c>
      <c r="F3076" s="120"/>
      <c r="G3076" s="82" t="s">
        <v>2</v>
      </c>
      <c r="H3076" s="81" t="s">
        <v>3</v>
      </c>
      <c r="I3076" s="81" t="s">
        <v>4</v>
      </c>
      <c r="J3076" s="81" t="s">
        <v>5</v>
      </c>
    </row>
    <row r="3077" spans="1:10">
      <c r="A3077" s="85" t="s">
        <v>157</v>
      </c>
      <c r="B3077" s="86" t="s">
        <v>128</v>
      </c>
      <c r="C3077" s="85" t="s">
        <v>107</v>
      </c>
      <c r="D3077" s="85" t="s">
        <v>1444</v>
      </c>
      <c r="E3077" s="121" t="s">
        <v>161</v>
      </c>
      <c r="F3077" s="121"/>
      <c r="G3077" s="87" t="s">
        <v>116</v>
      </c>
      <c r="H3077" s="88">
        <v>1</v>
      </c>
      <c r="I3077" s="89">
        <v>781.25</v>
      </c>
      <c r="J3077" s="89">
        <v>781.25</v>
      </c>
    </row>
    <row r="3078" spans="1:10" ht="22.5">
      <c r="A3078" s="90" t="s">
        <v>158</v>
      </c>
      <c r="B3078" s="91" t="s">
        <v>275</v>
      </c>
      <c r="C3078" s="90" t="s">
        <v>107</v>
      </c>
      <c r="D3078" s="90" t="s">
        <v>276</v>
      </c>
      <c r="E3078" s="119" t="s">
        <v>161</v>
      </c>
      <c r="F3078" s="119"/>
      <c r="G3078" s="92" t="s">
        <v>164</v>
      </c>
      <c r="H3078" s="93">
        <v>4.1472327</v>
      </c>
      <c r="I3078" s="94">
        <v>18.2</v>
      </c>
      <c r="J3078" s="94">
        <v>75.47</v>
      </c>
    </row>
    <row r="3079" spans="1:10" ht="22.5">
      <c r="A3079" s="90" t="s">
        <v>158</v>
      </c>
      <c r="B3079" s="91" t="s">
        <v>272</v>
      </c>
      <c r="C3079" s="90" t="s">
        <v>107</v>
      </c>
      <c r="D3079" s="90" t="s">
        <v>273</v>
      </c>
      <c r="E3079" s="119" t="s">
        <v>161</v>
      </c>
      <c r="F3079" s="119"/>
      <c r="G3079" s="92" t="s">
        <v>164</v>
      </c>
      <c r="H3079" s="93">
        <v>0.77760620000000003</v>
      </c>
      <c r="I3079" s="94">
        <v>20.97</v>
      </c>
      <c r="J3079" s="94">
        <v>16.3</v>
      </c>
    </row>
    <row r="3080" spans="1:10" ht="22.5">
      <c r="A3080" s="90" t="s">
        <v>158</v>
      </c>
      <c r="B3080" s="91" t="s">
        <v>274</v>
      </c>
      <c r="C3080" s="90" t="s">
        <v>107</v>
      </c>
      <c r="D3080" s="90" t="s">
        <v>197</v>
      </c>
      <c r="E3080" s="119" t="s">
        <v>161</v>
      </c>
      <c r="F3080" s="119"/>
      <c r="G3080" s="92" t="s">
        <v>164</v>
      </c>
      <c r="H3080" s="93">
        <v>5</v>
      </c>
      <c r="I3080" s="94">
        <v>22.19</v>
      </c>
      <c r="J3080" s="94">
        <v>110.95</v>
      </c>
    </row>
    <row r="3081" spans="1:10">
      <c r="A3081" s="90" t="s">
        <v>167</v>
      </c>
      <c r="B3081" s="91" t="s">
        <v>2427</v>
      </c>
      <c r="C3081" s="90" t="s">
        <v>107</v>
      </c>
      <c r="D3081" s="90" t="s">
        <v>2428</v>
      </c>
      <c r="E3081" s="119" t="s">
        <v>170</v>
      </c>
      <c r="F3081" s="119"/>
      <c r="G3081" s="92" t="s">
        <v>116</v>
      </c>
      <c r="H3081" s="93">
        <v>0.91</v>
      </c>
      <c r="I3081" s="94">
        <v>79.81</v>
      </c>
      <c r="J3081" s="94">
        <v>72.62</v>
      </c>
    </row>
    <row r="3082" spans="1:10">
      <c r="A3082" s="90" t="s">
        <v>167</v>
      </c>
      <c r="B3082" s="91" t="s">
        <v>2424</v>
      </c>
      <c r="C3082" s="90" t="s">
        <v>107</v>
      </c>
      <c r="D3082" s="90" t="s">
        <v>2425</v>
      </c>
      <c r="E3082" s="119" t="s">
        <v>170</v>
      </c>
      <c r="F3082" s="119"/>
      <c r="G3082" s="92" t="s">
        <v>2426</v>
      </c>
      <c r="H3082" s="93">
        <v>7.33</v>
      </c>
      <c r="I3082" s="94">
        <v>45</v>
      </c>
      <c r="J3082" s="94">
        <v>329.85</v>
      </c>
    </row>
    <row r="3083" spans="1:10">
      <c r="A3083" s="90" t="s">
        <v>167</v>
      </c>
      <c r="B3083" s="91" t="s">
        <v>279</v>
      </c>
      <c r="C3083" s="90" t="s">
        <v>107</v>
      </c>
      <c r="D3083" s="90" t="s">
        <v>280</v>
      </c>
      <c r="E3083" s="119" t="s">
        <v>170</v>
      </c>
      <c r="F3083" s="119"/>
      <c r="G3083" s="92" t="s">
        <v>116</v>
      </c>
      <c r="H3083" s="93">
        <v>0.84</v>
      </c>
      <c r="I3083" s="94">
        <v>206.11</v>
      </c>
      <c r="J3083" s="94">
        <v>173.13</v>
      </c>
    </row>
    <row r="3084" spans="1:10" ht="12" thickBot="1">
      <c r="A3084" s="90" t="s">
        <v>167</v>
      </c>
      <c r="B3084" s="91" t="s">
        <v>281</v>
      </c>
      <c r="C3084" s="90" t="s">
        <v>107</v>
      </c>
      <c r="D3084" s="90" t="s">
        <v>282</v>
      </c>
      <c r="E3084" s="119" t="s">
        <v>283</v>
      </c>
      <c r="F3084" s="119"/>
      <c r="G3084" s="92" t="s">
        <v>164</v>
      </c>
      <c r="H3084" s="93">
        <v>0.72</v>
      </c>
      <c r="I3084" s="94">
        <v>4.07</v>
      </c>
      <c r="J3084" s="94">
        <v>2.93</v>
      </c>
    </row>
    <row r="3085" spans="1:10" ht="12" thickTop="1">
      <c r="A3085" s="83"/>
      <c r="B3085" s="83"/>
      <c r="C3085" s="83"/>
      <c r="D3085" s="83"/>
      <c r="E3085" s="83"/>
      <c r="F3085" s="83"/>
      <c r="G3085" s="83"/>
      <c r="H3085" s="83"/>
      <c r="I3085" s="83"/>
      <c r="J3085" s="83"/>
    </row>
    <row r="3086" spans="1:10">
      <c r="A3086" s="80"/>
      <c r="B3086" s="81" t="s">
        <v>93</v>
      </c>
      <c r="C3086" s="80" t="s">
        <v>94</v>
      </c>
      <c r="D3086" s="80" t="s">
        <v>1</v>
      </c>
      <c r="E3086" s="120" t="s">
        <v>95</v>
      </c>
      <c r="F3086" s="120"/>
      <c r="G3086" s="82" t="s">
        <v>2</v>
      </c>
      <c r="H3086" s="81" t="s">
        <v>3</v>
      </c>
      <c r="I3086" s="81" t="s">
        <v>4</v>
      </c>
      <c r="J3086" s="81" t="s">
        <v>5</v>
      </c>
    </row>
    <row r="3087" spans="1:10">
      <c r="A3087" s="85" t="s">
        <v>157</v>
      </c>
      <c r="B3087" s="86" t="s">
        <v>2294</v>
      </c>
      <c r="C3087" s="85" t="s">
        <v>107</v>
      </c>
      <c r="D3087" s="85" t="s">
        <v>2295</v>
      </c>
      <c r="E3087" s="121" t="s">
        <v>161</v>
      </c>
      <c r="F3087" s="121"/>
      <c r="G3087" s="87" t="s">
        <v>108</v>
      </c>
      <c r="H3087" s="88">
        <v>1</v>
      </c>
      <c r="I3087" s="89">
        <v>85</v>
      </c>
      <c r="J3087" s="89">
        <v>85</v>
      </c>
    </row>
    <row r="3088" spans="1:10" ht="22.5">
      <c r="A3088" s="90" t="s">
        <v>158</v>
      </c>
      <c r="B3088" s="91" t="s">
        <v>165</v>
      </c>
      <c r="C3088" s="90" t="s">
        <v>107</v>
      </c>
      <c r="D3088" s="90" t="s">
        <v>166</v>
      </c>
      <c r="E3088" s="119" t="s">
        <v>161</v>
      </c>
      <c r="F3088" s="119"/>
      <c r="G3088" s="92" t="s">
        <v>164</v>
      </c>
      <c r="H3088" s="93">
        <v>0.19217629999999999</v>
      </c>
      <c r="I3088" s="94">
        <v>21.99</v>
      </c>
      <c r="J3088" s="94">
        <v>4.22</v>
      </c>
    </row>
    <row r="3089" spans="1:10" ht="22.5">
      <c r="A3089" s="90" t="s">
        <v>158</v>
      </c>
      <c r="B3089" s="91" t="s">
        <v>274</v>
      </c>
      <c r="C3089" s="90" t="s">
        <v>107</v>
      </c>
      <c r="D3089" s="90" t="s">
        <v>197</v>
      </c>
      <c r="E3089" s="119" t="s">
        <v>161</v>
      </c>
      <c r="F3089" s="119"/>
      <c r="G3089" s="92" t="s">
        <v>164</v>
      </c>
      <c r="H3089" s="93">
        <v>0.51247030000000005</v>
      </c>
      <c r="I3089" s="94">
        <v>22.19</v>
      </c>
      <c r="J3089" s="94">
        <v>11.37</v>
      </c>
    </row>
    <row r="3090" spans="1:10" ht="22.5">
      <c r="A3090" s="90" t="s">
        <v>158</v>
      </c>
      <c r="B3090" s="91" t="s">
        <v>162</v>
      </c>
      <c r="C3090" s="90" t="s">
        <v>107</v>
      </c>
      <c r="D3090" s="90" t="s">
        <v>163</v>
      </c>
      <c r="E3090" s="119" t="s">
        <v>161</v>
      </c>
      <c r="F3090" s="119"/>
      <c r="G3090" s="92" t="s">
        <v>164</v>
      </c>
      <c r="H3090" s="93">
        <v>0.8</v>
      </c>
      <c r="I3090" s="94">
        <v>18.149999999999999</v>
      </c>
      <c r="J3090" s="94">
        <v>14.52</v>
      </c>
    </row>
    <row r="3091" spans="1:10">
      <c r="A3091" s="90" t="s">
        <v>167</v>
      </c>
      <c r="B3091" s="91" t="s">
        <v>1380</v>
      </c>
      <c r="C3091" s="90" t="s">
        <v>107</v>
      </c>
      <c r="D3091" s="90" t="s">
        <v>1381</v>
      </c>
      <c r="E3091" s="119" t="s">
        <v>170</v>
      </c>
      <c r="F3091" s="119"/>
      <c r="G3091" s="92" t="s">
        <v>127</v>
      </c>
      <c r="H3091" s="93">
        <v>0.03</v>
      </c>
      <c r="I3091" s="94">
        <v>16.829999999999998</v>
      </c>
      <c r="J3091" s="94">
        <v>0.5</v>
      </c>
    </row>
    <row r="3092" spans="1:10">
      <c r="A3092" s="90" t="s">
        <v>167</v>
      </c>
      <c r="B3092" s="91" t="s">
        <v>2427</v>
      </c>
      <c r="C3092" s="90" t="s">
        <v>107</v>
      </c>
      <c r="D3092" s="90" t="s">
        <v>2428</v>
      </c>
      <c r="E3092" s="119" t="s">
        <v>170</v>
      </c>
      <c r="F3092" s="119"/>
      <c r="G3092" s="92" t="s">
        <v>116</v>
      </c>
      <c r="H3092" s="93">
        <v>0.12</v>
      </c>
      <c r="I3092" s="94">
        <v>79.81</v>
      </c>
      <c r="J3092" s="94">
        <v>9.57</v>
      </c>
    </row>
    <row r="3093" spans="1:10">
      <c r="A3093" s="90" t="s">
        <v>167</v>
      </c>
      <c r="B3093" s="91" t="s">
        <v>2424</v>
      </c>
      <c r="C3093" s="90" t="s">
        <v>107</v>
      </c>
      <c r="D3093" s="90" t="s">
        <v>2425</v>
      </c>
      <c r="E3093" s="119" t="s">
        <v>170</v>
      </c>
      <c r="F3093" s="119"/>
      <c r="G3093" s="92" t="s">
        <v>2426</v>
      </c>
      <c r="H3093" s="93">
        <v>0.41</v>
      </c>
      <c r="I3093" s="94">
        <v>45</v>
      </c>
      <c r="J3093" s="94">
        <v>18.45</v>
      </c>
    </row>
    <row r="3094" spans="1:10">
      <c r="A3094" s="90" t="s">
        <v>167</v>
      </c>
      <c r="B3094" s="91" t="s">
        <v>279</v>
      </c>
      <c r="C3094" s="90" t="s">
        <v>107</v>
      </c>
      <c r="D3094" s="90" t="s">
        <v>280</v>
      </c>
      <c r="E3094" s="119" t="s">
        <v>170</v>
      </c>
      <c r="F3094" s="119"/>
      <c r="G3094" s="92" t="s">
        <v>116</v>
      </c>
      <c r="H3094" s="93">
        <v>0.1</v>
      </c>
      <c r="I3094" s="94">
        <v>206.11</v>
      </c>
      <c r="J3094" s="94">
        <v>20.61</v>
      </c>
    </row>
    <row r="3095" spans="1:10" ht="12" thickBot="1">
      <c r="A3095" s="90" t="s">
        <v>167</v>
      </c>
      <c r="B3095" s="91" t="s">
        <v>295</v>
      </c>
      <c r="C3095" s="90" t="s">
        <v>107</v>
      </c>
      <c r="D3095" s="90" t="s">
        <v>296</v>
      </c>
      <c r="E3095" s="119" t="s">
        <v>170</v>
      </c>
      <c r="F3095" s="119"/>
      <c r="G3095" s="92" t="s">
        <v>173</v>
      </c>
      <c r="H3095" s="93">
        <v>0.04</v>
      </c>
      <c r="I3095" s="94">
        <v>144</v>
      </c>
      <c r="J3095" s="94">
        <v>5.76</v>
      </c>
    </row>
    <row r="3096" spans="1:10" ht="12" thickTop="1">
      <c r="A3096" s="83"/>
      <c r="B3096" s="83"/>
      <c r="C3096" s="83"/>
      <c r="D3096" s="83"/>
      <c r="E3096" s="83"/>
      <c r="F3096" s="83"/>
      <c r="G3096" s="83"/>
      <c r="H3096" s="83"/>
      <c r="I3096" s="83"/>
      <c r="J3096" s="83"/>
    </row>
    <row r="3097" spans="1:10">
      <c r="A3097" s="80"/>
      <c r="B3097" s="81" t="s">
        <v>93</v>
      </c>
      <c r="C3097" s="80" t="s">
        <v>94</v>
      </c>
      <c r="D3097" s="80" t="s">
        <v>1</v>
      </c>
      <c r="E3097" s="120" t="s">
        <v>95</v>
      </c>
      <c r="F3097" s="120"/>
      <c r="G3097" s="82" t="s">
        <v>2</v>
      </c>
      <c r="H3097" s="81" t="s">
        <v>3</v>
      </c>
      <c r="I3097" s="81" t="s">
        <v>4</v>
      </c>
      <c r="J3097" s="81" t="s">
        <v>5</v>
      </c>
    </row>
    <row r="3098" spans="1:10">
      <c r="A3098" s="85" t="s">
        <v>157</v>
      </c>
      <c r="B3098" s="86" t="s">
        <v>2444</v>
      </c>
      <c r="C3098" s="85" t="s">
        <v>107</v>
      </c>
      <c r="D3098" s="85" t="s">
        <v>2445</v>
      </c>
      <c r="E3098" s="121" t="s">
        <v>161</v>
      </c>
      <c r="F3098" s="121"/>
      <c r="G3098" s="87" t="s">
        <v>116</v>
      </c>
      <c r="H3098" s="88">
        <v>1</v>
      </c>
      <c r="I3098" s="89">
        <v>596.82000000000005</v>
      </c>
      <c r="J3098" s="89">
        <v>596.82000000000005</v>
      </c>
    </row>
    <row r="3099" spans="1:10" ht="22.5">
      <c r="A3099" s="90" t="s">
        <v>158</v>
      </c>
      <c r="B3099" s="91" t="s">
        <v>162</v>
      </c>
      <c r="C3099" s="90" t="s">
        <v>107</v>
      </c>
      <c r="D3099" s="90" t="s">
        <v>163</v>
      </c>
      <c r="E3099" s="119" t="s">
        <v>161</v>
      </c>
      <c r="F3099" s="119"/>
      <c r="G3099" s="92" t="s">
        <v>164</v>
      </c>
      <c r="H3099" s="93">
        <v>13</v>
      </c>
      <c r="I3099" s="94">
        <v>18.149999999999999</v>
      </c>
      <c r="J3099" s="94">
        <v>235.95</v>
      </c>
    </row>
    <row r="3100" spans="1:10" ht="22.5">
      <c r="A3100" s="90" t="s">
        <v>158</v>
      </c>
      <c r="B3100" s="91" t="s">
        <v>274</v>
      </c>
      <c r="C3100" s="90" t="s">
        <v>107</v>
      </c>
      <c r="D3100" s="90" t="s">
        <v>197</v>
      </c>
      <c r="E3100" s="119" t="s">
        <v>161</v>
      </c>
      <c r="F3100" s="119"/>
      <c r="G3100" s="92" t="s">
        <v>164</v>
      </c>
      <c r="H3100" s="93">
        <v>4</v>
      </c>
      <c r="I3100" s="94">
        <v>22.19</v>
      </c>
      <c r="J3100" s="94">
        <v>88.76</v>
      </c>
    </row>
    <row r="3101" spans="1:10">
      <c r="A3101" s="90" t="s">
        <v>167</v>
      </c>
      <c r="B3101" s="91" t="s">
        <v>2427</v>
      </c>
      <c r="C3101" s="90" t="s">
        <v>107</v>
      </c>
      <c r="D3101" s="90" t="s">
        <v>2428</v>
      </c>
      <c r="E3101" s="119" t="s">
        <v>170</v>
      </c>
      <c r="F3101" s="119"/>
      <c r="G3101" s="92" t="s">
        <v>116</v>
      </c>
      <c r="H3101" s="93">
        <v>0.7</v>
      </c>
      <c r="I3101" s="94">
        <v>79.81</v>
      </c>
      <c r="J3101" s="94">
        <v>55.86</v>
      </c>
    </row>
    <row r="3102" spans="1:10">
      <c r="A3102" s="90" t="s">
        <v>167</v>
      </c>
      <c r="B3102" s="91" t="s">
        <v>2424</v>
      </c>
      <c r="C3102" s="90" t="s">
        <v>107</v>
      </c>
      <c r="D3102" s="90" t="s">
        <v>2425</v>
      </c>
      <c r="E3102" s="119" t="s">
        <v>170</v>
      </c>
      <c r="F3102" s="119"/>
      <c r="G3102" s="92" t="s">
        <v>2426</v>
      </c>
      <c r="H3102" s="93">
        <v>3</v>
      </c>
      <c r="I3102" s="94">
        <v>45</v>
      </c>
      <c r="J3102" s="94">
        <v>135</v>
      </c>
    </row>
    <row r="3103" spans="1:10" ht="12" thickBot="1">
      <c r="A3103" s="90" t="s">
        <v>167</v>
      </c>
      <c r="B3103" s="91" t="s">
        <v>2539</v>
      </c>
      <c r="C3103" s="90" t="s">
        <v>107</v>
      </c>
      <c r="D3103" s="90" t="s">
        <v>2540</v>
      </c>
      <c r="E3103" s="119" t="s">
        <v>170</v>
      </c>
      <c r="F3103" s="119"/>
      <c r="G3103" s="92" t="s">
        <v>116</v>
      </c>
      <c r="H3103" s="93">
        <v>1</v>
      </c>
      <c r="I3103" s="94">
        <v>81.25</v>
      </c>
      <c r="J3103" s="94">
        <v>81.25</v>
      </c>
    </row>
    <row r="3104" spans="1:10" ht="12" thickTop="1">
      <c r="A3104" s="83"/>
      <c r="B3104" s="83"/>
      <c r="C3104" s="83"/>
      <c r="D3104" s="83"/>
      <c r="E3104" s="83"/>
      <c r="F3104" s="83"/>
      <c r="G3104" s="83"/>
      <c r="H3104" s="83"/>
      <c r="I3104" s="83"/>
      <c r="J3104" s="83"/>
    </row>
    <row r="3105" spans="1:10">
      <c r="A3105" s="80"/>
      <c r="B3105" s="81" t="s">
        <v>93</v>
      </c>
      <c r="C3105" s="80" t="s">
        <v>94</v>
      </c>
      <c r="D3105" s="80" t="s">
        <v>1</v>
      </c>
      <c r="E3105" s="120" t="s">
        <v>95</v>
      </c>
      <c r="F3105" s="120"/>
      <c r="G3105" s="82" t="s">
        <v>2</v>
      </c>
      <c r="H3105" s="81" t="s">
        <v>3</v>
      </c>
      <c r="I3105" s="81" t="s">
        <v>4</v>
      </c>
      <c r="J3105" s="81" t="s">
        <v>5</v>
      </c>
    </row>
    <row r="3106" spans="1:10" ht="22.5">
      <c r="A3106" s="85" t="s">
        <v>157</v>
      </c>
      <c r="B3106" s="86" t="s">
        <v>1560</v>
      </c>
      <c r="C3106" s="85" t="s">
        <v>104</v>
      </c>
      <c r="D3106" s="85" t="s">
        <v>1561</v>
      </c>
      <c r="E3106" s="121" t="s">
        <v>251</v>
      </c>
      <c r="F3106" s="121"/>
      <c r="G3106" s="87" t="s">
        <v>252</v>
      </c>
      <c r="H3106" s="88">
        <v>1</v>
      </c>
      <c r="I3106" s="89">
        <v>9.7799999999999994</v>
      </c>
      <c r="J3106" s="89">
        <v>9.7799999999999994</v>
      </c>
    </row>
    <row r="3107" spans="1:10" ht="22.5">
      <c r="A3107" s="90" t="s">
        <v>158</v>
      </c>
      <c r="B3107" s="91" t="s">
        <v>2541</v>
      </c>
      <c r="C3107" s="90" t="s">
        <v>104</v>
      </c>
      <c r="D3107" s="90" t="s">
        <v>2542</v>
      </c>
      <c r="E3107" s="119" t="s">
        <v>251</v>
      </c>
      <c r="F3107" s="119"/>
      <c r="G3107" s="92" t="s">
        <v>164</v>
      </c>
      <c r="H3107" s="93">
        <v>1</v>
      </c>
      <c r="I3107" s="94">
        <v>0.05</v>
      </c>
      <c r="J3107" s="94">
        <v>0.05</v>
      </c>
    </row>
    <row r="3108" spans="1:10" ht="22.5">
      <c r="A3108" s="90" t="s">
        <v>158</v>
      </c>
      <c r="B3108" s="91" t="s">
        <v>2543</v>
      </c>
      <c r="C3108" s="90" t="s">
        <v>104</v>
      </c>
      <c r="D3108" s="90" t="s">
        <v>2544</v>
      </c>
      <c r="E3108" s="119" t="s">
        <v>251</v>
      </c>
      <c r="F3108" s="119"/>
      <c r="G3108" s="92" t="s">
        <v>164</v>
      </c>
      <c r="H3108" s="93">
        <v>1</v>
      </c>
      <c r="I3108" s="94">
        <v>0.55000000000000004</v>
      </c>
      <c r="J3108" s="94">
        <v>0.55000000000000004</v>
      </c>
    </row>
    <row r="3109" spans="1:10" ht="22.5">
      <c r="A3109" s="90" t="s">
        <v>158</v>
      </c>
      <c r="B3109" s="91" t="s">
        <v>2545</v>
      </c>
      <c r="C3109" s="90" t="s">
        <v>104</v>
      </c>
      <c r="D3109" s="90" t="s">
        <v>2546</v>
      </c>
      <c r="E3109" s="119" t="s">
        <v>251</v>
      </c>
      <c r="F3109" s="119"/>
      <c r="G3109" s="92" t="s">
        <v>164</v>
      </c>
      <c r="H3109" s="93">
        <v>1</v>
      </c>
      <c r="I3109" s="94">
        <v>0.54</v>
      </c>
      <c r="J3109" s="94">
        <v>0.54</v>
      </c>
    </row>
    <row r="3110" spans="1:10" ht="23.25" thickBot="1">
      <c r="A3110" s="90" t="s">
        <v>158</v>
      </c>
      <c r="B3110" s="91" t="s">
        <v>2547</v>
      </c>
      <c r="C3110" s="90" t="s">
        <v>104</v>
      </c>
      <c r="D3110" s="90" t="s">
        <v>2548</v>
      </c>
      <c r="E3110" s="119" t="s">
        <v>251</v>
      </c>
      <c r="F3110" s="119"/>
      <c r="G3110" s="92" t="s">
        <v>164</v>
      </c>
      <c r="H3110" s="93">
        <v>1</v>
      </c>
      <c r="I3110" s="94">
        <v>8.64</v>
      </c>
      <c r="J3110" s="94">
        <v>8.64</v>
      </c>
    </row>
    <row r="3111" spans="1:10" ht="12" thickTop="1">
      <c r="A3111" s="83"/>
      <c r="B3111" s="83"/>
      <c r="C3111" s="83"/>
      <c r="D3111" s="83"/>
      <c r="E3111" s="83"/>
      <c r="F3111" s="83"/>
      <c r="G3111" s="83"/>
      <c r="H3111" s="83"/>
      <c r="I3111" s="83"/>
      <c r="J3111" s="83"/>
    </row>
    <row r="3112" spans="1:10">
      <c r="A3112" s="80"/>
      <c r="B3112" s="81" t="s">
        <v>93</v>
      </c>
      <c r="C3112" s="80" t="s">
        <v>94</v>
      </c>
      <c r="D3112" s="80" t="s">
        <v>1</v>
      </c>
      <c r="E3112" s="120" t="s">
        <v>95</v>
      </c>
      <c r="F3112" s="120"/>
      <c r="G3112" s="82" t="s">
        <v>2</v>
      </c>
      <c r="H3112" s="81" t="s">
        <v>3</v>
      </c>
      <c r="I3112" s="81" t="s">
        <v>4</v>
      </c>
      <c r="J3112" s="81" t="s">
        <v>5</v>
      </c>
    </row>
    <row r="3113" spans="1:10" ht="22.5">
      <c r="A3113" s="85" t="s">
        <v>157</v>
      </c>
      <c r="B3113" s="86" t="s">
        <v>2543</v>
      </c>
      <c r="C3113" s="85" t="s">
        <v>104</v>
      </c>
      <c r="D3113" s="85" t="s">
        <v>2544</v>
      </c>
      <c r="E3113" s="121" t="s">
        <v>251</v>
      </c>
      <c r="F3113" s="121"/>
      <c r="G3113" s="87" t="s">
        <v>164</v>
      </c>
      <c r="H3113" s="88">
        <v>1</v>
      </c>
      <c r="I3113" s="89">
        <v>0.55000000000000004</v>
      </c>
      <c r="J3113" s="89">
        <v>0.55000000000000004</v>
      </c>
    </row>
    <row r="3114" spans="1:10" ht="23.25" thickBot="1">
      <c r="A3114" s="90" t="s">
        <v>167</v>
      </c>
      <c r="B3114" s="91" t="s">
        <v>2549</v>
      </c>
      <c r="C3114" s="90" t="s">
        <v>104</v>
      </c>
      <c r="D3114" s="90" t="s">
        <v>2550</v>
      </c>
      <c r="E3114" s="119" t="s">
        <v>283</v>
      </c>
      <c r="F3114" s="119"/>
      <c r="G3114" s="92" t="s">
        <v>140</v>
      </c>
      <c r="H3114" s="93">
        <v>7.2000000000000002E-5</v>
      </c>
      <c r="I3114" s="94">
        <v>7770</v>
      </c>
      <c r="J3114" s="94">
        <v>0.55000000000000004</v>
      </c>
    </row>
    <row r="3115" spans="1:10" ht="12" thickTop="1">
      <c r="A3115" s="83"/>
      <c r="B3115" s="83"/>
      <c r="C3115" s="83"/>
      <c r="D3115" s="83"/>
      <c r="E3115" s="83"/>
      <c r="F3115" s="83"/>
      <c r="G3115" s="83"/>
      <c r="H3115" s="83"/>
      <c r="I3115" s="83"/>
      <c r="J3115" s="83"/>
    </row>
    <row r="3116" spans="1:10">
      <c r="A3116" s="80"/>
      <c r="B3116" s="81" t="s">
        <v>93</v>
      </c>
      <c r="C3116" s="80" t="s">
        <v>94</v>
      </c>
      <c r="D3116" s="80" t="s">
        <v>1</v>
      </c>
      <c r="E3116" s="120" t="s">
        <v>95</v>
      </c>
      <c r="F3116" s="120"/>
      <c r="G3116" s="82" t="s">
        <v>2</v>
      </c>
      <c r="H3116" s="81" t="s">
        <v>3</v>
      </c>
      <c r="I3116" s="81" t="s">
        <v>4</v>
      </c>
      <c r="J3116" s="81" t="s">
        <v>5</v>
      </c>
    </row>
    <row r="3117" spans="1:10" ht="22.5">
      <c r="A3117" s="85" t="s">
        <v>157</v>
      </c>
      <c r="B3117" s="86" t="s">
        <v>2541</v>
      </c>
      <c r="C3117" s="85" t="s">
        <v>104</v>
      </c>
      <c r="D3117" s="85" t="s">
        <v>2542</v>
      </c>
      <c r="E3117" s="121" t="s">
        <v>251</v>
      </c>
      <c r="F3117" s="121"/>
      <c r="G3117" s="87" t="s">
        <v>164</v>
      </c>
      <c r="H3117" s="88">
        <v>1</v>
      </c>
      <c r="I3117" s="89">
        <v>0.05</v>
      </c>
      <c r="J3117" s="89">
        <v>0.05</v>
      </c>
    </row>
    <row r="3118" spans="1:10" ht="23.25" thickBot="1">
      <c r="A3118" s="90" t="s">
        <v>167</v>
      </c>
      <c r="B3118" s="91" t="s">
        <v>2549</v>
      </c>
      <c r="C3118" s="90" t="s">
        <v>104</v>
      </c>
      <c r="D3118" s="90" t="s">
        <v>2550</v>
      </c>
      <c r="E3118" s="119" t="s">
        <v>283</v>
      </c>
      <c r="F3118" s="119"/>
      <c r="G3118" s="92" t="s">
        <v>140</v>
      </c>
      <c r="H3118" s="93">
        <v>7.6000000000000001E-6</v>
      </c>
      <c r="I3118" s="94">
        <v>7770</v>
      </c>
      <c r="J3118" s="94">
        <v>0.05</v>
      </c>
    </row>
    <row r="3119" spans="1:10" ht="12" thickTop="1">
      <c r="A3119" s="83"/>
      <c r="B3119" s="83"/>
      <c r="C3119" s="83"/>
      <c r="D3119" s="83"/>
      <c r="E3119" s="83"/>
      <c r="F3119" s="83"/>
      <c r="G3119" s="83"/>
      <c r="H3119" s="83"/>
      <c r="I3119" s="83"/>
      <c r="J3119" s="83"/>
    </row>
    <row r="3120" spans="1:10">
      <c r="A3120" s="80"/>
      <c r="B3120" s="81" t="s">
        <v>93</v>
      </c>
      <c r="C3120" s="80" t="s">
        <v>94</v>
      </c>
      <c r="D3120" s="80" t="s">
        <v>1</v>
      </c>
      <c r="E3120" s="120" t="s">
        <v>95</v>
      </c>
      <c r="F3120" s="120"/>
      <c r="G3120" s="82" t="s">
        <v>2</v>
      </c>
      <c r="H3120" s="81" t="s">
        <v>3</v>
      </c>
      <c r="I3120" s="81" t="s">
        <v>4</v>
      </c>
      <c r="J3120" s="81" t="s">
        <v>5</v>
      </c>
    </row>
    <row r="3121" spans="1:10" ht="22.5">
      <c r="A3121" s="85" t="s">
        <v>157</v>
      </c>
      <c r="B3121" s="86" t="s">
        <v>2545</v>
      </c>
      <c r="C3121" s="85" t="s">
        <v>104</v>
      </c>
      <c r="D3121" s="85" t="s">
        <v>2546</v>
      </c>
      <c r="E3121" s="121" t="s">
        <v>251</v>
      </c>
      <c r="F3121" s="121"/>
      <c r="G3121" s="87" t="s">
        <v>164</v>
      </c>
      <c r="H3121" s="88">
        <v>1</v>
      </c>
      <c r="I3121" s="89">
        <v>0.54</v>
      </c>
      <c r="J3121" s="89">
        <v>0.54</v>
      </c>
    </row>
    <row r="3122" spans="1:10" ht="23.25" thickBot="1">
      <c r="A3122" s="90" t="s">
        <v>167</v>
      </c>
      <c r="B3122" s="91" t="s">
        <v>2549</v>
      </c>
      <c r="C3122" s="90" t="s">
        <v>104</v>
      </c>
      <c r="D3122" s="90" t="s">
        <v>2550</v>
      </c>
      <c r="E3122" s="119" t="s">
        <v>283</v>
      </c>
      <c r="F3122" s="119"/>
      <c r="G3122" s="92" t="s">
        <v>140</v>
      </c>
      <c r="H3122" s="93">
        <v>6.9999999999999994E-5</v>
      </c>
      <c r="I3122" s="94">
        <v>7770</v>
      </c>
      <c r="J3122" s="94">
        <v>0.54</v>
      </c>
    </row>
    <row r="3123" spans="1:10" ht="12" thickTop="1">
      <c r="A3123" s="83"/>
      <c r="B3123" s="83"/>
      <c r="C3123" s="83"/>
      <c r="D3123" s="83"/>
      <c r="E3123" s="83"/>
      <c r="F3123" s="83"/>
      <c r="G3123" s="83"/>
      <c r="H3123" s="83"/>
      <c r="I3123" s="83"/>
      <c r="J3123" s="83"/>
    </row>
    <row r="3124" spans="1:10">
      <c r="A3124" s="80"/>
      <c r="B3124" s="81" t="s">
        <v>93</v>
      </c>
      <c r="C3124" s="80" t="s">
        <v>94</v>
      </c>
      <c r="D3124" s="80" t="s">
        <v>1</v>
      </c>
      <c r="E3124" s="120" t="s">
        <v>95</v>
      </c>
      <c r="F3124" s="120"/>
      <c r="G3124" s="82" t="s">
        <v>2</v>
      </c>
      <c r="H3124" s="81" t="s">
        <v>3</v>
      </c>
      <c r="I3124" s="81" t="s">
        <v>4</v>
      </c>
      <c r="J3124" s="81" t="s">
        <v>5</v>
      </c>
    </row>
    <row r="3125" spans="1:10" ht="22.5">
      <c r="A3125" s="85" t="s">
        <v>157</v>
      </c>
      <c r="B3125" s="86" t="s">
        <v>2547</v>
      </c>
      <c r="C3125" s="85" t="s">
        <v>104</v>
      </c>
      <c r="D3125" s="85" t="s">
        <v>2548</v>
      </c>
      <c r="E3125" s="121" t="s">
        <v>251</v>
      </c>
      <c r="F3125" s="121"/>
      <c r="G3125" s="87" t="s">
        <v>164</v>
      </c>
      <c r="H3125" s="88">
        <v>1</v>
      </c>
      <c r="I3125" s="89">
        <v>8.64</v>
      </c>
      <c r="J3125" s="89">
        <v>8.64</v>
      </c>
    </row>
    <row r="3126" spans="1:10" ht="12" thickBot="1">
      <c r="A3126" s="90" t="s">
        <v>167</v>
      </c>
      <c r="B3126" s="91" t="s">
        <v>519</v>
      </c>
      <c r="C3126" s="90" t="s">
        <v>104</v>
      </c>
      <c r="D3126" s="90" t="s">
        <v>520</v>
      </c>
      <c r="E3126" s="119" t="s">
        <v>170</v>
      </c>
      <c r="F3126" s="119"/>
      <c r="G3126" s="92" t="s">
        <v>191</v>
      </c>
      <c r="H3126" s="93">
        <v>1.44</v>
      </c>
      <c r="I3126" s="94">
        <v>6</v>
      </c>
      <c r="J3126" s="94">
        <v>8.64</v>
      </c>
    </row>
    <row r="3127" spans="1:10" ht="12" thickTop="1">
      <c r="A3127" s="83"/>
      <c r="B3127" s="83"/>
      <c r="C3127" s="83"/>
      <c r="D3127" s="83"/>
      <c r="E3127" s="83"/>
      <c r="F3127" s="83"/>
      <c r="G3127" s="83"/>
      <c r="H3127" s="83"/>
      <c r="I3127" s="83"/>
      <c r="J3127" s="83"/>
    </row>
    <row r="3128" spans="1:10">
      <c r="A3128" s="80"/>
      <c r="B3128" s="81" t="s">
        <v>93</v>
      </c>
      <c r="C3128" s="80" t="s">
        <v>94</v>
      </c>
      <c r="D3128" s="80" t="s">
        <v>1</v>
      </c>
      <c r="E3128" s="120" t="s">
        <v>95</v>
      </c>
      <c r="F3128" s="120"/>
      <c r="G3128" s="82" t="s">
        <v>2</v>
      </c>
      <c r="H3128" s="81" t="s">
        <v>3</v>
      </c>
      <c r="I3128" s="81" t="s">
        <v>4</v>
      </c>
      <c r="J3128" s="81" t="s">
        <v>5</v>
      </c>
    </row>
    <row r="3129" spans="1:10">
      <c r="A3129" s="85" t="s">
        <v>157</v>
      </c>
      <c r="B3129" s="86" t="s">
        <v>305</v>
      </c>
      <c r="C3129" s="85" t="s">
        <v>107</v>
      </c>
      <c r="D3129" s="85" t="s">
        <v>306</v>
      </c>
      <c r="E3129" s="121" t="s">
        <v>161</v>
      </c>
      <c r="F3129" s="121"/>
      <c r="G3129" s="87" t="s">
        <v>108</v>
      </c>
      <c r="H3129" s="88">
        <v>1</v>
      </c>
      <c r="I3129" s="89">
        <v>5.44</v>
      </c>
      <c r="J3129" s="89">
        <v>5.44</v>
      </c>
    </row>
    <row r="3130" spans="1:10" ht="23.25" thickBot="1">
      <c r="A3130" s="90" t="s">
        <v>158</v>
      </c>
      <c r="B3130" s="91" t="s">
        <v>162</v>
      </c>
      <c r="C3130" s="90" t="s">
        <v>107</v>
      </c>
      <c r="D3130" s="90" t="s">
        <v>163</v>
      </c>
      <c r="E3130" s="119" t="s">
        <v>161</v>
      </c>
      <c r="F3130" s="119"/>
      <c r="G3130" s="92" t="s">
        <v>164</v>
      </c>
      <c r="H3130" s="93">
        <v>0.3</v>
      </c>
      <c r="I3130" s="94">
        <v>18.149999999999999</v>
      </c>
      <c r="J3130" s="94">
        <v>5.44</v>
      </c>
    </row>
    <row r="3131" spans="1:10" ht="12" thickTop="1">
      <c r="A3131" s="83"/>
      <c r="B3131" s="83"/>
      <c r="C3131" s="83"/>
      <c r="D3131" s="83"/>
      <c r="E3131" s="83"/>
      <c r="F3131" s="83"/>
      <c r="G3131" s="83"/>
      <c r="H3131" s="83"/>
      <c r="I3131" s="83"/>
      <c r="J3131" s="83"/>
    </row>
    <row r="3132" spans="1:10">
      <c r="A3132" s="80"/>
      <c r="B3132" s="81" t="s">
        <v>93</v>
      </c>
      <c r="C3132" s="80" t="s">
        <v>94</v>
      </c>
      <c r="D3132" s="80" t="s">
        <v>1</v>
      </c>
      <c r="E3132" s="120" t="s">
        <v>95</v>
      </c>
      <c r="F3132" s="120"/>
      <c r="G3132" s="82" t="s">
        <v>2</v>
      </c>
      <c r="H3132" s="81" t="s">
        <v>3</v>
      </c>
      <c r="I3132" s="81" t="s">
        <v>4</v>
      </c>
      <c r="J3132" s="81" t="s">
        <v>5</v>
      </c>
    </row>
    <row r="3133" spans="1:10" ht="22.5">
      <c r="A3133" s="85" t="s">
        <v>157</v>
      </c>
      <c r="B3133" s="86" t="s">
        <v>2269</v>
      </c>
      <c r="C3133" s="85" t="s">
        <v>104</v>
      </c>
      <c r="D3133" s="85" t="s">
        <v>2270</v>
      </c>
      <c r="E3133" s="121" t="s">
        <v>256</v>
      </c>
      <c r="F3133" s="121"/>
      <c r="G3133" s="87" t="s">
        <v>108</v>
      </c>
      <c r="H3133" s="88">
        <v>1</v>
      </c>
      <c r="I3133" s="89">
        <v>55.9</v>
      </c>
      <c r="J3133" s="89">
        <v>55.9</v>
      </c>
    </row>
    <row r="3134" spans="1:10" ht="22.5">
      <c r="A3134" s="90" t="s">
        <v>158</v>
      </c>
      <c r="B3134" s="91" t="s">
        <v>643</v>
      </c>
      <c r="C3134" s="90" t="s">
        <v>104</v>
      </c>
      <c r="D3134" s="90" t="s">
        <v>644</v>
      </c>
      <c r="E3134" s="119" t="s">
        <v>251</v>
      </c>
      <c r="F3134" s="119"/>
      <c r="G3134" s="92" t="s">
        <v>252</v>
      </c>
      <c r="H3134" s="93">
        <v>5.0000000000000001E-3</v>
      </c>
      <c r="I3134" s="94">
        <v>24.33</v>
      </c>
      <c r="J3134" s="94">
        <v>0.12</v>
      </c>
    </row>
    <row r="3135" spans="1:10" ht="22.5">
      <c r="A3135" s="90" t="s">
        <v>158</v>
      </c>
      <c r="B3135" s="91" t="s">
        <v>641</v>
      </c>
      <c r="C3135" s="90" t="s">
        <v>104</v>
      </c>
      <c r="D3135" s="90" t="s">
        <v>642</v>
      </c>
      <c r="E3135" s="119" t="s">
        <v>251</v>
      </c>
      <c r="F3135" s="119"/>
      <c r="G3135" s="92" t="s">
        <v>253</v>
      </c>
      <c r="H3135" s="93">
        <v>2.1999999999999999E-2</v>
      </c>
      <c r="I3135" s="94">
        <v>22.81</v>
      </c>
      <c r="J3135" s="94">
        <v>0.5</v>
      </c>
    </row>
    <row r="3136" spans="1:10" ht="22.5">
      <c r="A3136" s="90" t="s">
        <v>158</v>
      </c>
      <c r="B3136" s="91" t="s">
        <v>403</v>
      </c>
      <c r="C3136" s="90" t="s">
        <v>104</v>
      </c>
      <c r="D3136" s="90" t="s">
        <v>294</v>
      </c>
      <c r="E3136" s="119" t="s">
        <v>177</v>
      </c>
      <c r="F3136" s="119"/>
      <c r="G3136" s="92" t="s">
        <v>164</v>
      </c>
      <c r="H3136" s="93">
        <v>5.0000000000000001E-3</v>
      </c>
      <c r="I3136" s="94">
        <v>18.079999999999998</v>
      </c>
      <c r="J3136" s="94">
        <v>0.09</v>
      </c>
    </row>
    <row r="3137" spans="1:10" ht="22.5">
      <c r="A3137" s="90" t="s">
        <v>158</v>
      </c>
      <c r="B3137" s="91" t="s">
        <v>254</v>
      </c>
      <c r="C3137" s="90" t="s">
        <v>104</v>
      </c>
      <c r="D3137" s="90" t="s">
        <v>255</v>
      </c>
      <c r="E3137" s="119" t="s">
        <v>177</v>
      </c>
      <c r="F3137" s="119"/>
      <c r="G3137" s="92" t="s">
        <v>164</v>
      </c>
      <c r="H3137" s="93">
        <v>5.0000000000000001E-3</v>
      </c>
      <c r="I3137" s="94">
        <v>21.95</v>
      </c>
      <c r="J3137" s="94">
        <v>0.1</v>
      </c>
    </row>
    <row r="3138" spans="1:10" ht="34.5" thickBot="1">
      <c r="A3138" s="90" t="s">
        <v>167</v>
      </c>
      <c r="B3138" s="91" t="s">
        <v>2563</v>
      </c>
      <c r="C3138" s="90" t="s">
        <v>104</v>
      </c>
      <c r="D3138" s="90" t="s">
        <v>2564</v>
      </c>
      <c r="E3138" s="119" t="s">
        <v>170</v>
      </c>
      <c r="F3138" s="119"/>
      <c r="G3138" s="92" t="s">
        <v>108</v>
      </c>
      <c r="H3138" s="93">
        <v>1.05</v>
      </c>
      <c r="I3138" s="94">
        <v>52.47</v>
      </c>
      <c r="J3138" s="94">
        <v>55.09</v>
      </c>
    </row>
    <row r="3139" spans="1:10" ht="12" thickTop="1">
      <c r="A3139" s="83"/>
      <c r="B3139" s="83"/>
      <c r="C3139" s="83"/>
      <c r="D3139" s="83"/>
      <c r="E3139" s="83"/>
      <c r="F3139" s="83"/>
      <c r="G3139" s="83"/>
      <c r="H3139" s="83"/>
      <c r="I3139" s="83"/>
      <c r="J3139" s="83"/>
    </row>
    <row r="3140" spans="1:10">
      <c r="A3140" s="80"/>
      <c r="B3140" s="81" t="s">
        <v>93</v>
      </c>
      <c r="C3140" s="80" t="s">
        <v>94</v>
      </c>
      <c r="D3140" s="80" t="s">
        <v>1</v>
      </c>
      <c r="E3140" s="120" t="s">
        <v>95</v>
      </c>
      <c r="F3140" s="120"/>
      <c r="G3140" s="82" t="s">
        <v>2</v>
      </c>
      <c r="H3140" s="81" t="s">
        <v>3</v>
      </c>
      <c r="I3140" s="81" t="s">
        <v>4</v>
      </c>
      <c r="J3140" s="81" t="s">
        <v>5</v>
      </c>
    </row>
    <row r="3141" spans="1:10" ht="45">
      <c r="A3141" s="85" t="s">
        <v>157</v>
      </c>
      <c r="B3141" s="86" t="s">
        <v>356</v>
      </c>
      <c r="C3141" s="85" t="s">
        <v>104</v>
      </c>
      <c r="D3141" s="85" t="s">
        <v>357</v>
      </c>
      <c r="E3141" s="121" t="s">
        <v>312</v>
      </c>
      <c r="F3141" s="121"/>
      <c r="G3141" s="87" t="s">
        <v>105</v>
      </c>
      <c r="H3141" s="88">
        <v>1</v>
      </c>
      <c r="I3141" s="89">
        <v>2.57</v>
      </c>
      <c r="J3141" s="89">
        <v>2.57</v>
      </c>
    </row>
    <row r="3142" spans="1:10" ht="22.5">
      <c r="A3142" s="90" t="s">
        <v>158</v>
      </c>
      <c r="B3142" s="91" t="s">
        <v>445</v>
      </c>
      <c r="C3142" s="90" t="s">
        <v>104</v>
      </c>
      <c r="D3142" s="90" t="s">
        <v>446</v>
      </c>
      <c r="E3142" s="119" t="s">
        <v>177</v>
      </c>
      <c r="F3142" s="119"/>
      <c r="G3142" s="92" t="s">
        <v>164</v>
      </c>
      <c r="H3142" s="93">
        <v>0.01</v>
      </c>
      <c r="I3142" s="94">
        <v>17.66</v>
      </c>
      <c r="J3142" s="94">
        <v>0.17</v>
      </c>
    </row>
    <row r="3143" spans="1:10" ht="22.5">
      <c r="A3143" s="90" t="s">
        <v>158</v>
      </c>
      <c r="B3143" s="91" t="s">
        <v>310</v>
      </c>
      <c r="C3143" s="90" t="s">
        <v>104</v>
      </c>
      <c r="D3143" s="90" t="s">
        <v>311</v>
      </c>
      <c r="E3143" s="119" t="s">
        <v>177</v>
      </c>
      <c r="F3143" s="119"/>
      <c r="G3143" s="92" t="s">
        <v>164</v>
      </c>
      <c r="H3143" s="93">
        <v>6.9000000000000006E-2</v>
      </c>
      <c r="I3143" s="94">
        <v>21.58</v>
      </c>
      <c r="J3143" s="94">
        <v>1.48</v>
      </c>
    </row>
    <row r="3144" spans="1:10" ht="23.25" thickBot="1">
      <c r="A3144" s="90" t="s">
        <v>167</v>
      </c>
      <c r="B3144" s="91" t="s">
        <v>599</v>
      </c>
      <c r="C3144" s="90" t="s">
        <v>104</v>
      </c>
      <c r="D3144" s="90" t="s">
        <v>600</v>
      </c>
      <c r="E3144" s="119" t="s">
        <v>170</v>
      </c>
      <c r="F3144" s="119"/>
      <c r="G3144" s="92" t="s">
        <v>140</v>
      </c>
      <c r="H3144" s="93">
        <v>0.65</v>
      </c>
      <c r="I3144" s="94">
        <v>1.43</v>
      </c>
      <c r="J3144" s="94">
        <v>0.92</v>
      </c>
    </row>
    <row r="3145" spans="1:10" ht="12" thickTop="1">
      <c r="A3145" s="83"/>
      <c r="B3145" s="83"/>
      <c r="C3145" s="83"/>
      <c r="D3145" s="83"/>
      <c r="E3145" s="83"/>
      <c r="F3145" s="83"/>
      <c r="G3145" s="83"/>
      <c r="H3145" s="83"/>
      <c r="I3145" s="83"/>
      <c r="J3145" s="83"/>
    </row>
    <row r="3146" spans="1:10">
      <c r="A3146" s="80"/>
      <c r="B3146" s="81" t="s">
        <v>93</v>
      </c>
      <c r="C3146" s="80" t="s">
        <v>94</v>
      </c>
      <c r="D3146" s="80" t="s">
        <v>1</v>
      </c>
      <c r="E3146" s="120" t="s">
        <v>95</v>
      </c>
      <c r="F3146" s="120"/>
      <c r="G3146" s="82" t="s">
        <v>2</v>
      </c>
      <c r="H3146" s="81" t="s">
        <v>3</v>
      </c>
      <c r="I3146" s="81" t="s">
        <v>4</v>
      </c>
      <c r="J3146" s="81" t="s">
        <v>5</v>
      </c>
    </row>
    <row r="3147" spans="1:10">
      <c r="A3147" s="85" t="s">
        <v>157</v>
      </c>
      <c r="B3147" s="86" t="s">
        <v>307</v>
      </c>
      <c r="C3147" s="85" t="s">
        <v>107</v>
      </c>
      <c r="D3147" s="85" t="s">
        <v>1441</v>
      </c>
      <c r="E3147" s="121" t="s">
        <v>161</v>
      </c>
      <c r="F3147" s="121"/>
      <c r="G3147" s="87" t="s">
        <v>108</v>
      </c>
      <c r="H3147" s="88">
        <v>1</v>
      </c>
      <c r="I3147" s="89">
        <v>93</v>
      </c>
      <c r="J3147" s="89">
        <v>93</v>
      </c>
    </row>
    <row r="3148" spans="1:10" ht="22.5">
      <c r="A3148" s="90" t="s">
        <v>158</v>
      </c>
      <c r="B3148" s="91" t="s">
        <v>162</v>
      </c>
      <c r="C3148" s="90" t="s">
        <v>107</v>
      </c>
      <c r="D3148" s="90" t="s">
        <v>163</v>
      </c>
      <c r="E3148" s="119" t="s">
        <v>161</v>
      </c>
      <c r="F3148" s="119"/>
      <c r="G3148" s="92" t="s">
        <v>164</v>
      </c>
      <c r="H3148" s="93">
        <v>0.8807258</v>
      </c>
      <c r="I3148" s="94">
        <v>18.149999999999999</v>
      </c>
      <c r="J3148" s="94">
        <v>15.98</v>
      </c>
    </row>
    <row r="3149" spans="1:10" ht="22.5">
      <c r="A3149" s="90" t="s">
        <v>158</v>
      </c>
      <c r="B3149" s="91" t="s">
        <v>165</v>
      </c>
      <c r="C3149" s="90" t="s">
        <v>107</v>
      </c>
      <c r="D3149" s="90" t="s">
        <v>166</v>
      </c>
      <c r="E3149" s="119" t="s">
        <v>161</v>
      </c>
      <c r="F3149" s="119"/>
      <c r="G3149" s="92" t="s">
        <v>164</v>
      </c>
      <c r="H3149" s="93">
        <v>0.75952500000000001</v>
      </c>
      <c r="I3149" s="94">
        <v>21.99</v>
      </c>
      <c r="J3149" s="94">
        <v>16.7</v>
      </c>
    </row>
    <row r="3150" spans="1:10">
      <c r="A3150" s="90" t="s">
        <v>167</v>
      </c>
      <c r="B3150" s="91" t="s">
        <v>2565</v>
      </c>
      <c r="C3150" s="90" t="s">
        <v>107</v>
      </c>
      <c r="D3150" s="90" t="s">
        <v>2566</v>
      </c>
      <c r="E3150" s="119" t="s">
        <v>170</v>
      </c>
      <c r="F3150" s="119"/>
      <c r="G3150" s="92" t="s">
        <v>127</v>
      </c>
      <c r="H3150" s="93">
        <v>0.25</v>
      </c>
      <c r="I3150" s="94">
        <v>18.399999999999999</v>
      </c>
      <c r="J3150" s="94">
        <v>4.5999999999999996</v>
      </c>
    </row>
    <row r="3151" spans="1:10">
      <c r="A3151" s="90" t="s">
        <v>167</v>
      </c>
      <c r="B3151" s="91" t="s">
        <v>1390</v>
      </c>
      <c r="C3151" s="90" t="s">
        <v>107</v>
      </c>
      <c r="D3151" s="90" t="s">
        <v>1391</v>
      </c>
      <c r="E3151" s="119" t="s">
        <v>170</v>
      </c>
      <c r="F3151" s="119"/>
      <c r="G3151" s="92" t="s">
        <v>127</v>
      </c>
      <c r="H3151" s="93">
        <v>0.03</v>
      </c>
      <c r="I3151" s="94">
        <v>20.72</v>
      </c>
      <c r="J3151" s="94">
        <v>0.62</v>
      </c>
    </row>
    <row r="3152" spans="1:10">
      <c r="A3152" s="90" t="s">
        <v>167</v>
      </c>
      <c r="B3152" s="91" t="s">
        <v>232</v>
      </c>
      <c r="C3152" s="90" t="s">
        <v>107</v>
      </c>
      <c r="D3152" s="90" t="s">
        <v>233</v>
      </c>
      <c r="E3152" s="119" t="s">
        <v>170</v>
      </c>
      <c r="F3152" s="119"/>
      <c r="G3152" s="92" t="s">
        <v>173</v>
      </c>
      <c r="H3152" s="93">
        <v>0.3</v>
      </c>
      <c r="I3152" s="94">
        <v>85</v>
      </c>
      <c r="J3152" s="94">
        <v>25.5</v>
      </c>
    </row>
    <row r="3153" spans="1:10">
      <c r="A3153" s="90" t="s">
        <v>167</v>
      </c>
      <c r="B3153" s="91" t="s">
        <v>171</v>
      </c>
      <c r="C3153" s="90" t="s">
        <v>107</v>
      </c>
      <c r="D3153" s="90" t="s">
        <v>172</v>
      </c>
      <c r="E3153" s="119" t="s">
        <v>170</v>
      </c>
      <c r="F3153" s="119"/>
      <c r="G3153" s="92" t="s">
        <v>173</v>
      </c>
      <c r="H3153" s="93">
        <v>0.1</v>
      </c>
      <c r="I3153" s="94">
        <v>152</v>
      </c>
      <c r="J3153" s="94">
        <v>15.2</v>
      </c>
    </row>
    <row r="3154" spans="1:10" ht="12" thickBot="1">
      <c r="A3154" s="90" t="s">
        <v>167</v>
      </c>
      <c r="B3154" s="91" t="s">
        <v>295</v>
      </c>
      <c r="C3154" s="90" t="s">
        <v>107</v>
      </c>
      <c r="D3154" s="90" t="s">
        <v>296</v>
      </c>
      <c r="E3154" s="119" t="s">
        <v>170</v>
      </c>
      <c r="F3154" s="119"/>
      <c r="G3154" s="92" t="s">
        <v>173</v>
      </c>
      <c r="H3154" s="93">
        <v>0.1</v>
      </c>
      <c r="I3154" s="94">
        <v>144</v>
      </c>
      <c r="J3154" s="94">
        <v>14.4</v>
      </c>
    </row>
    <row r="3155" spans="1:10" ht="12" thickTop="1">
      <c r="A3155" s="83"/>
      <c r="B3155" s="83"/>
      <c r="C3155" s="83"/>
      <c r="D3155" s="83"/>
      <c r="E3155" s="83"/>
      <c r="F3155" s="83"/>
      <c r="G3155" s="83"/>
      <c r="H3155" s="83"/>
      <c r="I3155" s="83"/>
      <c r="J3155" s="83"/>
    </row>
    <row r="3156" spans="1:10">
      <c r="A3156" s="80"/>
      <c r="B3156" s="81" t="s">
        <v>93</v>
      </c>
      <c r="C3156" s="80" t="s">
        <v>94</v>
      </c>
      <c r="D3156" s="80" t="s">
        <v>1</v>
      </c>
      <c r="E3156" s="120" t="s">
        <v>95</v>
      </c>
      <c r="F3156" s="120"/>
      <c r="G3156" s="82" t="s">
        <v>2</v>
      </c>
      <c r="H3156" s="81" t="s">
        <v>3</v>
      </c>
      <c r="I3156" s="81" t="s">
        <v>4</v>
      </c>
      <c r="J3156" s="81" t="s">
        <v>5</v>
      </c>
    </row>
    <row r="3157" spans="1:10" ht="22.5">
      <c r="A3157" s="85" t="s">
        <v>157</v>
      </c>
      <c r="B3157" s="86" t="s">
        <v>1445</v>
      </c>
      <c r="C3157" s="85" t="s">
        <v>107</v>
      </c>
      <c r="D3157" s="85" t="s">
        <v>1446</v>
      </c>
      <c r="E3157" s="121" t="s">
        <v>161</v>
      </c>
      <c r="F3157" s="121"/>
      <c r="G3157" s="87" t="s">
        <v>108</v>
      </c>
      <c r="H3157" s="88">
        <v>1</v>
      </c>
      <c r="I3157" s="89">
        <v>102.84</v>
      </c>
      <c r="J3157" s="89">
        <v>102.84</v>
      </c>
    </row>
    <row r="3158" spans="1:10" ht="22.5">
      <c r="A3158" s="90" t="s">
        <v>158</v>
      </c>
      <c r="B3158" s="91" t="s">
        <v>165</v>
      </c>
      <c r="C3158" s="90" t="s">
        <v>107</v>
      </c>
      <c r="D3158" s="90" t="s">
        <v>166</v>
      </c>
      <c r="E3158" s="119" t="s">
        <v>161</v>
      </c>
      <c r="F3158" s="119"/>
      <c r="G3158" s="92" t="s">
        <v>164</v>
      </c>
      <c r="H3158" s="93">
        <v>1.5</v>
      </c>
      <c r="I3158" s="94">
        <v>21.99</v>
      </c>
      <c r="J3158" s="94">
        <v>32.979999999999997</v>
      </c>
    </row>
    <row r="3159" spans="1:10" ht="22.5">
      <c r="A3159" s="90" t="s">
        <v>158</v>
      </c>
      <c r="B3159" s="91" t="s">
        <v>162</v>
      </c>
      <c r="C3159" s="90" t="s">
        <v>107</v>
      </c>
      <c r="D3159" s="90" t="s">
        <v>163</v>
      </c>
      <c r="E3159" s="119" t="s">
        <v>161</v>
      </c>
      <c r="F3159" s="119"/>
      <c r="G3159" s="92" t="s">
        <v>164</v>
      </c>
      <c r="H3159" s="93">
        <v>0.77</v>
      </c>
      <c r="I3159" s="94">
        <v>18.149999999999999</v>
      </c>
      <c r="J3159" s="94">
        <v>13.97</v>
      </c>
    </row>
    <row r="3160" spans="1:10">
      <c r="A3160" s="90" t="s">
        <v>167</v>
      </c>
      <c r="B3160" s="91" t="s">
        <v>232</v>
      </c>
      <c r="C3160" s="90" t="s">
        <v>107</v>
      </c>
      <c r="D3160" s="90" t="s">
        <v>233</v>
      </c>
      <c r="E3160" s="119" t="s">
        <v>170</v>
      </c>
      <c r="F3160" s="119"/>
      <c r="G3160" s="92" t="s">
        <v>173</v>
      </c>
      <c r="H3160" s="93">
        <v>0.08</v>
      </c>
      <c r="I3160" s="94">
        <v>85</v>
      </c>
      <c r="J3160" s="94">
        <v>6.8</v>
      </c>
    </row>
    <row r="3161" spans="1:10">
      <c r="A3161" s="90" t="s">
        <v>167</v>
      </c>
      <c r="B3161" s="91" t="s">
        <v>171</v>
      </c>
      <c r="C3161" s="90" t="s">
        <v>107</v>
      </c>
      <c r="D3161" s="90" t="s">
        <v>172</v>
      </c>
      <c r="E3161" s="119" t="s">
        <v>170</v>
      </c>
      <c r="F3161" s="119"/>
      <c r="G3161" s="92" t="s">
        <v>173</v>
      </c>
      <c r="H3161" s="93">
        <v>0.1</v>
      </c>
      <c r="I3161" s="94">
        <v>152</v>
      </c>
      <c r="J3161" s="94">
        <v>15.2</v>
      </c>
    </row>
    <row r="3162" spans="1:10">
      <c r="A3162" s="90" t="s">
        <v>167</v>
      </c>
      <c r="B3162" s="91" t="s">
        <v>2567</v>
      </c>
      <c r="C3162" s="90" t="s">
        <v>107</v>
      </c>
      <c r="D3162" s="90" t="s">
        <v>2568</v>
      </c>
      <c r="E3162" s="119" t="s">
        <v>170</v>
      </c>
      <c r="F3162" s="119"/>
      <c r="G3162" s="92" t="s">
        <v>191</v>
      </c>
      <c r="H3162" s="93">
        <v>6.0000000000000001E-3</v>
      </c>
      <c r="I3162" s="94">
        <v>9.5</v>
      </c>
      <c r="J3162" s="94">
        <v>0.05</v>
      </c>
    </row>
    <row r="3163" spans="1:10">
      <c r="A3163" s="90" t="s">
        <v>167</v>
      </c>
      <c r="B3163" s="91" t="s">
        <v>266</v>
      </c>
      <c r="C3163" s="90" t="s">
        <v>107</v>
      </c>
      <c r="D3163" s="90" t="s">
        <v>267</v>
      </c>
      <c r="E3163" s="119" t="s">
        <v>170</v>
      </c>
      <c r="F3163" s="119"/>
      <c r="G3163" s="92" t="s">
        <v>173</v>
      </c>
      <c r="H3163" s="93">
        <v>0.06</v>
      </c>
      <c r="I3163" s="94">
        <v>217</v>
      </c>
      <c r="J3163" s="94">
        <v>13.02</v>
      </c>
    </row>
    <row r="3164" spans="1:10">
      <c r="A3164" s="90" t="s">
        <v>167</v>
      </c>
      <c r="B3164" s="91" t="s">
        <v>264</v>
      </c>
      <c r="C3164" s="90" t="s">
        <v>107</v>
      </c>
      <c r="D3164" s="90" t="s">
        <v>265</v>
      </c>
      <c r="E3164" s="119" t="s">
        <v>170</v>
      </c>
      <c r="F3164" s="119"/>
      <c r="G3164" s="92" t="s">
        <v>108</v>
      </c>
      <c r="H3164" s="93">
        <v>0.55000000000000004</v>
      </c>
      <c r="I3164" s="94">
        <v>28.62</v>
      </c>
      <c r="J3164" s="94">
        <v>15.74</v>
      </c>
    </row>
    <row r="3165" spans="1:10" ht="12" thickBot="1">
      <c r="A3165" s="90" t="s">
        <v>167</v>
      </c>
      <c r="B3165" s="91" t="s">
        <v>2569</v>
      </c>
      <c r="C3165" s="90" t="s">
        <v>107</v>
      </c>
      <c r="D3165" s="90" t="s">
        <v>2570</v>
      </c>
      <c r="E3165" s="119" t="s">
        <v>170</v>
      </c>
      <c r="F3165" s="119"/>
      <c r="G3165" s="92" t="s">
        <v>127</v>
      </c>
      <c r="H3165" s="93">
        <v>0.3</v>
      </c>
      <c r="I3165" s="94">
        <v>16.95</v>
      </c>
      <c r="J3165" s="94">
        <v>5.08</v>
      </c>
    </row>
    <row r="3166" spans="1:10" ht="12" thickTop="1">
      <c r="A3166" s="83"/>
      <c r="B3166" s="83"/>
      <c r="C3166" s="83"/>
      <c r="D3166" s="83"/>
      <c r="E3166" s="83"/>
      <c r="F3166" s="83"/>
      <c r="G3166" s="83"/>
      <c r="H3166" s="83"/>
      <c r="I3166" s="83"/>
      <c r="J3166" s="83"/>
    </row>
    <row r="3167" spans="1:10">
      <c r="A3167" s="80"/>
      <c r="B3167" s="81" t="s">
        <v>93</v>
      </c>
      <c r="C3167" s="80" t="s">
        <v>94</v>
      </c>
      <c r="D3167" s="80" t="s">
        <v>1</v>
      </c>
      <c r="E3167" s="120" t="s">
        <v>95</v>
      </c>
      <c r="F3167" s="120"/>
      <c r="G3167" s="82" t="s">
        <v>2</v>
      </c>
      <c r="H3167" s="81" t="s">
        <v>3</v>
      </c>
      <c r="I3167" s="81" t="s">
        <v>4</v>
      </c>
      <c r="J3167" s="81" t="s">
        <v>5</v>
      </c>
    </row>
    <row r="3168" spans="1:10">
      <c r="A3168" s="85" t="s">
        <v>157</v>
      </c>
      <c r="B3168" s="86" t="s">
        <v>207</v>
      </c>
      <c r="C3168" s="85" t="s">
        <v>107</v>
      </c>
      <c r="D3168" s="85" t="s">
        <v>208</v>
      </c>
      <c r="E3168" s="121" t="s">
        <v>161</v>
      </c>
      <c r="F3168" s="121"/>
      <c r="G3168" s="87" t="s">
        <v>140</v>
      </c>
      <c r="H3168" s="88">
        <v>1</v>
      </c>
      <c r="I3168" s="89">
        <v>1437.29</v>
      </c>
      <c r="J3168" s="89">
        <v>1437.29</v>
      </c>
    </row>
    <row r="3169" spans="1:10" ht="22.5">
      <c r="A3169" s="90" t="s">
        <v>158</v>
      </c>
      <c r="B3169" s="91" t="s">
        <v>275</v>
      </c>
      <c r="C3169" s="90" t="s">
        <v>107</v>
      </c>
      <c r="D3169" s="90" t="s">
        <v>276</v>
      </c>
      <c r="E3169" s="119" t="s">
        <v>161</v>
      </c>
      <c r="F3169" s="119"/>
      <c r="G3169" s="92" t="s">
        <v>164</v>
      </c>
      <c r="H3169" s="93">
        <v>4</v>
      </c>
      <c r="I3169" s="94">
        <v>18.2</v>
      </c>
      <c r="J3169" s="94">
        <v>72.8</v>
      </c>
    </row>
    <row r="3170" spans="1:10" ht="22.5">
      <c r="A3170" s="90" t="s">
        <v>158</v>
      </c>
      <c r="B3170" s="91" t="s">
        <v>274</v>
      </c>
      <c r="C3170" s="90" t="s">
        <v>107</v>
      </c>
      <c r="D3170" s="90" t="s">
        <v>197</v>
      </c>
      <c r="E3170" s="119" t="s">
        <v>161</v>
      </c>
      <c r="F3170" s="119"/>
      <c r="G3170" s="92" t="s">
        <v>164</v>
      </c>
      <c r="H3170" s="93">
        <v>4</v>
      </c>
      <c r="I3170" s="94">
        <v>22.19</v>
      </c>
      <c r="J3170" s="94">
        <v>88.76</v>
      </c>
    </row>
    <row r="3171" spans="1:10" ht="22.5">
      <c r="A3171" s="90" t="s">
        <v>158</v>
      </c>
      <c r="B3171" s="91" t="s">
        <v>604</v>
      </c>
      <c r="C3171" s="90" t="s">
        <v>107</v>
      </c>
      <c r="D3171" s="90" t="s">
        <v>605</v>
      </c>
      <c r="E3171" s="119" t="s">
        <v>161</v>
      </c>
      <c r="F3171" s="119"/>
      <c r="G3171" s="92" t="s">
        <v>116</v>
      </c>
      <c r="H3171" s="93">
        <v>3.36</v>
      </c>
      <c r="I3171" s="94">
        <v>92.64</v>
      </c>
      <c r="J3171" s="94">
        <v>311.27</v>
      </c>
    </row>
    <row r="3172" spans="1:10" ht="22.5">
      <c r="A3172" s="90" t="s">
        <v>158</v>
      </c>
      <c r="B3172" s="91" t="s">
        <v>582</v>
      </c>
      <c r="C3172" s="90" t="s">
        <v>107</v>
      </c>
      <c r="D3172" s="90" t="s">
        <v>861</v>
      </c>
      <c r="E3172" s="119" t="s">
        <v>161</v>
      </c>
      <c r="F3172" s="119"/>
      <c r="G3172" s="92" t="s">
        <v>116</v>
      </c>
      <c r="H3172" s="93">
        <v>4.8</v>
      </c>
      <c r="I3172" s="94">
        <v>51.52</v>
      </c>
      <c r="J3172" s="94">
        <v>247.29</v>
      </c>
    </row>
    <row r="3173" spans="1:10" ht="22.5">
      <c r="A3173" s="90" t="s">
        <v>158</v>
      </c>
      <c r="B3173" s="91" t="s">
        <v>606</v>
      </c>
      <c r="C3173" s="90" t="s">
        <v>107</v>
      </c>
      <c r="D3173" s="90" t="s">
        <v>607</v>
      </c>
      <c r="E3173" s="119" t="s">
        <v>161</v>
      </c>
      <c r="F3173" s="119"/>
      <c r="G3173" s="92" t="s">
        <v>116</v>
      </c>
      <c r="H3173" s="93">
        <v>1.44</v>
      </c>
      <c r="I3173" s="94">
        <v>57.76</v>
      </c>
      <c r="J3173" s="94">
        <v>83.17</v>
      </c>
    </row>
    <row r="3174" spans="1:10" ht="12" thickBot="1">
      <c r="A3174" s="90" t="s">
        <v>167</v>
      </c>
      <c r="B3174" s="91" t="s">
        <v>608</v>
      </c>
      <c r="C3174" s="90" t="s">
        <v>107</v>
      </c>
      <c r="D3174" s="90" t="s">
        <v>609</v>
      </c>
      <c r="E3174" s="119" t="s">
        <v>170</v>
      </c>
      <c r="F3174" s="119"/>
      <c r="G3174" s="92" t="s">
        <v>140</v>
      </c>
      <c r="H3174" s="93">
        <v>1</v>
      </c>
      <c r="I3174" s="94">
        <v>634</v>
      </c>
      <c r="J3174" s="94">
        <v>634</v>
      </c>
    </row>
    <row r="3175" spans="1:10" ht="12" thickTop="1">
      <c r="A3175" s="83"/>
      <c r="B3175" s="83"/>
      <c r="C3175" s="83"/>
      <c r="D3175" s="83"/>
      <c r="E3175" s="83"/>
      <c r="F3175" s="83"/>
      <c r="G3175" s="83"/>
      <c r="H3175" s="83"/>
      <c r="I3175" s="83"/>
      <c r="J3175" s="83"/>
    </row>
    <row r="3176" spans="1:10">
      <c r="A3176" s="80"/>
      <c r="B3176" s="81" t="s">
        <v>93</v>
      </c>
      <c r="C3176" s="80" t="s">
        <v>94</v>
      </c>
      <c r="D3176" s="80" t="s">
        <v>1</v>
      </c>
      <c r="E3176" s="120" t="s">
        <v>95</v>
      </c>
      <c r="F3176" s="120"/>
      <c r="G3176" s="82" t="s">
        <v>2</v>
      </c>
      <c r="H3176" s="81" t="s">
        <v>3</v>
      </c>
      <c r="I3176" s="81" t="s">
        <v>4</v>
      </c>
      <c r="J3176" s="81" t="s">
        <v>5</v>
      </c>
    </row>
    <row r="3177" spans="1:10">
      <c r="A3177" s="85" t="s">
        <v>157</v>
      </c>
      <c r="B3177" s="86" t="s">
        <v>2241</v>
      </c>
      <c r="C3177" s="85" t="s">
        <v>107</v>
      </c>
      <c r="D3177" s="85" t="s">
        <v>2242</v>
      </c>
      <c r="E3177" s="121" t="s">
        <v>161</v>
      </c>
      <c r="F3177" s="121"/>
      <c r="G3177" s="87" t="s">
        <v>116</v>
      </c>
      <c r="H3177" s="88">
        <v>1</v>
      </c>
      <c r="I3177" s="89">
        <v>570</v>
      </c>
      <c r="J3177" s="89">
        <v>570</v>
      </c>
    </row>
    <row r="3178" spans="1:10" ht="22.5">
      <c r="A3178" s="90" t="s">
        <v>158</v>
      </c>
      <c r="B3178" s="91" t="s">
        <v>162</v>
      </c>
      <c r="C3178" s="90" t="s">
        <v>107</v>
      </c>
      <c r="D3178" s="90" t="s">
        <v>163</v>
      </c>
      <c r="E3178" s="119" t="s">
        <v>161</v>
      </c>
      <c r="F3178" s="119"/>
      <c r="G3178" s="92" t="s">
        <v>164</v>
      </c>
      <c r="H3178" s="93">
        <v>6.3326938000000004</v>
      </c>
      <c r="I3178" s="94">
        <v>18.149999999999999</v>
      </c>
      <c r="J3178" s="94">
        <v>114.93</v>
      </c>
    </row>
    <row r="3179" spans="1:10" ht="22.5">
      <c r="A3179" s="90" t="s">
        <v>158</v>
      </c>
      <c r="B3179" s="91" t="s">
        <v>274</v>
      </c>
      <c r="C3179" s="90" t="s">
        <v>107</v>
      </c>
      <c r="D3179" s="90" t="s">
        <v>197</v>
      </c>
      <c r="E3179" s="119" t="s">
        <v>161</v>
      </c>
      <c r="F3179" s="119"/>
      <c r="G3179" s="92" t="s">
        <v>164</v>
      </c>
      <c r="H3179" s="93">
        <v>4.1162508999999998</v>
      </c>
      <c r="I3179" s="94">
        <v>22.19</v>
      </c>
      <c r="J3179" s="94">
        <v>91.33</v>
      </c>
    </row>
    <row r="3180" spans="1:10">
      <c r="A3180" s="90" t="s">
        <v>167</v>
      </c>
      <c r="B3180" s="91" t="s">
        <v>2424</v>
      </c>
      <c r="C3180" s="90" t="s">
        <v>107</v>
      </c>
      <c r="D3180" s="90" t="s">
        <v>2425</v>
      </c>
      <c r="E3180" s="119" t="s">
        <v>170</v>
      </c>
      <c r="F3180" s="119"/>
      <c r="G3180" s="92" t="s">
        <v>2426</v>
      </c>
      <c r="H3180" s="93">
        <v>3.5</v>
      </c>
      <c r="I3180" s="94">
        <v>45</v>
      </c>
      <c r="J3180" s="94">
        <v>157.5</v>
      </c>
    </row>
    <row r="3181" spans="1:10">
      <c r="A3181" s="90" t="s">
        <v>167</v>
      </c>
      <c r="B3181" s="91" t="s">
        <v>2427</v>
      </c>
      <c r="C3181" s="90" t="s">
        <v>107</v>
      </c>
      <c r="D3181" s="90" t="s">
        <v>2428</v>
      </c>
      <c r="E3181" s="119" t="s">
        <v>170</v>
      </c>
      <c r="F3181" s="119"/>
      <c r="G3181" s="92" t="s">
        <v>116</v>
      </c>
      <c r="H3181" s="93">
        <v>0.26</v>
      </c>
      <c r="I3181" s="94">
        <v>79.81</v>
      </c>
      <c r="J3181" s="94">
        <v>20.75</v>
      </c>
    </row>
    <row r="3182" spans="1:10" ht="12" thickBot="1">
      <c r="A3182" s="90" t="s">
        <v>167</v>
      </c>
      <c r="B3182" s="91" t="s">
        <v>279</v>
      </c>
      <c r="C3182" s="90" t="s">
        <v>107</v>
      </c>
      <c r="D3182" s="90" t="s">
        <v>280</v>
      </c>
      <c r="E3182" s="119" t="s">
        <v>170</v>
      </c>
      <c r="F3182" s="119"/>
      <c r="G3182" s="92" t="s">
        <v>116</v>
      </c>
      <c r="H3182" s="93">
        <v>0.9</v>
      </c>
      <c r="I3182" s="94">
        <v>206.11</v>
      </c>
      <c r="J3182" s="94">
        <v>185.49</v>
      </c>
    </row>
    <row r="3183" spans="1:10" ht="12" thickTop="1">
      <c r="A3183" s="83"/>
      <c r="B3183" s="83"/>
      <c r="C3183" s="83"/>
      <c r="D3183" s="83"/>
      <c r="E3183" s="83"/>
      <c r="F3183" s="83"/>
      <c r="G3183" s="83"/>
      <c r="H3183" s="83"/>
      <c r="I3183" s="83"/>
      <c r="J3183" s="83"/>
    </row>
    <row r="3184" spans="1:10">
      <c r="A3184" s="80"/>
      <c r="B3184" s="81" t="s">
        <v>93</v>
      </c>
      <c r="C3184" s="80" t="s">
        <v>94</v>
      </c>
      <c r="D3184" s="80" t="s">
        <v>1</v>
      </c>
      <c r="E3184" s="120" t="s">
        <v>95</v>
      </c>
      <c r="F3184" s="120"/>
      <c r="G3184" s="82" t="s">
        <v>2</v>
      </c>
      <c r="H3184" s="81" t="s">
        <v>3</v>
      </c>
      <c r="I3184" s="81" t="s">
        <v>4</v>
      </c>
      <c r="J3184" s="81" t="s">
        <v>5</v>
      </c>
    </row>
    <row r="3185" spans="1:10" ht="33.75">
      <c r="A3185" s="85" t="s">
        <v>157</v>
      </c>
      <c r="B3185" s="86" t="s">
        <v>2571</v>
      </c>
      <c r="C3185" s="85" t="s">
        <v>104</v>
      </c>
      <c r="D3185" s="85" t="s">
        <v>2572</v>
      </c>
      <c r="E3185" s="121" t="s">
        <v>256</v>
      </c>
      <c r="F3185" s="121"/>
      <c r="G3185" s="87" t="s">
        <v>116</v>
      </c>
      <c r="H3185" s="88">
        <v>1</v>
      </c>
      <c r="I3185" s="89">
        <v>622.44000000000005</v>
      </c>
      <c r="J3185" s="89">
        <v>622.44000000000005</v>
      </c>
    </row>
    <row r="3186" spans="1:10" ht="33.75">
      <c r="A3186" s="90" t="s">
        <v>158</v>
      </c>
      <c r="B3186" s="91" t="s">
        <v>415</v>
      </c>
      <c r="C3186" s="90" t="s">
        <v>104</v>
      </c>
      <c r="D3186" s="90" t="s">
        <v>416</v>
      </c>
      <c r="E3186" s="119" t="s">
        <v>251</v>
      </c>
      <c r="F3186" s="119"/>
      <c r="G3186" s="92" t="s">
        <v>252</v>
      </c>
      <c r="H3186" s="93">
        <v>1.1137999999999999</v>
      </c>
      <c r="I3186" s="94">
        <v>2.1800000000000002</v>
      </c>
      <c r="J3186" s="94">
        <v>2.42</v>
      </c>
    </row>
    <row r="3187" spans="1:10" ht="33.75">
      <c r="A3187" s="90" t="s">
        <v>158</v>
      </c>
      <c r="B3187" s="91" t="s">
        <v>417</v>
      </c>
      <c r="C3187" s="90" t="s">
        <v>104</v>
      </c>
      <c r="D3187" s="90" t="s">
        <v>418</v>
      </c>
      <c r="E3187" s="119" t="s">
        <v>251</v>
      </c>
      <c r="F3187" s="119"/>
      <c r="G3187" s="92" t="s">
        <v>253</v>
      </c>
      <c r="H3187" s="93">
        <v>0.49309999999999998</v>
      </c>
      <c r="I3187" s="94">
        <v>0.42</v>
      </c>
      <c r="J3187" s="94">
        <v>0.2</v>
      </c>
    </row>
    <row r="3188" spans="1:10" ht="22.5">
      <c r="A3188" s="90" t="s">
        <v>158</v>
      </c>
      <c r="B3188" s="91" t="s">
        <v>178</v>
      </c>
      <c r="C3188" s="90" t="s">
        <v>104</v>
      </c>
      <c r="D3188" s="90" t="s">
        <v>163</v>
      </c>
      <c r="E3188" s="119" t="s">
        <v>177</v>
      </c>
      <c r="F3188" s="119"/>
      <c r="G3188" s="92" t="s">
        <v>164</v>
      </c>
      <c r="H3188" s="93">
        <v>2.5491999999999999</v>
      </c>
      <c r="I3188" s="94">
        <v>18.149999999999999</v>
      </c>
      <c r="J3188" s="94">
        <v>46.26</v>
      </c>
    </row>
    <row r="3189" spans="1:10" ht="22.5">
      <c r="A3189" s="90" t="s">
        <v>158</v>
      </c>
      <c r="B3189" s="91" t="s">
        <v>419</v>
      </c>
      <c r="C3189" s="90" t="s">
        <v>104</v>
      </c>
      <c r="D3189" s="90" t="s">
        <v>420</v>
      </c>
      <c r="E3189" s="119" t="s">
        <v>177</v>
      </c>
      <c r="F3189" s="119"/>
      <c r="G3189" s="92" t="s">
        <v>164</v>
      </c>
      <c r="H3189" s="93">
        <v>1.6069</v>
      </c>
      <c r="I3189" s="94">
        <v>20.97</v>
      </c>
      <c r="J3189" s="94">
        <v>33.69</v>
      </c>
    </row>
    <row r="3190" spans="1:10" ht="22.5">
      <c r="A3190" s="90" t="s">
        <v>167</v>
      </c>
      <c r="B3190" s="91" t="s">
        <v>423</v>
      </c>
      <c r="C3190" s="90" t="s">
        <v>104</v>
      </c>
      <c r="D3190" s="90" t="s">
        <v>424</v>
      </c>
      <c r="E3190" s="119" t="s">
        <v>170</v>
      </c>
      <c r="F3190" s="119"/>
      <c r="G3190" s="92" t="s">
        <v>116</v>
      </c>
      <c r="H3190" s="93">
        <v>0.63019999999999998</v>
      </c>
      <c r="I3190" s="94">
        <v>83.57</v>
      </c>
      <c r="J3190" s="94">
        <v>52.66</v>
      </c>
    </row>
    <row r="3191" spans="1:10">
      <c r="A3191" s="90" t="s">
        <v>167</v>
      </c>
      <c r="B3191" s="91" t="s">
        <v>421</v>
      </c>
      <c r="C3191" s="90" t="s">
        <v>104</v>
      </c>
      <c r="D3191" s="90" t="s">
        <v>422</v>
      </c>
      <c r="E3191" s="119" t="s">
        <v>170</v>
      </c>
      <c r="F3191" s="119"/>
      <c r="G3191" s="92" t="s">
        <v>127</v>
      </c>
      <c r="H3191" s="93">
        <v>15.125500000000001</v>
      </c>
      <c r="I3191" s="94">
        <v>2</v>
      </c>
      <c r="J3191" s="94">
        <v>30.25</v>
      </c>
    </row>
    <row r="3192" spans="1:10">
      <c r="A3192" s="90" t="s">
        <v>167</v>
      </c>
      <c r="B3192" s="91" t="s">
        <v>319</v>
      </c>
      <c r="C3192" s="90" t="s">
        <v>104</v>
      </c>
      <c r="D3192" s="90" t="s">
        <v>320</v>
      </c>
      <c r="E3192" s="119" t="s">
        <v>170</v>
      </c>
      <c r="F3192" s="119"/>
      <c r="G3192" s="92" t="s">
        <v>127</v>
      </c>
      <c r="H3192" s="93">
        <v>420.15269999999998</v>
      </c>
      <c r="I3192" s="94">
        <v>0.9</v>
      </c>
      <c r="J3192" s="94">
        <v>378.13</v>
      </c>
    </row>
    <row r="3193" spans="1:10" ht="23.25" thickBot="1">
      <c r="A3193" s="90" t="s">
        <v>167</v>
      </c>
      <c r="B3193" s="91" t="s">
        <v>1726</v>
      </c>
      <c r="C3193" s="90" t="s">
        <v>104</v>
      </c>
      <c r="D3193" s="90" t="s">
        <v>1727</v>
      </c>
      <c r="E3193" s="119" t="s">
        <v>170</v>
      </c>
      <c r="F3193" s="119"/>
      <c r="G3193" s="92" t="s">
        <v>116</v>
      </c>
      <c r="H3193" s="93">
        <v>0.58819999999999995</v>
      </c>
      <c r="I3193" s="94">
        <v>134.02000000000001</v>
      </c>
      <c r="J3193" s="94">
        <v>78.83</v>
      </c>
    </row>
    <row r="3194" spans="1:10" ht="12" thickTop="1">
      <c r="A3194" s="83"/>
      <c r="B3194" s="83"/>
      <c r="C3194" s="83"/>
      <c r="D3194" s="83"/>
      <c r="E3194" s="83"/>
      <c r="F3194" s="83"/>
      <c r="G3194" s="83"/>
      <c r="H3194" s="83"/>
      <c r="I3194" s="83"/>
      <c r="J3194" s="83"/>
    </row>
    <row r="3195" spans="1:10">
      <c r="A3195" s="80"/>
      <c r="B3195" s="81" t="s">
        <v>93</v>
      </c>
      <c r="C3195" s="80" t="s">
        <v>94</v>
      </c>
      <c r="D3195" s="80" t="s">
        <v>1</v>
      </c>
      <c r="E3195" s="120" t="s">
        <v>95</v>
      </c>
      <c r="F3195" s="120"/>
      <c r="G3195" s="82" t="s">
        <v>2</v>
      </c>
      <c r="H3195" s="81" t="s">
        <v>3</v>
      </c>
      <c r="I3195" s="81" t="s">
        <v>4</v>
      </c>
      <c r="J3195" s="81" t="s">
        <v>5</v>
      </c>
    </row>
    <row r="3196" spans="1:10" ht="22.5">
      <c r="A3196" s="85" t="s">
        <v>157</v>
      </c>
      <c r="B3196" s="86" t="s">
        <v>1963</v>
      </c>
      <c r="C3196" s="85" t="s">
        <v>104</v>
      </c>
      <c r="D3196" s="85" t="s">
        <v>1964</v>
      </c>
      <c r="E3196" s="121" t="s">
        <v>256</v>
      </c>
      <c r="F3196" s="121"/>
      <c r="G3196" s="87" t="s">
        <v>116</v>
      </c>
      <c r="H3196" s="88">
        <v>1</v>
      </c>
      <c r="I3196" s="89">
        <v>1003.03</v>
      </c>
      <c r="J3196" s="89">
        <v>1003.03</v>
      </c>
    </row>
    <row r="3197" spans="1:10" ht="33.75">
      <c r="A3197" s="90" t="s">
        <v>158</v>
      </c>
      <c r="B3197" s="91" t="s">
        <v>2571</v>
      </c>
      <c r="C3197" s="90" t="s">
        <v>104</v>
      </c>
      <c r="D3197" s="90" t="s">
        <v>2572</v>
      </c>
      <c r="E3197" s="119" t="s">
        <v>256</v>
      </c>
      <c r="F3197" s="119"/>
      <c r="G3197" s="92" t="s">
        <v>116</v>
      </c>
      <c r="H3197" s="93">
        <v>1.2030000000000001</v>
      </c>
      <c r="I3197" s="94">
        <v>622.44000000000005</v>
      </c>
      <c r="J3197" s="94">
        <v>748.79</v>
      </c>
    </row>
    <row r="3198" spans="1:10" ht="22.5">
      <c r="A3198" s="90" t="s">
        <v>158</v>
      </c>
      <c r="B3198" s="91" t="s">
        <v>196</v>
      </c>
      <c r="C3198" s="90" t="s">
        <v>104</v>
      </c>
      <c r="D3198" s="90" t="s">
        <v>197</v>
      </c>
      <c r="E3198" s="119" t="s">
        <v>177</v>
      </c>
      <c r="F3198" s="119"/>
      <c r="G3198" s="92" t="s">
        <v>164</v>
      </c>
      <c r="H3198" s="93">
        <v>7.4147999999999996</v>
      </c>
      <c r="I3198" s="94">
        <v>22.19</v>
      </c>
      <c r="J3198" s="94">
        <v>164.53</v>
      </c>
    </row>
    <row r="3199" spans="1:10" ht="23.25" thickBot="1">
      <c r="A3199" s="90" t="s">
        <v>158</v>
      </c>
      <c r="B3199" s="91" t="s">
        <v>178</v>
      </c>
      <c r="C3199" s="90" t="s">
        <v>104</v>
      </c>
      <c r="D3199" s="90" t="s">
        <v>163</v>
      </c>
      <c r="E3199" s="119" t="s">
        <v>177</v>
      </c>
      <c r="F3199" s="119"/>
      <c r="G3199" s="92" t="s">
        <v>164</v>
      </c>
      <c r="H3199" s="93">
        <v>4.9432</v>
      </c>
      <c r="I3199" s="94">
        <v>18.149999999999999</v>
      </c>
      <c r="J3199" s="94">
        <v>89.71</v>
      </c>
    </row>
    <row r="3200" spans="1:10" ht="12" thickTop="1">
      <c r="A3200" s="83"/>
      <c r="B3200" s="83"/>
      <c r="C3200" s="83"/>
      <c r="D3200" s="83"/>
      <c r="E3200" s="83"/>
      <c r="F3200" s="83"/>
      <c r="G3200" s="83"/>
      <c r="H3200" s="83"/>
      <c r="I3200" s="83"/>
      <c r="J3200" s="83"/>
    </row>
    <row r="3201" spans="1:10">
      <c r="A3201" s="80"/>
      <c r="B3201" s="81" t="s">
        <v>93</v>
      </c>
      <c r="C3201" s="80" t="s">
        <v>94</v>
      </c>
      <c r="D3201" s="80" t="s">
        <v>1</v>
      </c>
      <c r="E3201" s="120" t="s">
        <v>95</v>
      </c>
      <c r="F3201" s="120"/>
      <c r="G3201" s="82" t="s">
        <v>2</v>
      </c>
      <c r="H3201" s="81" t="s">
        <v>3</v>
      </c>
      <c r="I3201" s="81" t="s">
        <v>4</v>
      </c>
      <c r="J3201" s="81" t="s">
        <v>5</v>
      </c>
    </row>
    <row r="3202" spans="1:10" ht="22.5">
      <c r="A3202" s="85" t="s">
        <v>157</v>
      </c>
      <c r="B3202" s="86" t="s">
        <v>300</v>
      </c>
      <c r="C3202" s="85" t="s">
        <v>104</v>
      </c>
      <c r="D3202" s="85" t="s">
        <v>301</v>
      </c>
      <c r="E3202" s="121" t="s">
        <v>251</v>
      </c>
      <c r="F3202" s="121"/>
      <c r="G3202" s="87" t="s">
        <v>253</v>
      </c>
      <c r="H3202" s="88">
        <v>1</v>
      </c>
      <c r="I3202" s="89">
        <v>23.12</v>
      </c>
      <c r="J3202" s="89">
        <v>23.12</v>
      </c>
    </row>
    <row r="3203" spans="1:10" ht="22.5">
      <c r="A3203" s="90" t="s">
        <v>158</v>
      </c>
      <c r="B3203" s="91" t="s">
        <v>610</v>
      </c>
      <c r="C3203" s="90" t="s">
        <v>104</v>
      </c>
      <c r="D3203" s="90" t="s">
        <v>611</v>
      </c>
      <c r="E3203" s="119" t="s">
        <v>251</v>
      </c>
      <c r="F3203" s="119"/>
      <c r="G3203" s="92" t="s">
        <v>164</v>
      </c>
      <c r="H3203" s="93">
        <v>1</v>
      </c>
      <c r="I3203" s="94">
        <v>0.03</v>
      </c>
      <c r="J3203" s="94">
        <v>0.03</v>
      </c>
    </row>
    <row r="3204" spans="1:10" ht="22.5">
      <c r="A3204" s="90" t="s">
        <v>158</v>
      </c>
      <c r="B3204" s="91" t="s">
        <v>612</v>
      </c>
      <c r="C3204" s="90" t="s">
        <v>104</v>
      </c>
      <c r="D3204" s="90" t="s">
        <v>613</v>
      </c>
      <c r="E3204" s="119" t="s">
        <v>251</v>
      </c>
      <c r="F3204" s="119"/>
      <c r="G3204" s="92" t="s">
        <v>164</v>
      </c>
      <c r="H3204" s="93">
        <v>1</v>
      </c>
      <c r="I3204" s="94">
        <v>0.31</v>
      </c>
      <c r="J3204" s="94">
        <v>0.31</v>
      </c>
    </row>
    <row r="3205" spans="1:10" ht="23.25" thickBot="1">
      <c r="A3205" s="90" t="s">
        <v>158</v>
      </c>
      <c r="B3205" s="91" t="s">
        <v>614</v>
      </c>
      <c r="C3205" s="90" t="s">
        <v>104</v>
      </c>
      <c r="D3205" s="90" t="s">
        <v>615</v>
      </c>
      <c r="E3205" s="119" t="s">
        <v>177</v>
      </c>
      <c r="F3205" s="119"/>
      <c r="G3205" s="92" t="s">
        <v>164</v>
      </c>
      <c r="H3205" s="93">
        <v>1</v>
      </c>
      <c r="I3205" s="94">
        <v>22.78</v>
      </c>
      <c r="J3205" s="94">
        <v>22.78</v>
      </c>
    </row>
    <row r="3206" spans="1:10" ht="12" thickTop="1">
      <c r="A3206" s="83"/>
      <c r="B3206" s="83"/>
      <c r="C3206" s="83"/>
      <c r="D3206" s="83"/>
      <c r="E3206" s="83"/>
      <c r="F3206" s="83"/>
      <c r="G3206" s="83"/>
      <c r="H3206" s="83"/>
      <c r="I3206" s="83"/>
      <c r="J3206" s="83"/>
    </row>
    <row r="3207" spans="1:10">
      <c r="A3207" s="80"/>
      <c r="B3207" s="81" t="s">
        <v>93</v>
      </c>
      <c r="C3207" s="80" t="s">
        <v>94</v>
      </c>
      <c r="D3207" s="80" t="s">
        <v>1</v>
      </c>
      <c r="E3207" s="120" t="s">
        <v>95</v>
      </c>
      <c r="F3207" s="120"/>
      <c r="G3207" s="82" t="s">
        <v>2</v>
      </c>
      <c r="H3207" s="81" t="s">
        <v>3</v>
      </c>
      <c r="I3207" s="81" t="s">
        <v>4</v>
      </c>
      <c r="J3207" s="81" t="s">
        <v>5</v>
      </c>
    </row>
    <row r="3208" spans="1:10" ht="22.5">
      <c r="A3208" s="85" t="s">
        <v>157</v>
      </c>
      <c r="B3208" s="86" t="s">
        <v>298</v>
      </c>
      <c r="C3208" s="85" t="s">
        <v>104</v>
      </c>
      <c r="D3208" s="85" t="s">
        <v>299</v>
      </c>
      <c r="E3208" s="121" t="s">
        <v>251</v>
      </c>
      <c r="F3208" s="121"/>
      <c r="G3208" s="87" t="s">
        <v>252</v>
      </c>
      <c r="H3208" s="88">
        <v>1</v>
      </c>
      <c r="I3208" s="89">
        <v>24.25</v>
      </c>
      <c r="J3208" s="89">
        <v>24.25</v>
      </c>
    </row>
    <row r="3209" spans="1:10" ht="22.5">
      <c r="A3209" s="90" t="s">
        <v>158</v>
      </c>
      <c r="B3209" s="91" t="s">
        <v>610</v>
      </c>
      <c r="C3209" s="90" t="s">
        <v>104</v>
      </c>
      <c r="D3209" s="90" t="s">
        <v>611</v>
      </c>
      <c r="E3209" s="119" t="s">
        <v>251</v>
      </c>
      <c r="F3209" s="119"/>
      <c r="G3209" s="92" t="s">
        <v>164</v>
      </c>
      <c r="H3209" s="93">
        <v>1</v>
      </c>
      <c r="I3209" s="94">
        <v>0.03</v>
      </c>
      <c r="J3209" s="94">
        <v>0.03</v>
      </c>
    </row>
    <row r="3210" spans="1:10" ht="22.5">
      <c r="A3210" s="90" t="s">
        <v>158</v>
      </c>
      <c r="B3210" s="91" t="s">
        <v>612</v>
      </c>
      <c r="C3210" s="90" t="s">
        <v>104</v>
      </c>
      <c r="D3210" s="90" t="s">
        <v>613</v>
      </c>
      <c r="E3210" s="119" t="s">
        <v>251</v>
      </c>
      <c r="F3210" s="119"/>
      <c r="G3210" s="92" t="s">
        <v>164</v>
      </c>
      <c r="H3210" s="93">
        <v>1</v>
      </c>
      <c r="I3210" s="94">
        <v>0.31</v>
      </c>
      <c r="J3210" s="94">
        <v>0.31</v>
      </c>
    </row>
    <row r="3211" spans="1:10" ht="22.5">
      <c r="A3211" s="90" t="s">
        <v>158</v>
      </c>
      <c r="B3211" s="91" t="s">
        <v>616</v>
      </c>
      <c r="C3211" s="90" t="s">
        <v>104</v>
      </c>
      <c r="D3211" s="90" t="s">
        <v>617</v>
      </c>
      <c r="E3211" s="119" t="s">
        <v>251</v>
      </c>
      <c r="F3211" s="119"/>
      <c r="G3211" s="92" t="s">
        <v>164</v>
      </c>
      <c r="H3211" s="93">
        <v>1</v>
      </c>
      <c r="I3211" s="94">
        <v>0.28999999999999998</v>
      </c>
      <c r="J3211" s="94">
        <v>0.28999999999999998</v>
      </c>
    </row>
    <row r="3212" spans="1:10" ht="33.75">
      <c r="A3212" s="90" t="s">
        <v>158</v>
      </c>
      <c r="B3212" s="91" t="s">
        <v>618</v>
      </c>
      <c r="C3212" s="90" t="s">
        <v>104</v>
      </c>
      <c r="D3212" s="90" t="s">
        <v>619</v>
      </c>
      <c r="E3212" s="119" t="s">
        <v>251</v>
      </c>
      <c r="F3212" s="119"/>
      <c r="G3212" s="92" t="s">
        <v>164</v>
      </c>
      <c r="H3212" s="93">
        <v>1</v>
      </c>
      <c r="I3212" s="94">
        <v>0.84</v>
      </c>
      <c r="J3212" s="94">
        <v>0.84</v>
      </c>
    </row>
    <row r="3213" spans="1:10" ht="23.25" thickBot="1">
      <c r="A3213" s="90" t="s">
        <v>158</v>
      </c>
      <c r="B3213" s="91" t="s">
        <v>614</v>
      </c>
      <c r="C3213" s="90" t="s">
        <v>104</v>
      </c>
      <c r="D3213" s="90" t="s">
        <v>615</v>
      </c>
      <c r="E3213" s="119" t="s">
        <v>177</v>
      </c>
      <c r="F3213" s="119"/>
      <c r="G3213" s="92" t="s">
        <v>164</v>
      </c>
      <c r="H3213" s="93">
        <v>1</v>
      </c>
      <c r="I3213" s="94">
        <v>22.78</v>
      </c>
      <c r="J3213" s="94">
        <v>22.78</v>
      </c>
    </row>
    <row r="3214" spans="1:10" ht="12" thickTop="1">
      <c r="A3214" s="83"/>
      <c r="B3214" s="83"/>
      <c r="C3214" s="83"/>
      <c r="D3214" s="83"/>
      <c r="E3214" s="83"/>
      <c r="F3214" s="83"/>
      <c r="G3214" s="83"/>
      <c r="H3214" s="83"/>
      <c r="I3214" s="83"/>
      <c r="J3214" s="83"/>
    </row>
    <row r="3215" spans="1:10">
      <c r="A3215" s="80"/>
      <c r="B3215" s="81" t="s">
        <v>93</v>
      </c>
      <c r="C3215" s="80" t="s">
        <v>94</v>
      </c>
      <c r="D3215" s="80" t="s">
        <v>1</v>
      </c>
      <c r="E3215" s="120" t="s">
        <v>95</v>
      </c>
      <c r="F3215" s="120"/>
      <c r="G3215" s="82" t="s">
        <v>2</v>
      </c>
      <c r="H3215" s="81" t="s">
        <v>3</v>
      </c>
      <c r="I3215" s="81" t="s">
        <v>4</v>
      </c>
      <c r="J3215" s="81" t="s">
        <v>5</v>
      </c>
    </row>
    <row r="3216" spans="1:10" ht="22.5">
      <c r="A3216" s="85" t="s">
        <v>157</v>
      </c>
      <c r="B3216" s="86" t="s">
        <v>612</v>
      </c>
      <c r="C3216" s="85" t="s">
        <v>104</v>
      </c>
      <c r="D3216" s="85" t="s">
        <v>613</v>
      </c>
      <c r="E3216" s="121" t="s">
        <v>251</v>
      </c>
      <c r="F3216" s="121"/>
      <c r="G3216" s="87" t="s">
        <v>164</v>
      </c>
      <c r="H3216" s="88">
        <v>1</v>
      </c>
      <c r="I3216" s="89">
        <v>0.31</v>
      </c>
      <c r="J3216" s="89">
        <v>0.31</v>
      </c>
    </row>
    <row r="3217" spans="1:10" ht="23.25" thickBot="1">
      <c r="A3217" s="90" t="s">
        <v>167</v>
      </c>
      <c r="B3217" s="91" t="s">
        <v>620</v>
      </c>
      <c r="C3217" s="90" t="s">
        <v>104</v>
      </c>
      <c r="D3217" s="90" t="s">
        <v>621</v>
      </c>
      <c r="E3217" s="119" t="s">
        <v>283</v>
      </c>
      <c r="F3217" s="119"/>
      <c r="G3217" s="92" t="s">
        <v>140</v>
      </c>
      <c r="H3217" s="93">
        <v>6.3999999999999997E-5</v>
      </c>
      <c r="I3217" s="94">
        <v>4874.54</v>
      </c>
      <c r="J3217" s="94">
        <v>0.31</v>
      </c>
    </row>
    <row r="3218" spans="1:10" ht="12" thickTop="1">
      <c r="A3218" s="83"/>
      <c r="B3218" s="83"/>
      <c r="C3218" s="83"/>
      <c r="D3218" s="83"/>
      <c r="E3218" s="83"/>
      <c r="F3218" s="83"/>
      <c r="G3218" s="83"/>
      <c r="H3218" s="83"/>
      <c r="I3218" s="83"/>
      <c r="J3218" s="83"/>
    </row>
    <row r="3219" spans="1:10">
      <c r="A3219" s="80"/>
      <c r="B3219" s="81" t="s">
        <v>93</v>
      </c>
      <c r="C3219" s="80" t="s">
        <v>94</v>
      </c>
      <c r="D3219" s="80" t="s">
        <v>1</v>
      </c>
      <c r="E3219" s="120" t="s">
        <v>95</v>
      </c>
      <c r="F3219" s="120"/>
      <c r="G3219" s="82" t="s">
        <v>2</v>
      </c>
      <c r="H3219" s="81" t="s">
        <v>3</v>
      </c>
      <c r="I3219" s="81" t="s">
        <v>4</v>
      </c>
      <c r="J3219" s="81" t="s">
        <v>5</v>
      </c>
    </row>
    <row r="3220" spans="1:10" ht="22.5">
      <c r="A3220" s="85" t="s">
        <v>157</v>
      </c>
      <c r="B3220" s="86" t="s">
        <v>610</v>
      </c>
      <c r="C3220" s="85" t="s">
        <v>104</v>
      </c>
      <c r="D3220" s="85" t="s">
        <v>611</v>
      </c>
      <c r="E3220" s="121" t="s">
        <v>251</v>
      </c>
      <c r="F3220" s="121"/>
      <c r="G3220" s="87" t="s">
        <v>164</v>
      </c>
      <c r="H3220" s="88">
        <v>1</v>
      </c>
      <c r="I3220" s="89">
        <v>0.03</v>
      </c>
      <c r="J3220" s="89">
        <v>0.03</v>
      </c>
    </row>
    <row r="3221" spans="1:10" ht="23.25" thickBot="1">
      <c r="A3221" s="90" t="s">
        <v>167</v>
      </c>
      <c r="B3221" s="91" t="s">
        <v>620</v>
      </c>
      <c r="C3221" s="90" t="s">
        <v>104</v>
      </c>
      <c r="D3221" s="90" t="s">
        <v>621</v>
      </c>
      <c r="E3221" s="119" t="s">
        <v>283</v>
      </c>
      <c r="F3221" s="119"/>
      <c r="G3221" s="92" t="s">
        <v>140</v>
      </c>
      <c r="H3221" s="93">
        <v>7.6000000000000001E-6</v>
      </c>
      <c r="I3221" s="94">
        <v>4874.54</v>
      </c>
      <c r="J3221" s="94">
        <v>0.03</v>
      </c>
    </row>
    <row r="3222" spans="1:10" ht="12" thickTop="1">
      <c r="A3222" s="83"/>
      <c r="B3222" s="83"/>
      <c r="C3222" s="83"/>
      <c r="D3222" s="83"/>
      <c r="E3222" s="83"/>
      <c r="F3222" s="83"/>
      <c r="G3222" s="83"/>
      <c r="H3222" s="83"/>
      <c r="I3222" s="83"/>
      <c r="J3222" s="83"/>
    </row>
    <row r="3223" spans="1:10">
      <c r="A3223" s="80"/>
      <c r="B3223" s="81" t="s">
        <v>93</v>
      </c>
      <c r="C3223" s="80" t="s">
        <v>94</v>
      </c>
      <c r="D3223" s="80" t="s">
        <v>1</v>
      </c>
      <c r="E3223" s="120" t="s">
        <v>95</v>
      </c>
      <c r="F3223" s="120"/>
      <c r="G3223" s="82" t="s">
        <v>2</v>
      </c>
      <c r="H3223" s="81" t="s">
        <v>3</v>
      </c>
      <c r="I3223" s="81" t="s">
        <v>4</v>
      </c>
      <c r="J3223" s="81" t="s">
        <v>5</v>
      </c>
    </row>
    <row r="3224" spans="1:10" ht="22.5">
      <c r="A3224" s="85" t="s">
        <v>157</v>
      </c>
      <c r="B3224" s="86" t="s">
        <v>616</v>
      </c>
      <c r="C3224" s="85" t="s">
        <v>104</v>
      </c>
      <c r="D3224" s="85" t="s">
        <v>617</v>
      </c>
      <c r="E3224" s="121" t="s">
        <v>251</v>
      </c>
      <c r="F3224" s="121"/>
      <c r="G3224" s="87" t="s">
        <v>164</v>
      </c>
      <c r="H3224" s="88">
        <v>1</v>
      </c>
      <c r="I3224" s="89">
        <v>0.28999999999999998</v>
      </c>
      <c r="J3224" s="89">
        <v>0.28999999999999998</v>
      </c>
    </row>
    <row r="3225" spans="1:10" ht="23.25" thickBot="1">
      <c r="A3225" s="90" t="s">
        <v>167</v>
      </c>
      <c r="B3225" s="91" t="s">
        <v>620</v>
      </c>
      <c r="C3225" s="90" t="s">
        <v>104</v>
      </c>
      <c r="D3225" s="90" t="s">
        <v>621</v>
      </c>
      <c r="E3225" s="119" t="s">
        <v>283</v>
      </c>
      <c r="F3225" s="119"/>
      <c r="G3225" s="92" t="s">
        <v>140</v>
      </c>
      <c r="H3225" s="93">
        <v>6.0000000000000002E-5</v>
      </c>
      <c r="I3225" s="94">
        <v>4874.54</v>
      </c>
      <c r="J3225" s="94">
        <v>0.28999999999999998</v>
      </c>
    </row>
    <row r="3226" spans="1:10" ht="12" thickTop="1">
      <c r="A3226" s="83"/>
      <c r="B3226" s="83"/>
      <c r="C3226" s="83"/>
      <c r="D3226" s="83"/>
      <c r="E3226" s="83"/>
      <c r="F3226" s="83"/>
      <c r="G3226" s="83"/>
      <c r="H3226" s="83"/>
      <c r="I3226" s="83"/>
      <c r="J3226" s="83"/>
    </row>
    <row r="3227" spans="1:10">
      <c r="A3227" s="80"/>
      <c r="B3227" s="81" t="s">
        <v>93</v>
      </c>
      <c r="C3227" s="80" t="s">
        <v>94</v>
      </c>
      <c r="D3227" s="80" t="s">
        <v>1</v>
      </c>
      <c r="E3227" s="120" t="s">
        <v>95</v>
      </c>
      <c r="F3227" s="120"/>
      <c r="G3227" s="82" t="s">
        <v>2</v>
      </c>
      <c r="H3227" s="81" t="s">
        <v>3</v>
      </c>
      <c r="I3227" s="81" t="s">
        <v>4</v>
      </c>
      <c r="J3227" s="81" t="s">
        <v>5</v>
      </c>
    </row>
    <row r="3228" spans="1:10" ht="33.75">
      <c r="A3228" s="85" t="s">
        <v>157</v>
      </c>
      <c r="B3228" s="86" t="s">
        <v>618</v>
      </c>
      <c r="C3228" s="85" t="s">
        <v>104</v>
      </c>
      <c r="D3228" s="85" t="s">
        <v>619</v>
      </c>
      <c r="E3228" s="121" t="s">
        <v>251</v>
      </c>
      <c r="F3228" s="121"/>
      <c r="G3228" s="87" t="s">
        <v>164</v>
      </c>
      <c r="H3228" s="88">
        <v>1</v>
      </c>
      <c r="I3228" s="89">
        <v>0.84</v>
      </c>
      <c r="J3228" s="89">
        <v>0.84</v>
      </c>
    </row>
    <row r="3229" spans="1:10" ht="12" thickBot="1">
      <c r="A3229" s="90" t="s">
        <v>167</v>
      </c>
      <c r="B3229" s="91" t="s">
        <v>467</v>
      </c>
      <c r="C3229" s="90" t="s">
        <v>104</v>
      </c>
      <c r="D3229" s="90" t="s">
        <v>468</v>
      </c>
      <c r="E3229" s="119" t="s">
        <v>170</v>
      </c>
      <c r="F3229" s="119"/>
      <c r="G3229" s="92" t="s">
        <v>2443</v>
      </c>
      <c r="H3229" s="93">
        <v>0.78</v>
      </c>
      <c r="I3229" s="94">
        <v>1.08</v>
      </c>
      <c r="J3229" s="94">
        <v>0.84</v>
      </c>
    </row>
    <row r="3230" spans="1:10" ht="12" thickTop="1">
      <c r="A3230" s="83"/>
      <c r="B3230" s="83"/>
      <c r="C3230" s="83"/>
      <c r="D3230" s="83"/>
      <c r="E3230" s="83"/>
      <c r="F3230" s="83"/>
      <c r="G3230" s="83"/>
      <c r="H3230" s="83"/>
      <c r="I3230" s="83"/>
      <c r="J3230" s="83"/>
    </row>
    <row r="3231" spans="1:10">
      <c r="A3231" s="80"/>
      <c r="B3231" s="81" t="s">
        <v>93</v>
      </c>
      <c r="C3231" s="80" t="s">
        <v>94</v>
      </c>
      <c r="D3231" s="80" t="s">
        <v>1</v>
      </c>
      <c r="E3231" s="120" t="s">
        <v>95</v>
      </c>
      <c r="F3231" s="120"/>
      <c r="G3231" s="82" t="s">
        <v>2</v>
      </c>
      <c r="H3231" s="81" t="s">
        <v>3</v>
      </c>
      <c r="I3231" s="81" t="s">
        <v>4</v>
      </c>
      <c r="J3231" s="81" t="s">
        <v>5</v>
      </c>
    </row>
    <row r="3232" spans="1:10" ht="33.75">
      <c r="A3232" s="85" t="s">
        <v>157</v>
      </c>
      <c r="B3232" s="86" t="s">
        <v>364</v>
      </c>
      <c r="C3232" s="85" t="s">
        <v>104</v>
      </c>
      <c r="D3232" s="85" t="s">
        <v>365</v>
      </c>
      <c r="E3232" s="121" t="s">
        <v>251</v>
      </c>
      <c r="F3232" s="121"/>
      <c r="G3232" s="87" t="s">
        <v>253</v>
      </c>
      <c r="H3232" s="88">
        <v>1</v>
      </c>
      <c r="I3232" s="89">
        <v>151.1</v>
      </c>
      <c r="J3232" s="89">
        <v>151.1</v>
      </c>
    </row>
    <row r="3233" spans="1:10" ht="33.75">
      <c r="A3233" s="90" t="s">
        <v>158</v>
      </c>
      <c r="B3233" s="91" t="s">
        <v>624</v>
      </c>
      <c r="C3233" s="90" t="s">
        <v>104</v>
      </c>
      <c r="D3233" s="90" t="s">
        <v>625</v>
      </c>
      <c r="E3233" s="119" t="s">
        <v>251</v>
      </c>
      <c r="F3233" s="119"/>
      <c r="G3233" s="92" t="s">
        <v>164</v>
      </c>
      <c r="H3233" s="93">
        <v>1</v>
      </c>
      <c r="I3233" s="94">
        <v>97.04</v>
      </c>
      <c r="J3233" s="94">
        <v>97.04</v>
      </c>
    </row>
    <row r="3234" spans="1:10" ht="33.75">
      <c r="A3234" s="90" t="s">
        <v>158</v>
      </c>
      <c r="B3234" s="91" t="s">
        <v>622</v>
      </c>
      <c r="C3234" s="90" t="s">
        <v>104</v>
      </c>
      <c r="D3234" s="90" t="s">
        <v>623</v>
      </c>
      <c r="E3234" s="119" t="s">
        <v>251</v>
      </c>
      <c r="F3234" s="119"/>
      <c r="G3234" s="92" t="s">
        <v>164</v>
      </c>
      <c r="H3234" s="93">
        <v>1</v>
      </c>
      <c r="I3234" s="94">
        <v>17.46</v>
      </c>
      <c r="J3234" s="94">
        <v>17.46</v>
      </c>
    </row>
    <row r="3235" spans="1:10" ht="33.75">
      <c r="A3235" s="90" t="s">
        <v>158</v>
      </c>
      <c r="B3235" s="91" t="s">
        <v>626</v>
      </c>
      <c r="C3235" s="90" t="s">
        <v>104</v>
      </c>
      <c r="D3235" s="90" t="s">
        <v>627</v>
      </c>
      <c r="E3235" s="119" t="s">
        <v>251</v>
      </c>
      <c r="F3235" s="119"/>
      <c r="G3235" s="92" t="s">
        <v>164</v>
      </c>
      <c r="H3235" s="93">
        <v>1</v>
      </c>
      <c r="I3235" s="94">
        <v>13.82</v>
      </c>
      <c r="J3235" s="94">
        <v>13.82</v>
      </c>
    </row>
    <row r="3236" spans="1:10" ht="23.25" thickBot="1">
      <c r="A3236" s="90" t="s">
        <v>158</v>
      </c>
      <c r="B3236" s="91" t="s">
        <v>628</v>
      </c>
      <c r="C3236" s="90" t="s">
        <v>104</v>
      </c>
      <c r="D3236" s="90" t="s">
        <v>629</v>
      </c>
      <c r="E3236" s="119" t="s">
        <v>177</v>
      </c>
      <c r="F3236" s="119"/>
      <c r="G3236" s="92" t="s">
        <v>164</v>
      </c>
      <c r="H3236" s="93">
        <v>1</v>
      </c>
      <c r="I3236" s="94">
        <v>22.78</v>
      </c>
      <c r="J3236" s="94">
        <v>22.78</v>
      </c>
    </row>
    <row r="3237" spans="1:10" ht="12" thickTop="1">
      <c r="A3237" s="83"/>
      <c r="B3237" s="83"/>
      <c r="C3237" s="83"/>
      <c r="D3237" s="83"/>
      <c r="E3237" s="83"/>
      <c r="F3237" s="83"/>
      <c r="G3237" s="83"/>
      <c r="H3237" s="83"/>
      <c r="I3237" s="83"/>
      <c r="J3237" s="83"/>
    </row>
    <row r="3238" spans="1:10">
      <c r="A3238" s="80"/>
      <c r="B3238" s="81" t="s">
        <v>93</v>
      </c>
      <c r="C3238" s="80" t="s">
        <v>94</v>
      </c>
      <c r="D3238" s="80" t="s">
        <v>1</v>
      </c>
      <c r="E3238" s="120" t="s">
        <v>95</v>
      </c>
      <c r="F3238" s="120"/>
      <c r="G3238" s="82" t="s">
        <v>2</v>
      </c>
      <c r="H3238" s="81" t="s">
        <v>3</v>
      </c>
      <c r="I3238" s="81" t="s">
        <v>4</v>
      </c>
      <c r="J3238" s="81" t="s">
        <v>5</v>
      </c>
    </row>
    <row r="3239" spans="1:10" ht="33.75">
      <c r="A3239" s="85" t="s">
        <v>157</v>
      </c>
      <c r="B3239" s="86" t="s">
        <v>366</v>
      </c>
      <c r="C3239" s="85" t="s">
        <v>104</v>
      </c>
      <c r="D3239" s="85" t="s">
        <v>367</v>
      </c>
      <c r="E3239" s="121" t="s">
        <v>251</v>
      </c>
      <c r="F3239" s="121"/>
      <c r="G3239" s="87" t="s">
        <v>252</v>
      </c>
      <c r="H3239" s="88">
        <v>1</v>
      </c>
      <c r="I3239" s="89">
        <v>321.13</v>
      </c>
      <c r="J3239" s="89">
        <v>321.13</v>
      </c>
    </row>
    <row r="3240" spans="1:10" ht="33.75">
      <c r="A3240" s="90" t="s">
        <v>158</v>
      </c>
      <c r="B3240" s="91" t="s">
        <v>630</v>
      </c>
      <c r="C3240" s="90" t="s">
        <v>104</v>
      </c>
      <c r="D3240" s="90" t="s">
        <v>631</v>
      </c>
      <c r="E3240" s="119" t="s">
        <v>251</v>
      </c>
      <c r="F3240" s="119"/>
      <c r="G3240" s="92" t="s">
        <v>164</v>
      </c>
      <c r="H3240" s="93">
        <v>1</v>
      </c>
      <c r="I3240" s="94">
        <v>155.99</v>
      </c>
      <c r="J3240" s="94">
        <v>155.99</v>
      </c>
    </row>
    <row r="3241" spans="1:10" ht="33.75">
      <c r="A3241" s="90" t="s">
        <v>158</v>
      </c>
      <c r="B3241" s="91" t="s">
        <v>622</v>
      </c>
      <c r="C3241" s="90" t="s">
        <v>104</v>
      </c>
      <c r="D3241" s="90" t="s">
        <v>623</v>
      </c>
      <c r="E3241" s="119" t="s">
        <v>251</v>
      </c>
      <c r="F3241" s="119"/>
      <c r="G3241" s="92" t="s">
        <v>164</v>
      </c>
      <c r="H3241" s="93">
        <v>1</v>
      </c>
      <c r="I3241" s="94">
        <v>17.46</v>
      </c>
      <c r="J3241" s="94">
        <v>17.46</v>
      </c>
    </row>
    <row r="3242" spans="1:10" ht="33.75">
      <c r="A3242" s="90" t="s">
        <v>158</v>
      </c>
      <c r="B3242" s="91" t="s">
        <v>632</v>
      </c>
      <c r="C3242" s="90" t="s">
        <v>104</v>
      </c>
      <c r="D3242" s="90" t="s">
        <v>633</v>
      </c>
      <c r="E3242" s="119" t="s">
        <v>251</v>
      </c>
      <c r="F3242" s="119"/>
      <c r="G3242" s="92" t="s">
        <v>164</v>
      </c>
      <c r="H3242" s="93">
        <v>1</v>
      </c>
      <c r="I3242" s="94">
        <v>14.04</v>
      </c>
      <c r="J3242" s="94">
        <v>14.04</v>
      </c>
    </row>
    <row r="3243" spans="1:10" ht="33.75">
      <c r="A3243" s="90" t="s">
        <v>158</v>
      </c>
      <c r="B3243" s="91" t="s">
        <v>626</v>
      </c>
      <c r="C3243" s="90" t="s">
        <v>104</v>
      </c>
      <c r="D3243" s="90" t="s">
        <v>627</v>
      </c>
      <c r="E3243" s="119" t="s">
        <v>251</v>
      </c>
      <c r="F3243" s="119"/>
      <c r="G3243" s="92" t="s">
        <v>164</v>
      </c>
      <c r="H3243" s="93">
        <v>1</v>
      </c>
      <c r="I3243" s="94">
        <v>13.82</v>
      </c>
      <c r="J3243" s="94">
        <v>13.82</v>
      </c>
    </row>
    <row r="3244" spans="1:10" ht="33.75">
      <c r="A3244" s="90" t="s">
        <v>158</v>
      </c>
      <c r="B3244" s="91" t="s">
        <v>624</v>
      </c>
      <c r="C3244" s="90" t="s">
        <v>104</v>
      </c>
      <c r="D3244" s="90" t="s">
        <v>625</v>
      </c>
      <c r="E3244" s="119" t="s">
        <v>251</v>
      </c>
      <c r="F3244" s="119"/>
      <c r="G3244" s="92" t="s">
        <v>164</v>
      </c>
      <c r="H3244" s="93">
        <v>1</v>
      </c>
      <c r="I3244" s="94">
        <v>97.04</v>
      </c>
      <c r="J3244" s="94">
        <v>97.04</v>
      </c>
    </row>
    <row r="3245" spans="1:10" ht="23.25" thickBot="1">
      <c r="A3245" s="90" t="s">
        <v>158</v>
      </c>
      <c r="B3245" s="91" t="s">
        <v>628</v>
      </c>
      <c r="C3245" s="90" t="s">
        <v>104</v>
      </c>
      <c r="D3245" s="90" t="s">
        <v>629</v>
      </c>
      <c r="E3245" s="119" t="s">
        <v>177</v>
      </c>
      <c r="F3245" s="119"/>
      <c r="G3245" s="92" t="s">
        <v>164</v>
      </c>
      <c r="H3245" s="93">
        <v>1</v>
      </c>
      <c r="I3245" s="94">
        <v>22.78</v>
      </c>
      <c r="J3245" s="94">
        <v>22.78</v>
      </c>
    </row>
    <row r="3246" spans="1:10" ht="12" thickTop="1">
      <c r="A3246" s="83"/>
      <c r="B3246" s="83"/>
      <c r="C3246" s="83"/>
      <c r="D3246" s="83"/>
      <c r="E3246" s="83"/>
      <c r="F3246" s="83"/>
      <c r="G3246" s="83"/>
      <c r="H3246" s="83"/>
      <c r="I3246" s="83"/>
      <c r="J3246" s="83"/>
    </row>
    <row r="3247" spans="1:10">
      <c r="A3247" s="80"/>
      <c r="B3247" s="81" t="s">
        <v>93</v>
      </c>
      <c r="C3247" s="80" t="s">
        <v>94</v>
      </c>
      <c r="D3247" s="80" t="s">
        <v>1</v>
      </c>
      <c r="E3247" s="120" t="s">
        <v>95</v>
      </c>
      <c r="F3247" s="120"/>
      <c r="G3247" s="82" t="s">
        <v>2</v>
      </c>
      <c r="H3247" s="81" t="s">
        <v>3</v>
      </c>
      <c r="I3247" s="81" t="s">
        <v>4</v>
      </c>
      <c r="J3247" s="81" t="s">
        <v>5</v>
      </c>
    </row>
    <row r="3248" spans="1:10" ht="33.75">
      <c r="A3248" s="85" t="s">
        <v>157</v>
      </c>
      <c r="B3248" s="86" t="s">
        <v>624</v>
      </c>
      <c r="C3248" s="85" t="s">
        <v>104</v>
      </c>
      <c r="D3248" s="85" t="s">
        <v>625</v>
      </c>
      <c r="E3248" s="121" t="s">
        <v>251</v>
      </c>
      <c r="F3248" s="121"/>
      <c r="G3248" s="87" t="s">
        <v>164</v>
      </c>
      <c r="H3248" s="88">
        <v>1</v>
      </c>
      <c r="I3248" s="89">
        <v>97.04</v>
      </c>
      <c r="J3248" s="89">
        <v>97.04</v>
      </c>
    </row>
    <row r="3249" spans="1:10" ht="34.5" thickBot="1">
      <c r="A3249" s="90" t="s">
        <v>167</v>
      </c>
      <c r="B3249" s="91" t="s">
        <v>2573</v>
      </c>
      <c r="C3249" s="90" t="s">
        <v>104</v>
      </c>
      <c r="D3249" s="90" t="s">
        <v>2574</v>
      </c>
      <c r="E3249" s="119" t="s">
        <v>283</v>
      </c>
      <c r="F3249" s="119"/>
      <c r="G3249" s="92" t="s">
        <v>140</v>
      </c>
      <c r="H3249" s="93">
        <v>4.0000000000000003E-5</v>
      </c>
      <c r="I3249" s="94">
        <v>2426046.88</v>
      </c>
      <c r="J3249" s="94">
        <v>97.04</v>
      </c>
    </row>
    <row r="3250" spans="1:10" ht="12" thickTop="1">
      <c r="A3250" s="83"/>
      <c r="B3250" s="83"/>
      <c r="C3250" s="83"/>
      <c r="D3250" s="83"/>
      <c r="E3250" s="83"/>
      <c r="F3250" s="83"/>
      <c r="G3250" s="83"/>
      <c r="H3250" s="83"/>
      <c r="I3250" s="83"/>
      <c r="J3250" s="83"/>
    </row>
    <row r="3251" spans="1:10">
      <c r="A3251" s="80"/>
      <c r="B3251" s="81" t="s">
        <v>93</v>
      </c>
      <c r="C3251" s="80" t="s">
        <v>94</v>
      </c>
      <c r="D3251" s="80" t="s">
        <v>1</v>
      </c>
      <c r="E3251" s="120" t="s">
        <v>95</v>
      </c>
      <c r="F3251" s="120"/>
      <c r="G3251" s="82" t="s">
        <v>2</v>
      </c>
      <c r="H3251" s="81" t="s">
        <v>3</v>
      </c>
      <c r="I3251" s="81" t="s">
        <v>4</v>
      </c>
      <c r="J3251" s="81" t="s">
        <v>5</v>
      </c>
    </row>
    <row r="3252" spans="1:10" ht="33.75">
      <c r="A3252" s="85" t="s">
        <v>157</v>
      </c>
      <c r="B3252" s="86" t="s">
        <v>626</v>
      </c>
      <c r="C3252" s="85" t="s">
        <v>104</v>
      </c>
      <c r="D3252" s="85" t="s">
        <v>627</v>
      </c>
      <c r="E3252" s="121" t="s">
        <v>251</v>
      </c>
      <c r="F3252" s="121"/>
      <c r="G3252" s="87" t="s">
        <v>164</v>
      </c>
      <c r="H3252" s="88">
        <v>1</v>
      </c>
      <c r="I3252" s="89">
        <v>13.82</v>
      </c>
      <c r="J3252" s="89">
        <v>13.82</v>
      </c>
    </row>
    <row r="3253" spans="1:10" ht="34.5" thickBot="1">
      <c r="A3253" s="90" t="s">
        <v>167</v>
      </c>
      <c r="B3253" s="91" t="s">
        <v>2573</v>
      </c>
      <c r="C3253" s="90" t="s">
        <v>104</v>
      </c>
      <c r="D3253" s="90" t="s">
        <v>2574</v>
      </c>
      <c r="E3253" s="119" t="s">
        <v>283</v>
      </c>
      <c r="F3253" s="119"/>
      <c r="G3253" s="92" t="s">
        <v>140</v>
      </c>
      <c r="H3253" s="93">
        <v>5.6999999999999996E-6</v>
      </c>
      <c r="I3253" s="94">
        <v>2426046.88</v>
      </c>
      <c r="J3253" s="94">
        <v>13.82</v>
      </c>
    </row>
    <row r="3254" spans="1:10" ht="12" thickTop="1">
      <c r="A3254" s="83"/>
      <c r="B3254" s="83"/>
      <c r="C3254" s="83"/>
      <c r="D3254" s="83"/>
      <c r="E3254" s="83"/>
      <c r="F3254" s="83"/>
      <c r="G3254" s="83"/>
      <c r="H3254" s="83"/>
      <c r="I3254" s="83"/>
      <c r="J3254" s="83"/>
    </row>
    <row r="3255" spans="1:10">
      <c r="A3255" s="80"/>
      <c r="B3255" s="81" t="s">
        <v>93</v>
      </c>
      <c r="C3255" s="80" t="s">
        <v>94</v>
      </c>
      <c r="D3255" s="80" t="s">
        <v>1</v>
      </c>
      <c r="E3255" s="120" t="s">
        <v>95</v>
      </c>
      <c r="F3255" s="120"/>
      <c r="G3255" s="82" t="s">
        <v>2</v>
      </c>
      <c r="H3255" s="81" t="s">
        <v>3</v>
      </c>
      <c r="I3255" s="81" t="s">
        <v>4</v>
      </c>
      <c r="J3255" s="81" t="s">
        <v>5</v>
      </c>
    </row>
    <row r="3256" spans="1:10" ht="33.75">
      <c r="A3256" s="85" t="s">
        <v>157</v>
      </c>
      <c r="B3256" s="86" t="s">
        <v>622</v>
      </c>
      <c r="C3256" s="85" t="s">
        <v>104</v>
      </c>
      <c r="D3256" s="85" t="s">
        <v>623</v>
      </c>
      <c r="E3256" s="121" t="s">
        <v>251</v>
      </c>
      <c r="F3256" s="121"/>
      <c r="G3256" s="87" t="s">
        <v>164</v>
      </c>
      <c r="H3256" s="88">
        <v>1</v>
      </c>
      <c r="I3256" s="89">
        <v>17.46</v>
      </c>
      <c r="J3256" s="89">
        <v>17.46</v>
      </c>
    </row>
    <row r="3257" spans="1:10" ht="34.5" thickBot="1">
      <c r="A3257" s="90" t="s">
        <v>167</v>
      </c>
      <c r="B3257" s="91" t="s">
        <v>2573</v>
      </c>
      <c r="C3257" s="90" t="s">
        <v>104</v>
      </c>
      <c r="D3257" s="90" t="s">
        <v>2574</v>
      </c>
      <c r="E3257" s="119" t="s">
        <v>283</v>
      </c>
      <c r="F3257" s="119"/>
      <c r="G3257" s="92" t="s">
        <v>140</v>
      </c>
      <c r="H3257" s="93">
        <v>7.1999999999999997E-6</v>
      </c>
      <c r="I3257" s="94">
        <v>2426046.88</v>
      </c>
      <c r="J3257" s="94">
        <v>17.46</v>
      </c>
    </row>
    <row r="3258" spans="1:10" ht="12" thickTop="1">
      <c r="A3258" s="83"/>
      <c r="B3258" s="83"/>
      <c r="C3258" s="83"/>
      <c r="D3258" s="83"/>
      <c r="E3258" s="83"/>
      <c r="F3258" s="83"/>
      <c r="G3258" s="83"/>
      <c r="H3258" s="83"/>
      <c r="I3258" s="83"/>
      <c r="J3258" s="83"/>
    </row>
    <row r="3259" spans="1:10">
      <c r="A3259" s="80"/>
      <c r="B3259" s="81" t="s">
        <v>93</v>
      </c>
      <c r="C3259" s="80" t="s">
        <v>94</v>
      </c>
      <c r="D3259" s="80" t="s">
        <v>1</v>
      </c>
      <c r="E3259" s="120" t="s">
        <v>95</v>
      </c>
      <c r="F3259" s="120"/>
      <c r="G3259" s="82" t="s">
        <v>2</v>
      </c>
      <c r="H3259" s="81" t="s">
        <v>3</v>
      </c>
      <c r="I3259" s="81" t="s">
        <v>4</v>
      </c>
      <c r="J3259" s="81" t="s">
        <v>5</v>
      </c>
    </row>
    <row r="3260" spans="1:10" ht="33.75">
      <c r="A3260" s="85" t="s">
        <v>157</v>
      </c>
      <c r="B3260" s="86" t="s">
        <v>630</v>
      </c>
      <c r="C3260" s="85" t="s">
        <v>104</v>
      </c>
      <c r="D3260" s="85" t="s">
        <v>631</v>
      </c>
      <c r="E3260" s="121" t="s">
        <v>251</v>
      </c>
      <c r="F3260" s="121"/>
      <c r="G3260" s="87" t="s">
        <v>164</v>
      </c>
      <c r="H3260" s="88">
        <v>1</v>
      </c>
      <c r="I3260" s="89">
        <v>155.99</v>
      </c>
      <c r="J3260" s="89">
        <v>155.99</v>
      </c>
    </row>
    <row r="3261" spans="1:10" ht="34.5" thickBot="1">
      <c r="A3261" s="90" t="s">
        <v>167</v>
      </c>
      <c r="B3261" s="91" t="s">
        <v>2573</v>
      </c>
      <c r="C3261" s="90" t="s">
        <v>104</v>
      </c>
      <c r="D3261" s="90" t="s">
        <v>2574</v>
      </c>
      <c r="E3261" s="119" t="s">
        <v>283</v>
      </c>
      <c r="F3261" s="119"/>
      <c r="G3261" s="92" t="s">
        <v>140</v>
      </c>
      <c r="H3261" s="93">
        <v>6.4300000000000004E-5</v>
      </c>
      <c r="I3261" s="94">
        <v>2426046.88</v>
      </c>
      <c r="J3261" s="94">
        <v>155.99</v>
      </c>
    </row>
    <row r="3262" spans="1:10" ht="12" thickTop="1">
      <c r="A3262" s="83"/>
      <c r="B3262" s="83"/>
      <c r="C3262" s="83"/>
      <c r="D3262" s="83"/>
      <c r="E3262" s="83"/>
      <c r="F3262" s="83"/>
      <c r="G3262" s="83"/>
      <c r="H3262" s="83"/>
      <c r="I3262" s="83"/>
      <c r="J3262" s="83"/>
    </row>
    <row r="3263" spans="1:10">
      <c r="A3263" s="80"/>
      <c r="B3263" s="81" t="s">
        <v>93</v>
      </c>
      <c r="C3263" s="80" t="s">
        <v>94</v>
      </c>
      <c r="D3263" s="80" t="s">
        <v>1</v>
      </c>
      <c r="E3263" s="120" t="s">
        <v>95</v>
      </c>
      <c r="F3263" s="120"/>
      <c r="G3263" s="82" t="s">
        <v>2</v>
      </c>
      <c r="H3263" s="81" t="s">
        <v>3</v>
      </c>
      <c r="I3263" s="81" t="s">
        <v>4</v>
      </c>
      <c r="J3263" s="81" t="s">
        <v>5</v>
      </c>
    </row>
    <row r="3264" spans="1:10" ht="33.75">
      <c r="A3264" s="85" t="s">
        <v>157</v>
      </c>
      <c r="B3264" s="86" t="s">
        <v>632</v>
      </c>
      <c r="C3264" s="85" t="s">
        <v>104</v>
      </c>
      <c r="D3264" s="85" t="s">
        <v>633</v>
      </c>
      <c r="E3264" s="121" t="s">
        <v>251</v>
      </c>
      <c r="F3264" s="121"/>
      <c r="G3264" s="87" t="s">
        <v>164</v>
      </c>
      <c r="H3264" s="88">
        <v>1</v>
      </c>
      <c r="I3264" s="89">
        <v>14.04</v>
      </c>
      <c r="J3264" s="89">
        <v>14.04</v>
      </c>
    </row>
    <row r="3265" spans="1:10" ht="12" thickBot="1">
      <c r="A3265" s="90" t="s">
        <v>167</v>
      </c>
      <c r="B3265" s="91" t="s">
        <v>467</v>
      </c>
      <c r="C3265" s="90" t="s">
        <v>104</v>
      </c>
      <c r="D3265" s="90" t="s">
        <v>468</v>
      </c>
      <c r="E3265" s="119" t="s">
        <v>170</v>
      </c>
      <c r="F3265" s="119"/>
      <c r="G3265" s="92" t="s">
        <v>2443</v>
      </c>
      <c r="H3265" s="93">
        <v>13</v>
      </c>
      <c r="I3265" s="94">
        <v>1.08</v>
      </c>
      <c r="J3265" s="94">
        <v>14.04</v>
      </c>
    </row>
    <row r="3266" spans="1:10" ht="12" thickTop="1">
      <c r="A3266" s="83"/>
      <c r="B3266" s="83"/>
      <c r="C3266" s="83"/>
      <c r="D3266" s="83"/>
      <c r="E3266" s="83"/>
      <c r="F3266" s="83"/>
      <c r="G3266" s="83"/>
      <c r="H3266" s="83"/>
      <c r="I3266" s="83"/>
      <c r="J3266" s="83"/>
    </row>
    <row r="3267" spans="1:10">
      <c r="A3267" s="80"/>
      <c r="B3267" s="81" t="s">
        <v>93</v>
      </c>
      <c r="C3267" s="80" t="s">
        <v>94</v>
      </c>
      <c r="D3267" s="80" t="s">
        <v>1</v>
      </c>
      <c r="E3267" s="120" t="s">
        <v>95</v>
      </c>
      <c r="F3267" s="120"/>
      <c r="G3267" s="82" t="s">
        <v>2</v>
      </c>
      <c r="H3267" s="81" t="s">
        <v>3</v>
      </c>
      <c r="I3267" s="81" t="s">
        <v>4</v>
      </c>
      <c r="J3267" s="81" t="s">
        <v>5</v>
      </c>
    </row>
    <row r="3268" spans="1:10" ht="45">
      <c r="A3268" s="85" t="s">
        <v>157</v>
      </c>
      <c r="B3268" s="86" t="s">
        <v>1408</v>
      </c>
      <c r="C3268" s="85" t="s">
        <v>104</v>
      </c>
      <c r="D3268" s="85" t="s">
        <v>1409</v>
      </c>
      <c r="E3268" s="121" t="s">
        <v>251</v>
      </c>
      <c r="F3268" s="121"/>
      <c r="G3268" s="87" t="s">
        <v>252</v>
      </c>
      <c r="H3268" s="88">
        <v>1</v>
      </c>
      <c r="I3268" s="89">
        <v>256.02</v>
      </c>
      <c r="J3268" s="89">
        <v>256.02</v>
      </c>
    </row>
    <row r="3269" spans="1:10" ht="45">
      <c r="A3269" s="90" t="s">
        <v>158</v>
      </c>
      <c r="B3269" s="91" t="s">
        <v>2575</v>
      </c>
      <c r="C3269" s="90" t="s">
        <v>104</v>
      </c>
      <c r="D3269" s="90" t="s">
        <v>2576</v>
      </c>
      <c r="E3269" s="119" t="s">
        <v>251</v>
      </c>
      <c r="F3269" s="119"/>
      <c r="G3269" s="92" t="s">
        <v>164</v>
      </c>
      <c r="H3269" s="93">
        <v>1</v>
      </c>
      <c r="I3269" s="94">
        <v>3.32</v>
      </c>
      <c r="J3269" s="94">
        <v>3.32</v>
      </c>
    </row>
    <row r="3270" spans="1:10" ht="45">
      <c r="A3270" s="90" t="s">
        <v>158</v>
      </c>
      <c r="B3270" s="91" t="s">
        <v>2577</v>
      </c>
      <c r="C3270" s="90" t="s">
        <v>104</v>
      </c>
      <c r="D3270" s="90" t="s">
        <v>2578</v>
      </c>
      <c r="E3270" s="119" t="s">
        <v>251</v>
      </c>
      <c r="F3270" s="119"/>
      <c r="G3270" s="92" t="s">
        <v>164</v>
      </c>
      <c r="H3270" s="93">
        <v>1</v>
      </c>
      <c r="I3270" s="94">
        <v>18.68</v>
      </c>
      <c r="J3270" s="94">
        <v>18.68</v>
      </c>
    </row>
    <row r="3271" spans="1:10" ht="45">
      <c r="A3271" s="90" t="s">
        <v>158</v>
      </c>
      <c r="B3271" s="91" t="s">
        <v>2579</v>
      </c>
      <c r="C3271" s="90" t="s">
        <v>104</v>
      </c>
      <c r="D3271" s="90" t="s">
        <v>2580</v>
      </c>
      <c r="E3271" s="119" t="s">
        <v>251</v>
      </c>
      <c r="F3271" s="119"/>
      <c r="G3271" s="92" t="s">
        <v>164</v>
      </c>
      <c r="H3271" s="93">
        <v>1</v>
      </c>
      <c r="I3271" s="94">
        <v>30.21</v>
      </c>
      <c r="J3271" s="94">
        <v>30.21</v>
      </c>
    </row>
    <row r="3272" spans="1:10" ht="45">
      <c r="A3272" s="90" t="s">
        <v>158</v>
      </c>
      <c r="B3272" s="91" t="s">
        <v>2581</v>
      </c>
      <c r="C3272" s="90" t="s">
        <v>104</v>
      </c>
      <c r="D3272" s="90" t="s">
        <v>2582</v>
      </c>
      <c r="E3272" s="119" t="s">
        <v>251</v>
      </c>
      <c r="F3272" s="119"/>
      <c r="G3272" s="92" t="s">
        <v>164</v>
      </c>
      <c r="H3272" s="93">
        <v>1</v>
      </c>
      <c r="I3272" s="94">
        <v>178.4</v>
      </c>
      <c r="J3272" s="94">
        <v>178.4</v>
      </c>
    </row>
    <row r="3273" spans="1:10" ht="45">
      <c r="A3273" s="90" t="s">
        <v>158</v>
      </c>
      <c r="B3273" s="91" t="s">
        <v>2583</v>
      </c>
      <c r="C3273" s="90" t="s">
        <v>104</v>
      </c>
      <c r="D3273" s="90" t="s">
        <v>2584</v>
      </c>
      <c r="E3273" s="119" t="s">
        <v>251</v>
      </c>
      <c r="F3273" s="119"/>
      <c r="G3273" s="92" t="s">
        <v>164</v>
      </c>
      <c r="H3273" s="93">
        <v>1</v>
      </c>
      <c r="I3273" s="94">
        <v>2.63</v>
      </c>
      <c r="J3273" s="94">
        <v>2.63</v>
      </c>
    </row>
    <row r="3274" spans="1:10" ht="23.25" thickBot="1">
      <c r="A3274" s="90" t="s">
        <v>158</v>
      </c>
      <c r="B3274" s="91" t="s">
        <v>2585</v>
      </c>
      <c r="C3274" s="90" t="s">
        <v>104</v>
      </c>
      <c r="D3274" s="90" t="s">
        <v>2586</v>
      </c>
      <c r="E3274" s="119" t="s">
        <v>177</v>
      </c>
      <c r="F3274" s="119"/>
      <c r="G3274" s="92" t="s">
        <v>164</v>
      </c>
      <c r="H3274" s="93">
        <v>1</v>
      </c>
      <c r="I3274" s="94">
        <v>22.78</v>
      </c>
      <c r="J3274" s="94">
        <v>22.78</v>
      </c>
    </row>
    <row r="3275" spans="1:10" ht="12" thickTop="1">
      <c r="A3275" s="83"/>
      <c r="B3275" s="83"/>
      <c r="C3275" s="83"/>
      <c r="D3275" s="83"/>
      <c r="E3275" s="83"/>
      <c r="F3275" s="83"/>
      <c r="G3275" s="83"/>
      <c r="H3275" s="83"/>
      <c r="I3275" s="83"/>
      <c r="J3275" s="83"/>
    </row>
    <row r="3276" spans="1:10">
      <c r="A3276" s="80"/>
      <c r="B3276" s="81" t="s">
        <v>93</v>
      </c>
      <c r="C3276" s="80" t="s">
        <v>94</v>
      </c>
      <c r="D3276" s="80" t="s">
        <v>1</v>
      </c>
      <c r="E3276" s="120" t="s">
        <v>95</v>
      </c>
      <c r="F3276" s="120"/>
      <c r="G3276" s="82" t="s">
        <v>2</v>
      </c>
      <c r="H3276" s="81" t="s">
        <v>3</v>
      </c>
      <c r="I3276" s="81" t="s">
        <v>4</v>
      </c>
      <c r="J3276" s="81" t="s">
        <v>5</v>
      </c>
    </row>
    <row r="3277" spans="1:10" ht="45">
      <c r="A3277" s="85" t="s">
        <v>157</v>
      </c>
      <c r="B3277" s="86" t="s">
        <v>2577</v>
      </c>
      <c r="C3277" s="85" t="s">
        <v>104</v>
      </c>
      <c r="D3277" s="85" t="s">
        <v>2578</v>
      </c>
      <c r="E3277" s="121" t="s">
        <v>251</v>
      </c>
      <c r="F3277" s="121"/>
      <c r="G3277" s="87" t="s">
        <v>164</v>
      </c>
      <c r="H3277" s="88">
        <v>1</v>
      </c>
      <c r="I3277" s="89">
        <v>18.68</v>
      </c>
      <c r="J3277" s="89">
        <v>18.68</v>
      </c>
    </row>
    <row r="3278" spans="1:10" ht="33.75">
      <c r="A3278" s="90" t="s">
        <v>167</v>
      </c>
      <c r="B3278" s="91" t="s">
        <v>503</v>
      </c>
      <c r="C3278" s="90" t="s">
        <v>104</v>
      </c>
      <c r="D3278" s="90" t="s">
        <v>2587</v>
      </c>
      <c r="E3278" s="119" t="s">
        <v>283</v>
      </c>
      <c r="F3278" s="119"/>
      <c r="G3278" s="92" t="s">
        <v>140</v>
      </c>
      <c r="H3278" s="93">
        <v>3.43E-5</v>
      </c>
      <c r="I3278" s="94">
        <v>320000</v>
      </c>
      <c r="J3278" s="94">
        <v>10.97</v>
      </c>
    </row>
    <row r="3279" spans="1:10" ht="57" thickBot="1">
      <c r="A3279" s="90" t="s">
        <v>167</v>
      </c>
      <c r="B3279" s="91" t="s">
        <v>2588</v>
      </c>
      <c r="C3279" s="90" t="s">
        <v>104</v>
      </c>
      <c r="D3279" s="90" t="s">
        <v>2589</v>
      </c>
      <c r="E3279" s="119" t="s">
        <v>283</v>
      </c>
      <c r="F3279" s="119"/>
      <c r="G3279" s="92" t="s">
        <v>140</v>
      </c>
      <c r="H3279" s="93">
        <v>5.5099999999999998E-5</v>
      </c>
      <c r="I3279" s="94">
        <v>140000</v>
      </c>
      <c r="J3279" s="94">
        <v>7.71</v>
      </c>
    </row>
    <row r="3280" spans="1:10" ht="12" thickTop="1">
      <c r="A3280" s="83"/>
      <c r="B3280" s="83"/>
      <c r="C3280" s="83"/>
      <c r="D3280" s="83"/>
      <c r="E3280" s="83"/>
      <c r="F3280" s="83"/>
      <c r="G3280" s="83"/>
      <c r="H3280" s="83"/>
      <c r="I3280" s="83"/>
      <c r="J3280" s="83"/>
    </row>
    <row r="3281" spans="1:10">
      <c r="A3281" s="80"/>
      <c r="B3281" s="81" t="s">
        <v>93</v>
      </c>
      <c r="C3281" s="80" t="s">
        <v>94</v>
      </c>
      <c r="D3281" s="80" t="s">
        <v>1</v>
      </c>
      <c r="E3281" s="120" t="s">
        <v>95</v>
      </c>
      <c r="F3281" s="120"/>
      <c r="G3281" s="82" t="s">
        <v>2</v>
      </c>
      <c r="H3281" s="81" t="s">
        <v>3</v>
      </c>
      <c r="I3281" s="81" t="s">
        <v>4</v>
      </c>
      <c r="J3281" s="81" t="s">
        <v>5</v>
      </c>
    </row>
    <row r="3282" spans="1:10" ht="45">
      <c r="A3282" s="85" t="s">
        <v>157</v>
      </c>
      <c r="B3282" s="86" t="s">
        <v>2583</v>
      </c>
      <c r="C3282" s="85" t="s">
        <v>104</v>
      </c>
      <c r="D3282" s="85" t="s">
        <v>2584</v>
      </c>
      <c r="E3282" s="121" t="s">
        <v>251</v>
      </c>
      <c r="F3282" s="121"/>
      <c r="G3282" s="87" t="s">
        <v>164</v>
      </c>
      <c r="H3282" s="88">
        <v>1</v>
      </c>
      <c r="I3282" s="89">
        <v>2.63</v>
      </c>
      <c r="J3282" s="89">
        <v>2.63</v>
      </c>
    </row>
    <row r="3283" spans="1:10" ht="33.75">
      <c r="A3283" s="90" t="s">
        <v>167</v>
      </c>
      <c r="B3283" s="91" t="s">
        <v>503</v>
      </c>
      <c r="C3283" s="90" t="s">
        <v>104</v>
      </c>
      <c r="D3283" s="90" t="s">
        <v>2587</v>
      </c>
      <c r="E3283" s="119" t="s">
        <v>283</v>
      </c>
      <c r="F3283" s="119"/>
      <c r="G3283" s="92" t="s">
        <v>140</v>
      </c>
      <c r="H3283" s="93">
        <v>5.6999999999999996E-6</v>
      </c>
      <c r="I3283" s="94">
        <v>320000</v>
      </c>
      <c r="J3283" s="94">
        <v>1.82</v>
      </c>
    </row>
    <row r="3284" spans="1:10" ht="57" thickBot="1">
      <c r="A3284" s="90" t="s">
        <v>167</v>
      </c>
      <c r="B3284" s="91" t="s">
        <v>2588</v>
      </c>
      <c r="C3284" s="90" t="s">
        <v>104</v>
      </c>
      <c r="D3284" s="90" t="s">
        <v>2589</v>
      </c>
      <c r="E3284" s="119" t="s">
        <v>283</v>
      </c>
      <c r="F3284" s="119"/>
      <c r="G3284" s="92" t="s">
        <v>140</v>
      </c>
      <c r="H3284" s="93">
        <v>5.8000000000000004E-6</v>
      </c>
      <c r="I3284" s="94">
        <v>140000</v>
      </c>
      <c r="J3284" s="94">
        <v>0.81</v>
      </c>
    </row>
    <row r="3285" spans="1:10" ht="12" thickTop="1">
      <c r="A3285" s="83"/>
      <c r="B3285" s="83"/>
      <c r="C3285" s="83"/>
      <c r="D3285" s="83"/>
      <c r="E3285" s="83"/>
      <c r="F3285" s="83"/>
      <c r="G3285" s="83"/>
      <c r="H3285" s="83"/>
      <c r="I3285" s="83"/>
      <c r="J3285" s="83"/>
    </row>
    <row r="3286" spans="1:10">
      <c r="A3286" s="80"/>
      <c r="B3286" s="81" t="s">
        <v>93</v>
      </c>
      <c r="C3286" s="80" t="s">
        <v>94</v>
      </c>
      <c r="D3286" s="80" t="s">
        <v>1</v>
      </c>
      <c r="E3286" s="120" t="s">
        <v>95</v>
      </c>
      <c r="F3286" s="120"/>
      <c r="G3286" s="82" t="s">
        <v>2</v>
      </c>
      <c r="H3286" s="81" t="s">
        <v>3</v>
      </c>
      <c r="I3286" s="81" t="s">
        <v>4</v>
      </c>
      <c r="J3286" s="81" t="s">
        <v>5</v>
      </c>
    </row>
    <row r="3287" spans="1:10" ht="45">
      <c r="A3287" s="85" t="s">
        <v>157</v>
      </c>
      <c r="B3287" s="86" t="s">
        <v>2575</v>
      </c>
      <c r="C3287" s="85" t="s">
        <v>104</v>
      </c>
      <c r="D3287" s="85" t="s">
        <v>2576</v>
      </c>
      <c r="E3287" s="121" t="s">
        <v>251</v>
      </c>
      <c r="F3287" s="121"/>
      <c r="G3287" s="87" t="s">
        <v>164</v>
      </c>
      <c r="H3287" s="88">
        <v>1</v>
      </c>
      <c r="I3287" s="89">
        <v>3.32</v>
      </c>
      <c r="J3287" s="89">
        <v>3.32</v>
      </c>
    </row>
    <row r="3288" spans="1:10" ht="33.75">
      <c r="A3288" s="90" t="s">
        <v>167</v>
      </c>
      <c r="B3288" s="91" t="s">
        <v>503</v>
      </c>
      <c r="C3288" s="90" t="s">
        <v>104</v>
      </c>
      <c r="D3288" s="90" t="s">
        <v>2587</v>
      </c>
      <c r="E3288" s="119" t="s">
        <v>283</v>
      </c>
      <c r="F3288" s="119"/>
      <c r="G3288" s="92" t="s">
        <v>140</v>
      </c>
      <c r="H3288" s="93">
        <v>7.1999999999999997E-6</v>
      </c>
      <c r="I3288" s="94">
        <v>320000</v>
      </c>
      <c r="J3288" s="94">
        <v>2.2999999999999998</v>
      </c>
    </row>
    <row r="3289" spans="1:10" ht="57" thickBot="1">
      <c r="A3289" s="90" t="s">
        <v>167</v>
      </c>
      <c r="B3289" s="91" t="s">
        <v>2588</v>
      </c>
      <c r="C3289" s="90" t="s">
        <v>104</v>
      </c>
      <c r="D3289" s="90" t="s">
        <v>2589</v>
      </c>
      <c r="E3289" s="119" t="s">
        <v>283</v>
      </c>
      <c r="F3289" s="119"/>
      <c r="G3289" s="92" t="s">
        <v>140</v>
      </c>
      <c r="H3289" s="93">
        <v>7.3000000000000004E-6</v>
      </c>
      <c r="I3289" s="94">
        <v>140000</v>
      </c>
      <c r="J3289" s="94">
        <v>1.02</v>
      </c>
    </row>
    <row r="3290" spans="1:10" ht="12" thickTop="1">
      <c r="A3290" s="83"/>
      <c r="B3290" s="83"/>
      <c r="C3290" s="83"/>
      <c r="D3290" s="83"/>
      <c r="E3290" s="83"/>
      <c r="F3290" s="83"/>
      <c r="G3290" s="83"/>
      <c r="H3290" s="83"/>
      <c r="I3290" s="83"/>
      <c r="J3290" s="83"/>
    </row>
    <row r="3291" spans="1:10">
      <c r="A3291" s="80"/>
      <c r="B3291" s="81" t="s">
        <v>93</v>
      </c>
      <c r="C3291" s="80" t="s">
        <v>94</v>
      </c>
      <c r="D3291" s="80" t="s">
        <v>1</v>
      </c>
      <c r="E3291" s="120" t="s">
        <v>95</v>
      </c>
      <c r="F3291" s="120"/>
      <c r="G3291" s="82" t="s">
        <v>2</v>
      </c>
      <c r="H3291" s="81" t="s">
        <v>3</v>
      </c>
      <c r="I3291" s="81" t="s">
        <v>4</v>
      </c>
      <c r="J3291" s="81" t="s">
        <v>5</v>
      </c>
    </row>
    <row r="3292" spans="1:10" ht="45">
      <c r="A3292" s="85" t="s">
        <v>157</v>
      </c>
      <c r="B3292" s="86" t="s">
        <v>2579</v>
      </c>
      <c r="C3292" s="85" t="s">
        <v>104</v>
      </c>
      <c r="D3292" s="85" t="s">
        <v>2580</v>
      </c>
      <c r="E3292" s="121" t="s">
        <v>251</v>
      </c>
      <c r="F3292" s="121"/>
      <c r="G3292" s="87" t="s">
        <v>164</v>
      </c>
      <c r="H3292" s="88">
        <v>1</v>
      </c>
      <c r="I3292" s="89">
        <v>30.21</v>
      </c>
      <c r="J3292" s="89">
        <v>30.21</v>
      </c>
    </row>
    <row r="3293" spans="1:10" ht="33.75">
      <c r="A3293" s="90" t="s">
        <v>167</v>
      </c>
      <c r="B3293" s="91" t="s">
        <v>503</v>
      </c>
      <c r="C3293" s="90" t="s">
        <v>104</v>
      </c>
      <c r="D3293" s="90" t="s">
        <v>2587</v>
      </c>
      <c r="E3293" s="119" t="s">
        <v>283</v>
      </c>
      <c r="F3293" s="119"/>
      <c r="G3293" s="92" t="s">
        <v>140</v>
      </c>
      <c r="H3293" s="93">
        <v>6.4300000000000004E-5</v>
      </c>
      <c r="I3293" s="94">
        <v>320000</v>
      </c>
      <c r="J3293" s="94">
        <v>20.57</v>
      </c>
    </row>
    <row r="3294" spans="1:10" ht="57" thickBot="1">
      <c r="A3294" s="90" t="s">
        <v>167</v>
      </c>
      <c r="B3294" s="91" t="s">
        <v>2588</v>
      </c>
      <c r="C3294" s="90" t="s">
        <v>104</v>
      </c>
      <c r="D3294" s="90" t="s">
        <v>2589</v>
      </c>
      <c r="E3294" s="119" t="s">
        <v>283</v>
      </c>
      <c r="F3294" s="119"/>
      <c r="G3294" s="92" t="s">
        <v>140</v>
      </c>
      <c r="H3294" s="93">
        <v>6.8899999999999994E-5</v>
      </c>
      <c r="I3294" s="94">
        <v>140000</v>
      </c>
      <c r="J3294" s="94">
        <v>9.64</v>
      </c>
    </row>
    <row r="3295" spans="1:10" ht="12" thickTop="1">
      <c r="A3295" s="83"/>
      <c r="B3295" s="83"/>
      <c r="C3295" s="83"/>
      <c r="D3295" s="83"/>
      <c r="E3295" s="83"/>
      <c r="F3295" s="83"/>
      <c r="G3295" s="83"/>
      <c r="H3295" s="83"/>
      <c r="I3295" s="83"/>
      <c r="J3295" s="83"/>
    </row>
    <row r="3296" spans="1:10">
      <c r="A3296" s="80"/>
      <c r="B3296" s="81" t="s">
        <v>93</v>
      </c>
      <c r="C3296" s="80" t="s">
        <v>94</v>
      </c>
      <c r="D3296" s="80" t="s">
        <v>1</v>
      </c>
      <c r="E3296" s="120" t="s">
        <v>95</v>
      </c>
      <c r="F3296" s="120"/>
      <c r="G3296" s="82" t="s">
        <v>2</v>
      </c>
      <c r="H3296" s="81" t="s">
        <v>3</v>
      </c>
      <c r="I3296" s="81" t="s">
        <v>4</v>
      </c>
      <c r="J3296" s="81" t="s">
        <v>5</v>
      </c>
    </row>
    <row r="3297" spans="1:10" ht="45">
      <c r="A3297" s="85" t="s">
        <v>157</v>
      </c>
      <c r="B3297" s="86" t="s">
        <v>2581</v>
      </c>
      <c r="C3297" s="85" t="s">
        <v>104</v>
      </c>
      <c r="D3297" s="85" t="s">
        <v>2582</v>
      </c>
      <c r="E3297" s="121" t="s">
        <v>251</v>
      </c>
      <c r="F3297" s="121"/>
      <c r="G3297" s="87" t="s">
        <v>164</v>
      </c>
      <c r="H3297" s="88">
        <v>1</v>
      </c>
      <c r="I3297" s="89">
        <v>178.4</v>
      </c>
      <c r="J3297" s="89">
        <v>178.4</v>
      </c>
    </row>
    <row r="3298" spans="1:10" ht="12" thickBot="1">
      <c r="A3298" s="90" t="s">
        <v>167</v>
      </c>
      <c r="B3298" s="91" t="s">
        <v>501</v>
      </c>
      <c r="C3298" s="90" t="s">
        <v>104</v>
      </c>
      <c r="D3298" s="90" t="s">
        <v>502</v>
      </c>
      <c r="E3298" s="119" t="s">
        <v>170</v>
      </c>
      <c r="F3298" s="119"/>
      <c r="G3298" s="92" t="s">
        <v>191</v>
      </c>
      <c r="H3298" s="93">
        <v>26.43</v>
      </c>
      <c r="I3298" s="94">
        <v>6.75</v>
      </c>
      <c r="J3298" s="94">
        <v>178.4</v>
      </c>
    </row>
    <row r="3299" spans="1:10" ht="12" thickTop="1">
      <c r="A3299" s="83"/>
      <c r="B3299" s="83"/>
      <c r="C3299" s="83"/>
      <c r="D3299" s="83"/>
      <c r="E3299" s="83"/>
      <c r="F3299" s="83"/>
      <c r="G3299" s="83"/>
      <c r="H3299" s="83"/>
      <c r="I3299" s="83"/>
      <c r="J3299" s="83"/>
    </row>
    <row r="3300" spans="1:10">
      <c r="A3300" s="80"/>
      <c r="B3300" s="81" t="s">
        <v>93</v>
      </c>
      <c r="C3300" s="80" t="s">
        <v>94</v>
      </c>
      <c r="D3300" s="80" t="s">
        <v>1</v>
      </c>
      <c r="E3300" s="120" t="s">
        <v>95</v>
      </c>
      <c r="F3300" s="120"/>
      <c r="G3300" s="82" t="s">
        <v>2</v>
      </c>
      <c r="H3300" s="81" t="s">
        <v>3</v>
      </c>
      <c r="I3300" s="81" t="s">
        <v>4</v>
      </c>
      <c r="J3300" s="81" t="s">
        <v>5</v>
      </c>
    </row>
    <row r="3301" spans="1:10" ht="22.5">
      <c r="A3301" s="85" t="s">
        <v>157</v>
      </c>
      <c r="B3301" s="86" t="s">
        <v>1992</v>
      </c>
      <c r="C3301" s="85" t="s">
        <v>104</v>
      </c>
      <c r="D3301" s="85" t="s">
        <v>1993</v>
      </c>
      <c r="E3301" s="121" t="s">
        <v>333</v>
      </c>
      <c r="F3301" s="121"/>
      <c r="G3301" s="87" t="s">
        <v>140</v>
      </c>
      <c r="H3301" s="88">
        <v>1</v>
      </c>
      <c r="I3301" s="89">
        <v>21</v>
      </c>
      <c r="J3301" s="89">
        <v>21</v>
      </c>
    </row>
    <row r="3302" spans="1:10" ht="22.5">
      <c r="A3302" s="90" t="s">
        <v>158</v>
      </c>
      <c r="B3302" s="91" t="s">
        <v>334</v>
      </c>
      <c r="C3302" s="90" t="s">
        <v>104</v>
      </c>
      <c r="D3302" s="90" t="s">
        <v>335</v>
      </c>
      <c r="E3302" s="119" t="s">
        <v>177</v>
      </c>
      <c r="F3302" s="119"/>
      <c r="G3302" s="92" t="s">
        <v>164</v>
      </c>
      <c r="H3302" s="93">
        <v>0.28254679999999999</v>
      </c>
      <c r="I3302" s="94">
        <v>22.41</v>
      </c>
      <c r="J3302" s="94">
        <v>6.33</v>
      </c>
    </row>
    <row r="3303" spans="1:10" ht="22.5">
      <c r="A3303" s="90" t="s">
        <v>158</v>
      </c>
      <c r="B3303" s="91" t="s">
        <v>336</v>
      </c>
      <c r="C3303" s="90" t="s">
        <v>104</v>
      </c>
      <c r="D3303" s="90" t="s">
        <v>337</v>
      </c>
      <c r="E3303" s="119" t="s">
        <v>177</v>
      </c>
      <c r="F3303" s="119"/>
      <c r="G3303" s="92" t="s">
        <v>164</v>
      </c>
      <c r="H3303" s="93">
        <v>0.308</v>
      </c>
      <c r="I3303" s="94">
        <v>18.440000000000001</v>
      </c>
      <c r="J3303" s="94">
        <v>5.67</v>
      </c>
    </row>
    <row r="3304" spans="1:10" ht="12" thickBot="1">
      <c r="A3304" s="90" t="s">
        <v>167</v>
      </c>
      <c r="B3304" s="91" t="s">
        <v>2590</v>
      </c>
      <c r="C3304" s="90" t="s">
        <v>104</v>
      </c>
      <c r="D3304" s="90" t="s">
        <v>2591</v>
      </c>
      <c r="E3304" s="119" t="s">
        <v>170</v>
      </c>
      <c r="F3304" s="119"/>
      <c r="G3304" s="92" t="s">
        <v>140</v>
      </c>
      <c r="H3304" s="93">
        <v>1</v>
      </c>
      <c r="I3304" s="94">
        <v>9</v>
      </c>
      <c r="J3304" s="94">
        <v>9</v>
      </c>
    </row>
    <row r="3305" spans="1:10" ht="12" thickTop="1">
      <c r="A3305" s="83"/>
      <c r="B3305" s="83"/>
      <c r="C3305" s="83"/>
      <c r="D3305" s="83"/>
      <c r="E3305" s="83"/>
      <c r="F3305" s="83"/>
      <c r="G3305" s="83"/>
      <c r="H3305" s="83"/>
      <c r="I3305" s="83"/>
      <c r="J3305" s="83"/>
    </row>
    <row r="3306" spans="1:10">
      <c r="A3306" s="80"/>
      <c r="B3306" s="81" t="s">
        <v>93</v>
      </c>
      <c r="C3306" s="80" t="s">
        <v>94</v>
      </c>
      <c r="D3306" s="80" t="s">
        <v>1</v>
      </c>
      <c r="E3306" s="120" t="s">
        <v>95</v>
      </c>
      <c r="F3306" s="120"/>
      <c r="G3306" s="82" t="s">
        <v>2</v>
      </c>
      <c r="H3306" s="81" t="s">
        <v>3</v>
      </c>
      <c r="I3306" s="81" t="s">
        <v>4</v>
      </c>
      <c r="J3306" s="81" t="s">
        <v>5</v>
      </c>
    </row>
    <row r="3307" spans="1:10" ht="33.75">
      <c r="A3307" s="85" t="s">
        <v>157</v>
      </c>
      <c r="B3307" s="86" t="s">
        <v>1989</v>
      </c>
      <c r="C3307" s="85" t="s">
        <v>104</v>
      </c>
      <c r="D3307" s="85" t="s">
        <v>1990</v>
      </c>
      <c r="E3307" s="121" t="s">
        <v>333</v>
      </c>
      <c r="F3307" s="121"/>
      <c r="G3307" s="87" t="s">
        <v>140</v>
      </c>
      <c r="H3307" s="88">
        <v>1</v>
      </c>
      <c r="I3307" s="89">
        <v>33</v>
      </c>
      <c r="J3307" s="89">
        <v>33</v>
      </c>
    </row>
    <row r="3308" spans="1:10" ht="22.5">
      <c r="A3308" s="90" t="s">
        <v>158</v>
      </c>
      <c r="B3308" s="91" t="s">
        <v>334</v>
      </c>
      <c r="C3308" s="90" t="s">
        <v>104</v>
      </c>
      <c r="D3308" s="90" t="s">
        <v>335</v>
      </c>
      <c r="E3308" s="119" t="s">
        <v>177</v>
      </c>
      <c r="F3308" s="119"/>
      <c r="G3308" s="92" t="s">
        <v>164</v>
      </c>
      <c r="H3308" s="93">
        <v>0.44656000000000001</v>
      </c>
      <c r="I3308" s="94">
        <v>22.41</v>
      </c>
      <c r="J3308" s="94">
        <v>10</v>
      </c>
    </row>
    <row r="3309" spans="1:10" ht="22.5">
      <c r="A3309" s="90" t="s">
        <v>158</v>
      </c>
      <c r="B3309" s="91" t="s">
        <v>336</v>
      </c>
      <c r="C3309" s="90" t="s">
        <v>104</v>
      </c>
      <c r="D3309" s="90" t="s">
        <v>337</v>
      </c>
      <c r="E3309" s="119" t="s">
        <v>177</v>
      </c>
      <c r="F3309" s="119"/>
      <c r="G3309" s="92" t="s">
        <v>164</v>
      </c>
      <c r="H3309" s="93">
        <v>0.44656000000000001</v>
      </c>
      <c r="I3309" s="94">
        <v>18.440000000000001</v>
      </c>
      <c r="J3309" s="94">
        <v>8.23</v>
      </c>
    </row>
    <row r="3310" spans="1:10">
      <c r="A3310" s="90" t="s">
        <v>167</v>
      </c>
      <c r="B3310" s="91" t="s">
        <v>634</v>
      </c>
      <c r="C3310" s="90" t="s">
        <v>104</v>
      </c>
      <c r="D3310" s="90" t="s">
        <v>635</v>
      </c>
      <c r="E3310" s="119" t="s">
        <v>170</v>
      </c>
      <c r="F3310" s="119"/>
      <c r="G3310" s="92" t="s">
        <v>140</v>
      </c>
      <c r="H3310" s="93">
        <v>1</v>
      </c>
      <c r="I3310" s="94">
        <v>6.91</v>
      </c>
      <c r="J3310" s="94">
        <v>6.91</v>
      </c>
    </row>
    <row r="3311" spans="1:10" ht="12" thickBot="1">
      <c r="A3311" s="90" t="s">
        <v>167</v>
      </c>
      <c r="B3311" s="91" t="s">
        <v>2592</v>
      </c>
      <c r="C3311" s="90" t="s">
        <v>104</v>
      </c>
      <c r="D3311" s="90" t="s">
        <v>2593</v>
      </c>
      <c r="E3311" s="119" t="s">
        <v>170</v>
      </c>
      <c r="F3311" s="119"/>
      <c r="G3311" s="92" t="s">
        <v>140</v>
      </c>
      <c r="H3311" s="93">
        <v>1</v>
      </c>
      <c r="I3311" s="94">
        <v>7.86</v>
      </c>
      <c r="J3311" s="94">
        <v>7.86</v>
      </c>
    </row>
    <row r="3312" spans="1:10" ht="12" thickTop="1">
      <c r="A3312" s="83"/>
      <c r="B3312" s="83"/>
      <c r="C3312" s="83"/>
      <c r="D3312" s="83"/>
      <c r="E3312" s="83"/>
      <c r="F3312" s="83"/>
      <c r="G3312" s="83"/>
      <c r="H3312" s="83"/>
      <c r="I3312" s="83"/>
      <c r="J3312" s="83"/>
    </row>
    <row r="3313" spans="1:10">
      <c r="A3313" s="80"/>
      <c r="B3313" s="81" t="s">
        <v>93</v>
      </c>
      <c r="C3313" s="80" t="s">
        <v>94</v>
      </c>
      <c r="D3313" s="80" t="s">
        <v>1</v>
      </c>
      <c r="E3313" s="120" t="s">
        <v>95</v>
      </c>
      <c r="F3313" s="120"/>
      <c r="G3313" s="82" t="s">
        <v>2</v>
      </c>
      <c r="H3313" s="81" t="s">
        <v>3</v>
      </c>
      <c r="I3313" s="81" t="s">
        <v>4</v>
      </c>
      <c r="J3313" s="81" t="s">
        <v>5</v>
      </c>
    </row>
    <row r="3314" spans="1:10" ht="22.5">
      <c r="A3314" s="85" t="s">
        <v>157</v>
      </c>
      <c r="B3314" s="86" t="s">
        <v>340</v>
      </c>
      <c r="C3314" s="85" t="s">
        <v>104</v>
      </c>
      <c r="D3314" s="85" t="s">
        <v>341</v>
      </c>
      <c r="E3314" s="121" t="s">
        <v>333</v>
      </c>
      <c r="F3314" s="121"/>
      <c r="G3314" s="87" t="s">
        <v>140</v>
      </c>
      <c r="H3314" s="88">
        <v>1</v>
      </c>
      <c r="I3314" s="89">
        <v>15.63</v>
      </c>
      <c r="J3314" s="89">
        <v>15.63</v>
      </c>
    </row>
    <row r="3315" spans="1:10" ht="22.5">
      <c r="A3315" s="90" t="s">
        <v>158</v>
      </c>
      <c r="B3315" s="91" t="s">
        <v>334</v>
      </c>
      <c r="C3315" s="90" t="s">
        <v>104</v>
      </c>
      <c r="D3315" s="90" t="s">
        <v>335</v>
      </c>
      <c r="E3315" s="119" t="s">
        <v>177</v>
      </c>
      <c r="F3315" s="119"/>
      <c r="G3315" s="92" t="s">
        <v>164</v>
      </c>
      <c r="H3315" s="93">
        <v>0.2137146</v>
      </c>
      <c r="I3315" s="94">
        <v>22.41</v>
      </c>
      <c r="J3315" s="94">
        <v>4.78</v>
      </c>
    </row>
    <row r="3316" spans="1:10" ht="22.5">
      <c r="A3316" s="90" t="s">
        <v>158</v>
      </c>
      <c r="B3316" s="91" t="s">
        <v>336</v>
      </c>
      <c r="C3316" s="90" t="s">
        <v>104</v>
      </c>
      <c r="D3316" s="90" t="s">
        <v>337</v>
      </c>
      <c r="E3316" s="119" t="s">
        <v>177</v>
      </c>
      <c r="F3316" s="119"/>
      <c r="G3316" s="92" t="s">
        <v>164</v>
      </c>
      <c r="H3316" s="93">
        <v>0.2137146</v>
      </c>
      <c r="I3316" s="94">
        <v>18.440000000000001</v>
      </c>
      <c r="J3316" s="94">
        <v>3.94</v>
      </c>
    </row>
    <row r="3317" spans="1:10" ht="12" thickBot="1">
      <c r="A3317" s="90" t="s">
        <v>167</v>
      </c>
      <c r="B3317" s="91" t="s">
        <v>634</v>
      </c>
      <c r="C3317" s="90" t="s">
        <v>104</v>
      </c>
      <c r="D3317" s="90" t="s">
        <v>635</v>
      </c>
      <c r="E3317" s="119" t="s">
        <v>170</v>
      </c>
      <c r="F3317" s="119"/>
      <c r="G3317" s="92" t="s">
        <v>140</v>
      </c>
      <c r="H3317" s="93">
        <v>1</v>
      </c>
      <c r="I3317" s="94">
        <v>6.91</v>
      </c>
      <c r="J3317" s="94">
        <v>6.91</v>
      </c>
    </row>
    <row r="3318" spans="1:10" ht="12" thickTop="1">
      <c r="A3318" s="83"/>
      <c r="B3318" s="83"/>
      <c r="C3318" s="83"/>
      <c r="D3318" s="83"/>
      <c r="E3318" s="83"/>
      <c r="F3318" s="83"/>
      <c r="G3318" s="83"/>
      <c r="H3318" s="83"/>
      <c r="I3318" s="83"/>
      <c r="J3318" s="83"/>
    </row>
    <row r="3319" spans="1:10">
      <c r="A3319" s="80"/>
      <c r="B3319" s="81" t="s">
        <v>93</v>
      </c>
      <c r="C3319" s="80" t="s">
        <v>94</v>
      </c>
      <c r="D3319" s="80" t="s">
        <v>1</v>
      </c>
      <c r="E3319" s="120" t="s">
        <v>95</v>
      </c>
      <c r="F3319" s="120"/>
      <c r="G3319" s="82" t="s">
        <v>2</v>
      </c>
      <c r="H3319" s="81" t="s">
        <v>3</v>
      </c>
      <c r="I3319" s="81" t="s">
        <v>4</v>
      </c>
      <c r="J3319" s="81" t="s">
        <v>5</v>
      </c>
    </row>
    <row r="3320" spans="1:10" ht="22.5">
      <c r="A3320" s="85" t="s">
        <v>157</v>
      </c>
      <c r="B3320" s="86" t="s">
        <v>1986</v>
      </c>
      <c r="C3320" s="85" t="s">
        <v>104</v>
      </c>
      <c r="D3320" s="85" t="s">
        <v>1987</v>
      </c>
      <c r="E3320" s="121" t="s">
        <v>333</v>
      </c>
      <c r="F3320" s="121"/>
      <c r="G3320" s="87" t="s">
        <v>140</v>
      </c>
      <c r="H3320" s="88">
        <v>1</v>
      </c>
      <c r="I3320" s="89">
        <v>28.91</v>
      </c>
      <c r="J3320" s="89">
        <v>28.91</v>
      </c>
    </row>
    <row r="3321" spans="1:10" ht="22.5">
      <c r="A3321" s="90" t="s">
        <v>158</v>
      </c>
      <c r="B3321" s="91" t="s">
        <v>334</v>
      </c>
      <c r="C3321" s="90" t="s">
        <v>104</v>
      </c>
      <c r="D3321" s="90" t="s">
        <v>335</v>
      </c>
      <c r="E3321" s="119" t="s">
        <v>177</v>
      </c>
      <c r="F3321" s="119"/>
      <c r="G3321" s="92" t="s">
        <v>164</v>
      </c>
      <c r="H3321" s="93">
        <v>0.36972450000000001</v>
      </c>
      <c r="I3321" s="94">
        <v>22.41</v>
      </c>
      <c r="J3321" s="94">
        <v>8.2799999999999994</v>
      </c>
    </row>
    <row r="3322" spans="1:10" ht="22.5">
      <c r="A3322" s="90" t="s">
        <v>158</v>
      </c>
      <c r="B3322" s="91" t="s">
        <v>336</v>
      </c>
      <c r="C3322" s="90" t="s">
        <v>104</v>
      </c>
      <c r="D3322" s="90" t="s">
        <v>337</v>
      </c>
      <c r="E3322" s="119" t="s">
        <v>177</v>
      </c>
      <c r="F3322" s="119"/>
      <c r="G3322" s="92" t="s">
        <v>164</v>
      </c>
      <c r="H3322" s="93">
        <v>0.36972450000000001</v>
      </c>
      <c r="I3322" s="94">
        <v>18.440000000000001</v>
      </c>
      <c r="J3322" s="94">
        <v>6.81</v>
      </c>
    </row>
    <row r="3323" spans="1:10" ht="12" thickBot="1">
      <c r="A3323" s="90" t="s">
        <v>167</v>
      </c>
      <c r="B3323" s="91" t="s">
        <v>634</v>
      </c>
      <c r="C3323" s="90" t="s">
        <v>104</v>
      </c>
      <c r="D3323" s="90" t="s">
        <v>635</v>
      </c>
      <c r="E3323" s="119" t="s">
        <v>170</v>
      </c>
      <c r="F3323" s="119"/>
      <c r="G3323" s="92" t="s">
        <v>140</v>
      </c>
      <c r="H3323" s="93">
        <v>2</v>
      </c>
      <c r="I3323" s="94">
        <v>6.91</v>
      </c>
      <c r="J3323" s="94">
        <v>13.82</v>
      </c>
    </row>
    <row r="3324" spans="1:10" ht="12" thickTop="1">
      <c r="A3324" s="83"/>
      <c r="B3324" s="83"/>
      <c r="C3324" s="83"/>
      <c r="D3324" s="83"/>
      <c r="E3324" s="83"/>
      <c r="F3324" s="83"/>
      <c r="G3324" s="83"/>
      <c r="H3324" s="83"/>
      <c r="I3324" s="83"/>
      <c r="J3324" s="83"/>
    </row>
    <row r="3325" spans="1:10">
      <c r="A3325" s="80"/>
      <c r="B3325" s="81" t="s">
        <v>93</v>
      </c>
      <c r="C3325" s="80" t="s">
        <v>94</v>
      </c>
      <c r="D3325" s="80" t="s">
        <v>1</v>
      </c>
      <c r="E3325" s="120" t="s">
        <v>95</v>
      </c>
      <c r="F3325" s="120"/>
      <c r="G3325" s="82" t="s">
        <v>2</v>
      </c>
      <c r="H3325" s="81" t="s">
        <v>3</v>
      </c>
      <c r="I3325" s="81" t="s">
        <v>4</v>
      </c>
      <c r="J3325" s="81" t="s">
        <v>5</v>
      </c>
    </row>
    <row r="3326" spans="1:10">
      <c r="A3326" s="85" t="s">
        <v>157</v>
      </c>
      <c r="B3326" s="86" t="s">
        <v>579</v>
      </c>
      <c r="C3326" s="85" t="s">
        <v>107</v>
      </c>
      <c r="D3326" s="85" t="s">
        <v>580</v>
      </c>
      <c r="E3326" s="121" t="s">
        <v>161</v>
      </c>
      <c r="F3326" s="121"/>
      <c r="G3326" s="87" t="s">
        <v>116</v>
      </c>
      <c r="H3326" s="88">
        <v>1</v>
      </c>
      <c r="I3326" s="89">
        <v>721.68</v>
      </c>
      <c r="J3326" s="89">
        <v>721.68</v>
      </c>
    </row>
    <row r="3327" spans="1:10" ht="22.5">
      <c r="A3327" s="90" t="s">
        <v>158</v>
      </c>
      <c r="B3327" s="91" t="s">
        <v>162</v>
      </c>
      <c r="C3327" s="90" t="s">
        <v>107</v>
      </c>
      <c r="D3327" s="90" t="s">
        <v>163</v>
      </c>
      <c r="E3327" s="119" t="s">
        <v>161</v>
      </c>
      <c r="F3327" s="119"/>
      <c r="G3327" s="92" t="s">
        <v>164</v>
      </c>
      <c r="H3327" s="93">
        <v>13</v>
      </c>
      <c r="I3327" s="94">
        <v>18.149999999999999</v>
      </c>
      <c r="J3327" s="94">
        <v>235.95</v>
      </c>
    </row>
    <row r="3328" spans="1:10" ht="22.5">
      <c r="A3328" s="90" t="s">
        <v>158</v>
      </c>
      <c r="B3328" s="91" t="s">
        <v>274</v>
      </c>
      <c r="C3328" s="90" t="s">
        <v>107</v>
      </c>
      <c r="D3328" s="90" t="s">
        <v>197</v>
      </c>
      <c r="E3328" s="119" t="s">
        <v>161</v>
      </c>
      <c r="F3328" s="119"/>
      <c r="G3328" s="92" t="s">
        <v>164</v>
      </c>
      <c r="H3328" s="93">
        <v>4</v>
      </c>
      <c r="I3328" s="94">
        <v>22.19</v>
      </c>
      <c r="J3328" s="94">
        <v>88.76</v>
      </c>
    </row>
    <row r="3329" spans="1:10">
      <c r="A3329" s="90" t="s">
        <v>167</v>
      </c>
      <c r="B3329" s="91" t="s">
        <v>2427</v>
      </c>
      <c r="C3329" s="90" t="s">
        <v>107</v>
      </c>
      <c r="D3329" s="90" t="s">
        <v>2428</v>
      </c>
      <c r="E3329" s="119" t="s">
        <v>170</v>
      </c>
      <c r="F3329" s="119"/>
      <c r="G3329" s="92" t="s">
        <v>116</v>
      </c>
      <c r="H3329" s="93">
        <v>0.7</v>
      </c>
      <c r="I3329" s="94">
        <v>79.81</v>
      </c>
      <c r="J3329" s="94">
        <v>55.86</v>
      </c>
    </row>
    <row r="3330" spans="1:10">
      <c r="A3330" s="90" t="s">
        <v>167</v>
      </c>
      <c r="B3330" s="91" t="s">
        <v>2424</v>
      </c>
      <c r="C3330" s="90" t="s">
        <v>107</v>
      </c>
      <c r="D3330" s="90" t="s">
        <v>2425</v>
      </c>
      <c r="E3330" s="119" t="s">
        <v>170</v>
      </c>
      <c r="F3330" s="119"/>
      <c r="G3330" s="92" t="s">
        <v>2426</v>
      </c>
      <c r="H3330" s="93">
        <v>3</v>
      </c>
      <c r="I3330" s="94">
        <v>45</v>
      </c>
      <c r="J3330" s="94">
        <v>135</v>
      </c>
    </row>
    <row r="3331" spans="1:10" ht="12" thickBot="1">
      <c r="A3331" s="90" t="s">
        <v>167</v>
      </c>
      <c r="B3331" s="91" t="s">
        <v>279</v>
      </c>
      <c r="C3331" s="90" t="s">
        <v>107</v>
      </c>
      <c r="D3331" s="90" t="s">
        <v>280</v>
      </c>
      <c r="E3331" s="119" t="s">
        <v>170</v>
      </c>
      <c r="F3331" s="119"/>
      <c r="G3331" s="92" t="s">
        <v>116</v>
      </c>
      <c r="H3331" s="93">
        <v>1</v>
      </c>
      <c r="I3331" s="94">
        <v>206.11</v>
      </c>
      <c r="J3331" s="94">
        <v>206.11</v>
      </c>
    </row>
    <row r="3332" spans="1:10" ht="12" thickTop="1">
      <c r="A3332" s="83"/>
      <c r="B3332" s="83"/>
      <c r="C3332" s="83"/>
      <c r="D3332" s="83"/>
      <c r="E3332" s="83"/>
      <c r="F3332" s="83"/>
      <c r="G3332" s="83"/>
      <c r="H3332" s="83"/>
      <c r="I3332" s="83"/>
      <c r="J3332" s="83"/>
    </row>
    <row r="3333" spans="1:10">
      <c r="A3333" s="80"/>
      <c r="B3333" s="81" t="s">
        <v>93</v>
      </c>
      <c r="C3333" s="80" t="s">
        <v>94</v>
      </c>
      <c r="D3333" s="80" t="s">
        <v>1</v>
      </c>
      <c r="E3333" s="120" t="s">
        <v>95</v>
      </c>
      <c r="F3333" s="120"/>
      <c r="G3333" s="82" t="s">
        <v>2</v>
      </c>
      <c r="H3333" s="81" t="s">
        <v>3</v>
      </c>
      <c r="I3333" s="81" t="s">
        <v>4</v>
      </c>
      <c r="J3333" s="81" t="s">
        <v>5</v>
      </c>
    </row>
    <row r="3334" spans="1:10">
      <c r="A3334" s="85" t="s">
        <v>157</v>
      </c>
      <c r="B3334" s="86" t="s">
        <v>218</v>
      </c>
      <c r="C3334" s="85" t="s">
        <v>107</v>
      </c>
      <c r="D3334" s="85" t="s">
        <v>1396</v>
      </c>
      <c r="E3334" s="121" t="s">
        <v>161</v>
      </c>
      <c r="F3334" s="121"/>
      <c r="G3334" s="87" t="s">
        <v>140</v>
      </c>
      <c r="H3334" s="88">
        <v>1</v>
      </c>
      <c r="I3334" s="89">
        <v>519.62</v>
      </c>
      <c r="J3334" s="89">
        <v>519.62</v>
      </c>
    </row>
    <row r="3335" spans="1:10" ht="22.5">
      <c r="A3335" s="90" t="s">
        <v>158</v>
      </c>
      <c r="B3335" s="91" t="s">
        <v>437</v>
      </c>
      <c r="C3335" s="90" t="s">
        <v>107</v>
      </c>
      <c r="D3335" s="90" t="s">
        <v>446</v>
      </c>
      <c r="E3335" s="119" t="s">
        <v>161</v>
      </c>
      <c r="F3335" s="119"/>
      <c r="G3335" s="92" t="s">
        <v>164</v>
      </c>
      <c r="H3335" s="93">
        <v>2.75</v>
      </c>
      <c r="I3335" s="94">
        <v>17.66</v>
      </c>
      <c r="J3335" s="94">
        <v>48.56</v>
      </c>
    </row>
    <row r="3336" spans="1:10" ht="22.5">
      <c r="A3336" s="90" t="s">
        <v>158</v>
      </c>
      <c r="B3336" s="91" t="s">
        <v>483</v>
      </c>
      <c r="C3336" s="90" t="s">
        <v>107</v>
      </c>
      <c r="D3336" s="90" t="s">
        <v>311</v>
      </c>
      <c r="E3336" s="119" t="s">
        <v>161</v>
      </c>
      <c r="F3336" s="119"/>
      <c r="G3336" s="92" t="s">
        <v>164</v>
      </c>
      <c r="H3336" s="93">
        <v>2.75</v>
      </c>
      <c r="I3336" s="94">
        <v>21.58</v>
      </c>
      <c r="J3336" s="94">
        <v>59.34</v>
      </c>
    </row>
    <row r="3337" spans="1:10">
      <c r="A3337" s="90" t="s">
        <v>167</v>
      </c>
      <c r="B3337" s="91" t="s">
        <v>577</v>
      </c>
      <c r="C3337" s="90" t="s">
        <v>107</v>
      </c>
      <c r="D3337" s="90" t="s">
        <v>578</v>
      </c>
      <c r="E3337" s="119" t="s">
        <v>170</v>
      </c>
      <c r="F3337" s="119"/>
      <c r="G3337" s="92" t="s">
        <v>105</v>
      </c>
      <c r="H3337" s="93">
        <v>2.88</v>
      </c>
      <c r="I3337" s="94">
        <v>0.21</v>
      </c>
      <c r="J3337" s="94">
        <v>0.6</v>
      </c>
    </row>
    <row r="3338" spans="1:10">
      <c r="A3338" s="90" t="s">
        <v>167</v>
      </c>
      <c r="B3338" s="91" t="s">
        <v>649</v>
      </c>
      <c r="C3338" s="90" t="s">
        <v>107</v>
      </c>
      <c r="D3338" s="90" t="s">
        <v>650</v>
      </c>
      <c r="E3338" s="119" t="s">
        <v>170</v>
      </c>
      <c r="F3338" s="119"/>
      <c r="G3338" s="92" t="s">
        <v>140</v>
      </c>
      <c r="H3338" s="93">
        <v>1</v>
      </c>
      <c r="I3338" s="94">
        <v>53.7</v>
      </c>
      <c r="J3338" s="94">
        <v>53.7</v>
      </c>
    </row>
    <row r="3339" spans="1:10">
      <c r="A3339" s="90" t="s">
        <v>167</v>
      </c>
      <c r="B3339" s="91" t="s">
        <v>647</v>
      </c>
      <c r="C3339" s="90" t="s">
        <v>107</v>
      </c>
      <c r="D3339" s="90" t="s">
        <v>648</v>
      </c>
      <c r="E3339" s="119" t="s">
        <v>170</v>
      </c>
      <c r="F3339" s="119"/>
      <c r="G3339" s="92" t="s">
        <v>140</v>
      </c>
      <c r="H3339" s="93">
        <v>1</v>
      </c>
      <c r="I3339" s="94">
        <v>84.43</v>
      </c>
      <c r="J3339" s="94">
        <v>84.43</v>
      </c>
    </row>
    <row r="3340" spans="1:10">
      <c r="A3340" s="90" t="s">
        <v>167</v>
      </c>
      <c r="B3340" s="91" t="s">
        <v>486</v>
      </c>
      <c r="C3340" s="90" t="s">
        <v>107</v>
      </c>
      <c r="D3340" s="90" t="s">
        <v>487</v>
      </c>
      <c r="E3340" s="119" t="s">
        <v>170</v>
      </c>
      <c r="F3340" s="119"/>
      <c r="G3340" s="92" t="s">
        <v>140</v>
      </c>
      <c r="H3340" s="93">
        <v>2</v>
      </c>
      <c r="I3340" s="94">
        <v>3.77</v>
      </c>
      <c r="J3340" s="94">
        <v>7.54</v>
      </c>
    </row>
    <row r="3341" spans="1:10">
      <c r="A3341" s="90" t="s">
        <v>167</v>
      </c>
      <c r="B3341" s="91" t="s">
        <v>651</v>
      </c>
      <c r="C3341" s="90" t="s">
        <v>107</v>
      </c>
      <c r="D3341" s="90" t="s">
        <v>652</v>
      </c>
      <c r="E3341" s="119" t="s">
        <v>170</v>
      </c>
      <c r="F3341" s="119"/>
      <c r="G3341" s="92" t="s">
        <v>140</v>
      </c>
      <c r="H3341" s="93">
        <v>1</v>
      </c>
      <c r="I3341" s="94">
        <v>87.5</v>
      </c>
      <c r="J3341" s="94">
        <v>87.5</v>
      </c>
    </row>
    <row r="3342" spans="1:10">
      <c r="A3342" s="90" t="s">
        <v>167</v>
      </c>
      <c r="B3342" s="91" t="s">
        <v>645</v>
      </c>
      <c r="C3342" s="90" t="s">
        <v>107</v>
      </c>
      <c r="D3342" s="90" t="s">
        <v>646</v>
      </c>
      <c r="E3342" s="119" t="s">
        <v>170</v>
      </c>
      <c r="F3342" s="119"/>
      <c r="G3342" s="92" t="s">
        <v>140</v>
      </c>
      <c r="H3342" s="93">
        <v>1</v>
      </c>
      <c r="I3342" s="94">
        <v>173</v>
      </c>
      <c r="J3342" s="94">
        <v>173</v>
      </c>
    </row>
    <row r="3343" spans="1:10" ht="12" thickBot="1">
      <c r="A3343" s="90" t="s">
        <v>167</v>
      </c>
      <c r="B3343" s="91" t="s">
        <v>571</v>
      </c>
      <c r="C3343" s="90" t="s">
        <v>107</v>
      </c>
      <c r="D3343" s="90" t="s">
        <v>572</v>
      </c>
      <c r="E3343" s="119" t="s">
        <v>170</v>
      </c>
      <c r="F3343" s="119"/>
      <c r="G3343" s="92" t="s">
        <v>140</v>
      </c>
      <c r="H3343" s="93">
        <v>1</v>
      </c>
      <c r="I3343" s="94">
        <v>4.95</v>
      </c>
      <c r="J3343" s="94">
        <v>4.95</v>
      </c>
    </row>
    <row r="3344" spans="1:10" ht="12" thickTop="1">
      <c r="A3344" s="83"/>
      <c r="B3344" s="83"/>
      <c r="C3344" s="83"/>
      <c r="D3344" s="83"/>
      <c r="E3344" s="83"/>
      <c r="F3344" s="83"/>
      <c r="G3344" s="83"/>
      <c r="H3344" s="83"/>
      <c r="I3344" s="83"/>
      <c r="J3344" s="83"/>
    </row>
    <row r="3345" spans="1:10">
      <c r="A3345" s="80"/>
      <c r="B3345" s="81" t="s">
        <v>93</v>
      </c>
      <c r="C3345" s="80" t="s">
        <v>94</v>
      </c>
      <c r="D3345" s="80" t="s">
        <v>1</v>
      </c>
      <c r="E3345" s="120" t="s">
        <v>95</v>
      </c>
      <c r="F3345" s="120"/>
      <c r="G3345" s="82" t="s">
        <v>2</v>
      </c>
      <c r="H3345" s="81" t="s">
        <v>3</v>
      </c>
      <c r="I3345" s="81" t="s">
        <v>4</v>
      </c>
      <c r="J3345" s="81" t="s">
        <v>5</v>
      </c>
    </row>
    <row r="3346" spans="1:10">
      <c r="A3346" s="85" t="s">
        <v>157</v>
      </c>
      <c r="B3346" s="86" t="s">
        <v>2239</v>
      </c>
      <c r="C3346" s="85" t="s">
        <v>107</v>
      </c>
      <c r="D3346" s="85" t="s">
        <v>2240</v>
      </c>
      <c r="E3346" s="121" t="s">
        <v>161</v>
      </c>
      <c r="F3346" s="121"/>
      <c r="G3346" s="87" t="s">
        <v>105</v>
      </c>
      <c r="H3346" s="88">
        <v>1</v>
      </c>
      <c r="I3346" s="89">
        <v>1.88</v>
      </c>
      <c r="J3346" s="89">
        <v>1.88</v>
      </c>
    </row>
    <row r="3347" spans="1:10" ht="22.5">
      <c r="A3347" s="90" t="s">
        <v>158</v>
      </c>
      <c r="B3347" s="91" t="s">
        <v>165</v>
      </c>
      <c r="C3347" s="90" t="s">
        <v>107</v>
      </c>
      <c r="D3347" s="90" t="s">
        <v>166</v>
      </c>
      <c r="E3347" s="119" t="s">
        <v>161</v>
      </c>
      <c r="F3347" s="119"/>
      <c r="G3347" s="92" t="s">
        <v>164</v>
      </c>
      <c r="H3347" s="93">
        <v>0.03</v>
      </c>
      <c r="I3347" s="94">
        <v>21.99</v>
      </c>
      <c r="J3347" s="94">
        <v>0.65</v>
      </c>
    </row>
    <row r="3348" spans="1:10" ht="22.5">
      <c r="A3348" s="90" t="s">
        <v>158</v>
      </c>
      <c r="B3348" s="91" t="s">
        <v>162</v>
      </c>
      <c r="C3348" s="90" t="s">
        <v>107</v>
      </c>
      <c r="D3348" s="90" t="s">
        <v>163</v>
      </c>
      <c r="E3348" s="119" t="s">
        <v>161</v>
      </c>
      <c r="F3348" s="119"/>
      <c r="G3348" s="92" t="s">
        <v>164</v>
      </c>
      <c r="H3348" s="93">
        <v>0.03</v>
      </c>
      <c r="I3348" s="94">
        <v>18.149999999999999</v>
      </c>
      <c r="J3348" s="94">
        <v>0.54</v>
      </c>
    </row>
    <row r="3349" spans="1:10">
      <c r="A3349" s="90" t="s">
        <v>167</v>
      </c>
      <c r="B3349" s="91" t="s">
        <v>171</v>
      </c>
      <c r="C3349" s="90" t="s">
        <v>107</v>
      </c>
      <c r="D3349" s="90" t="s">
        <v>172</v>
      </c>
      <c r="E3349" s="119" t="s">
        <v>170</v>
      </c>
      <c r="F3349" s="119"/>
      <c r="G3349" s="92" t="s">
        <v>173</v>
      </c>
      <c r="H3349" s="93">
        <v>4.0000000000000001E-3</v>
      </c>
      <c r="I3349" s="94">
        <v>152</v>
      </c>
      <c r="J3349" s="94">
        <v>0.6</v>
      </c>
    </row>
    <row r="3350" spans="1:10" ht="12" thickBot="1">
      <c r="A3350" s="90" t="s">
        <v>167</v>
      </c>
      <c r="B3350" s="91" t="s">
        <v>2565</v>
      </c>
      <c r="C3350" s="90" t="s">
        <v>107</v>
      </c>
      <c r="D3350" s="90" t="s">
        <v>2566</v>
      </c>
      <c r="E3350" s="119" t="s">
        <v>170</v>
      </c>
      <c r="F3350" s="119"/>
      <c r="G3350" s="92" t="s">
        <v>127</v>
      </c>
      <c r="H3350" s="93">
        <v>5.0000000000000001E-3</v>
      </c>
      <c r="I3350" s="94">
        <v>18.399999999999999</v>
      </c>
      <c r="J3350" s="94">
        <v>0.09</v>
      </c>
    </row>
    <row r="3351" spans="1:10" ht="12" thickTop="1">
      <c r="A3351" s="83"/>
      <c r="B3351" s="83"/>
      <c r="C3351" s="83"/>
      <c r="D3351" s="83"/>
      <c r="E3351" s="83"/>
      <c r="F3351" s="83"/>
      <c r="G3351" s="83"/>
      <c r="H3351" s="83"/>
      <c r="I3351" s="83"/>
      <c r="J3351" s="83"/>
    </row>
    <row r="3352" spans="1:10">
      <c r="A3352" s="80"/>
      <c r="B3352" s="81" t="s">
        <v>93</v>
      </c>
      <c r="C3352" s="80" t="s">
        <v>94</v>
      </c>
      <c r="D3352" s="80" t="s">
        <v>1</v>
      </c>
      <c r="E3352" s="120" t="s">
        <v>95</v>
      </c>
      <c r="F3352" s="120"/>
      <c r="G3352" s="82" t="s">
        <v>2</v>
      </c>
      <c r="H3352" s="81" t="s">
        <v>3</v>
      </c>
      <c r="I3352" s="81" t="s">
        <v>4</v>
      </c>
      <c r="J3352" s="81" t="s">
        <v>5</v>
      </c>
    </row>
    <row r="3353" spans="1:10" ht="22.5">
      <c r="A3353" s="85" t="s">
        <v>157</v>
      </c>
      <c r="B3353" s="86" t="s">
        <v>2276</v>
      </c>
      <c r="C3353" s="85" t="s">
        <v>104</v>
      </c>
      <c r="D3353" s="85" t="s">
        <v>2277</v>
      </c>
      <c r="E3353" s="121" t="s">
        <v>251</v>
      </c>
      <c r="F3353" s="121"/>
      <c r="G3353" s="87" t="s">
        <v>253</v>
      </c>
      <c r="H3353" s="88">
        <v>1</v>
      </c>
      <c r="I3353" s="89">
        <v>22.42</v>
      </c>
      <c r="J3353" s="89">
        <v>22.42</v>
      </c>
    </row>
    <row r="3354" spans="1:10" ht="22.5">
      <c r="A3354" s="90" t="s">
        <v>158</v>
      </c>
      <c r="B3354" s="91" t="s">
        <v>2594</v>
      </c>
      <c r="C3354" s="90" t="s">
        <v>104</v>
      </c>
      <c r="D3354" s="90" t="s">
        <v>2595</v>
      </c>
      <c r="E3354" s="119" t="s">
        <v>251</v>
      </c>
      <c r="F3354" s="119"/>
      <c r="G3354" s="92" t="s">
        <v>164</v>
      </c>
      <c r="H3354" s="93">
        <v>1</v>
      </c>
      <c r="I3354" s="94">
        <v>0.15</v>
      </c>
      <c r="J3354" s="94">
        <v>0.15</v>
      </c>
    </row>
    <row r="3355" spans="1:10" ht="22.5">
      <c r="A3355" s="90" t="s">
        <v>158</v>
      </c>
      <c r="B3355" s="91" t="s">
        <v>2596</v>
      </c>
      <c r="C3355" s="90" t="s">
        <v>104</v>
      </c>
      <c r="D3355" s="90" t="s">
        <v>2597</v>
      </c>
      <c r="E3355" s="119" t="s">
        <v>251</v>
      </c>
      <c r="F3355" s="119"/>
      <c r="G3355" s="92" t="s">
        <v>164</v>
      </c>
      <c r="H3355" s="93">
        <v>1</v>
      </c>
      <c r="I3355" s="94">
        <v>1.3</v>
      </c>
      <c r="J3355" s="94">
        <v>1.3</v>
      </c>
    </row>
    <row r="3356" spans="1:10" ht="23.25" thickBot="1">
      <c r="A3356" s="90" t="s">
        <v>158</v>
      </c>
      <c r="B3356" s="91" t="s">
        <v>2598</v>
      </c>
      <c r="C3356" s="90" t="s">
        <v>104</v>
      </c>
      <c r="D3356" s="90" t="s">
        <v>2599</v>
      </c>
      <c r="E3356" s="119" t="s">
        <v>177</v>
      </c>
      <c r="F3356" s="119"/>
      <c r="G3356" s="92" t="s">
        <v>164</v>
      </c>
      <c r="H3356" s="93">
        <v>1</v>
      </c>
      <c r="I3356" s="94">
        <v>20.97</v>
      </c>
      <c r="J3356" s="94">
        <v>20.97</v>
      </c>
    </row>
    <row r="3357" spans="1:10" ht="12" thickTop="1">
      <c r="A3357" s="83"/>
      <c r="B3357" s="83"/>
      <c r="C3357" s="83"/>
      <c r="D3357" s="83"/>
      <c r="E3357" s="83"/>
      <c r="F3357" s="83"/>
      <c r="G3357" s="83"/>
      <c r="H3357" s="83"/>
      <c r="I3357" s="83"/>
      <c r="J3357" s="83"/>
    </row>
    <row r="3358" spans="1:10">
      <c r="A3358" s="80"/>
      <c r="B3358" s="81" t="s">
        <v>93</v>
      </c>
      <c r="C3358" s="80" t="s">
        <v>94</v>
      </c>
      <c r="D3358" s="80" t="s">
        <v>1</v>
      </c>
      <c r="E3358" s="120" t="s">
        <v>95</v>
      </c>
      <c r="F3358" s="120"/>
      <c r="G3358" s="82" t="s">
        <v>2</v>
      </c>
      <c r="H3358" s="81" t="s">
        <v>3</v>
      </c>
      <c r="I3358" s="81" t="s">
        <v>4</v>
      </c>
      <c r="J3358" s="81" t="s">
        <v>5</v>
      </c>
    </row>
    <row r="3359" spans="1:10" ht="22.5">
      <c r="A3359" s="85" t="s">
        <v>157</v>
      </c>
      <c r="B3359" s="86" t="s">
        <v>2274</v>
      </c>
      <c r="C3359" s="85" t="s">
        <v>104</v>
      </c>
      <c r="D3359" s="85" t="s">
        <v>2275</v>
      </c>
      <c r="E3359" s="121" t="s">
        <v>251</v>
      </c>
      <c r="F3359" s="121"/>
      <c r="G3359" s="87" t="s">
        <v>252</v>
      </c>
      <c r="H3359" s="88">
        <v>1</v>
      </c>
      <c r="I3359" s="89">
        <v>24.05</v>
      </c>
      <c r="J3359" s="89">
        <v>24.05</v>
      </c>
    </row>
    <row r="3360" spans="1:10" ht="22.5">
      <c r="A3360" s="90" t="s">
        <v>158</v>
      </c>
      <c r="B3360" s="91" t="s">
        <v>2600</v>
      </c>
      <c r="C3360" s="90" t="s">
        <v>104</v>
      </c>
      <c r="D3360" s="90" t="s">
        <v>2601</v>
      </c>
      <c r="E3360" s="119" t="s">
        <v>251</v>
      </c>
      <c r="F3360" s="119"/>
      <c r="G3360" s="92" t="s">
        <v>164</v>
      </c>
      <c r="H3360" s="93">
        <v>1</v>
      </c>
      <c r="I3360" s="94">
        <v>1.63</v>
      </c>
      <c r="J3360" s="94">
        <v>1.63</v>
      </c>
    </row>
    <row r="3361" spans="1:10" ht="22.5">
      <c r="A3361" s="90" t="s">
        <v>158</v>
      </c>
      <c r="B3361" s="91" t="s">
        <v>2594</v>
      </c>
      <c r="C3361" s="90" t="s">
        <v>104</v>
      </c>
      <c r="D3361" s="90" t="s">
        <v>2595</v>
      </c>
      <c r="E3361" s="119" t="s">
        <v>251</v>
      </c>
      <c r="F3361" s="119"/>
      <c r="G3361" s="92" t="s">
        <v>164</v>
      </c>
      <c r="H3361" s="93">
        <v>1</v>
      </c>
      <c r="I3361" s="94">
        <v>0.15</v>
      </c>
      <c r="J3361" s="94">
        <v>0.15</v>
      </c>
    </row>
    <row r="3362" spans="1:10" ht="22.5">
      <c r="A3362" s="90" t="s">
        <v>158</v>
      </c>
      <c r="B3362" s="91" t="s">
        <v>2596</v>
      </c>
      <c r="C3362" s="90" t="s">
        <v>104</v>
      </c>
      <c r="D3362" s="90" t="s">
        <v>2597</v>
      </c>
      <c r="E3362" s="119" t="s">
        <v>251</v>
      </c>
      <c r="F3362" s="119"/>
      <c r="G3362" s="92" t="s">
        <v>164</v>
      </c>
      <c r="H3362" s="93">
        <v>1</v>
      </c>
      <c r="I3362" s="94">
        <v>1.3</v>
      </c>
      <c r="J3362" s="94">
        <v>1.3</v>
      </c>
    </row>
    <row r="3363" spans="1:10" ht="23.25" thickBot="1">
      <c r="A3363" s="90" t="s">
        <v>158</v>
      </c>
      <c r="B3363" s="91" t="s">
        <v>2598</v>
      </c>
      <c r="C3363" s="90" t="s">
        <v>104</v>
      </c>
      <c r="D3363" s="90" t="s">
        <v>2599</v>
      </c>
      <c r="E3363" s="119" t="s">
        <v>177</v>
      </c>
      <c r="F3363" s="119"/>
      <c r="G3363" s="92" t="s">
        <v>164</v>
      </c>
      <c r="H3363" s="93">
        <v>1</v>
      </c>
      <c r="I3363" s="94">
        <v>20.97</v>
      </c>
      <c r="J3363" s="94">
        <v>20.97</v>
      </c>
    </row>
    <row r="3364" spans="1:10" ht="12" thickTop="1">
      <c r="A3364" s="83"/>
      <c r="B3364" s="83"/>
      <c r="C3364" s="83"/>
      <c r="D3364" s="83"/>
      <c r="E3364" s="83"/>
      <c r="F3364" s="83"/>
      <c r="G3364" s="83"/>
      <c r="H3364" s="83"/>
      <c r="I3364" s="83"/>
      <c r="J3364" s="83"/>
    </row>
    <row r="3365" spans="1:10">
      <c r="A3365" s="80"/>
      <c r="B3365" s="81" t="s">
        <v>93</v>
      </c>
      <c r="C3365" s="80" t="s">
        <v>94</v>
      </c>
      <c r="D3365" s="80" t="s">
        <v>1</v>
      </c>
      <c r="E3365" s="120" t="s">
        <v>95</v>
      </c>
      <c r="F3365" s="120"/>
      <c r="G3365" s="82" t="s">
        <v>2</v>
      </c>
      <c r="H3365" s="81" t="s">
        <v>3</v>
      </c>
      <c r="I3365" s="81" t="s">
        <v>4</v>
      </c>
      <c r="J3365" s="81" t="s">
        <v>5</v>
      </c>
    </row>
    <row r="3366" spans="1:10" ht="22.5">
      <c r="A3366" s="85" t="s">
        <v>157</v>
      </c>
      <c r="B3366" s="86" t="s">
        <v>2596</v>
      </c>
      <c r="C3366" s="85" t="s">
        <v>104</v>
      </c>
      <c r="D3366" s="85" t="s">
        <v>2597</v>
      </c>
      <c r="E3366" s="121" t="s">
        <v>251</v>
      </c>
      <c r="F3366" s="121"/>
      <c r="G3366" s="87" t="s">
        <v>164</v>
      </c>
      <c r="H3366" s="88">
        <v>1</v>
      </c>
      <c r="I3366" s="89">
        <v>1.3</v>
      </c>
      <c r="J3366" s="89">
        <v>1.3</v>
      </c>
    </row>
    <row r="3367" spans="1:10" ht="23.25" thickBot="1">
      <c r="A3367" s="90" t="s">
        <v>167</v>
      </c>
      <c r="B3367" s="91" t="s">
        <v>2602</v>
      </c>
      <c r="C3367" s="90" t="s">
        <v>104</v>
      </c>
      <c r="D3367" s="90" t="s">
        <v>2603</v>
      </c>
      <c r="E3367" s="119" t="s">
        <v>283</v>
      </c>
      <c r="F3367" s="119"/>
      <c r="G3367" s="92" t="s">
        <v>140</v>
      </c>
      <c r="H3367" s="93">
        <v>6.3999999999999997E-5</v>
      </c>
      <c r="I3367" s="94">
        <v>20423.54</v>
      </c>
      <c r="J3367" s="94">
        <v>1.3</v>
      </c>
    </row>
    <row r="3368" spans="1:10" ht="12" thickTop="1">
      <c r="A3368" s="83"/>
      <c r="B3368" s="83"/>
      <c r="C3368" s="83"/>
      <c r="D3368" s="83"/>
      <c r="E3368" s="83"/>
      <c r="F3368" s="83"/>
      <c r="G3368" s="83"/>
      <c r="H3368" s="83"/>
      <c r="I3368" s="83"/>
      <c r="J3368" s="83"/>
    </row>
    <row r="3369" spans="1:10">
      <c r="A3369" s="80"/>
      <c r="B3369" s="81" t="s">
        <v>93</v>
      </c>
      <c r="C3369" s="80" t="s">
        <v>94</v>
      </c>
      <c r="D3369" s="80" t="s">
        <v>1</v>
      </c>
      <c r="E3369" s="120" t="s">
        <v>95</v>
      </c>
      <c r="F3369" s="120"/>
      <c r="G3369" s="82" t="s">
        <v>2</v>
      </c>
      <c r="H3369" s="81" t="s">
        <v>3</v>
      </c>
      <c r="I3369" s="81" t="s">
        <v>4</v>
      </c>
      <c r="J3369" s="81" t="s">
        <v>5</v>
      </c>
    </row>
    <row r="3370" spans="1:10" ht="22.5">
      <c r="A3370" s="85" t="s">
        <v>157</v>
      </c>
      <c r="B3370" s="86" t="s">
        <v>2594</v>
      </c>
      <c r="C3370" s="85" t="s">
        <v>104</v>
      </c>
      <c r="D3370" s="85" t="s">
        <v>2595</v>
      </c>
      <c r="E3370" s="121" t="s">
        <v>251</v>
      </c>
      <c r="F3370" s="121"/>
      <c r="G3370" s="87" t="s">
        <v>164</v>
      </c>
      <c r="H3370" s="88">
        <v>1</v>
      </c>
      <c r="I3370" s="89">
        <v>0.15</v>
      </c>
      <c r="J3370" s="89">
        <v>0.15</v>
      </c>
    </row>
    <row r="3371" spans="1:10" ht="23.25" thickBot="1">
      <c r="A3371" s="90" t="s">
        <v>167</v>
      </c>
      <c r="B3371" s="91" t="s">
        <v>2602</v>
      </c>
      <c r="C3371" s="90" t="s">
        <v>104</v>
      </c>
      <c r="D3371" s="90" t="s">
        <v>2603</v>
      </c>
      <c r="E3371" s="119" t="s">
        <v>283</v>
      </c>
      <c r="F3371" s="119"/>
      <c r="G3371" s="92" t="s">
        <v>140</v>
      </c>
      <c r="H3371" s="93">
        <v>7.6000000000000001E-6</v>
      </c>
      <c r="I3371" s="94">
        <v>20423.54</v>
      </c>
      <c r="J3371" s="94">
        <v>0.15</v>
      </c>
    </row>
    <row r="3372" spans="1:10" ht="12" thickTop="1">
      <c r="A3372" s="83"/>
      <c r="B3372" s="83"/>
      <c r="C3372" s="83"/>
      <c r="D3372" s="83"/>
      <c r="E3372" s="83"/>
      <c r="F3372" s="83"/>
      <c r="G3372" s="83"/>
      <c r="H3372" s="83"/>
      <c r="I3372" s="83"/>
      <c r="J3372" s="83"/>
    </row>
    <row r="3373" spans="1:10">
      <c r="A3373" s="80"/>
      <c r="B3373" s="81" t="s">
        <v>93</v>
      </c>
      <c r="C3373" s="80" t="s">
        <v>94</v>
      </c>
      <c r="D3373" s="80" t="s">
        <v>1</v>
      </c>
      <c r="E3373" s="120" t="s">
        <v>95</v>
      </c>
      <c r="F3373" s="120"/>
      <c r="G3373" s="82" t="s">
        <v>2</v>
      </c>
      <c r="H3373" s="81" t="s">
        <v>3</v>
      </c>
      <c r="I3373" s="81" t="s">
        <v>4</v>
      </c>
      <c r="J3373" s="81" t="s">
        <v>5</v>
      </c>
    </row>
    <row r="3374" spans="1:10" ht="22.5">
      <c r="A3374" s="85" t="s">
        <v>157</v>
      </c>
      <c r="B3374" s="86" t="s">
        <v>2600</v>
      </c>
      <c r="C3374" s="85" t="s">
        <v>104</v>
      </c>
      <c r="D3374" s="85" t="s">
        <v>2601</v>
      </c>
      <c r="E3374" s="121" t="s">
        <v>251</v>
      </c>
      <c r="F3374" s="121"/>
      <c r="G3374" s="87" t="s">
        <v>164</v>
      </c>
      <c r="H3374" s="88">
        <v>1</v>
      </c>
      <c r="I3374" s="89">
        <v>1.63</v>
      </c>
      <c r="J3374" s="89">
        <v>1.63</v>
      </c>
    </row>
    <row r="3375" spans="1:10" ht="23.25" thickBot="1">
      <c r="A3375" s="90" t="s">
        <v>167</v>
      </c>
      <c r="B3375" s="91" t="s">
        <v>2602</v>
      </c>
      <c r="C3375" s="90" t="s">
        <v>104</v>
      </c>
      <c r="D3375" s="90" t="s">
        <v>2603</v>
      </c>
      <c r="E3375" s="119" t="s">
        <v>283</v>
      </c>
      <c r="F3375" s="119"/>
      <c r="G3375" s="92" t="s">
        <v>140</v>
      </c>
      <c r="H3375" s="93">
        <v>8.0000000000000007E-5</v>
      </c>
      <c r="I3375" s="94">
        <v>20423.54</v>
      </c>
      <c r="J3375" s="94">
        <v>1.63</v>
      </c>
    </row>
    <row r="3376" spans="1:10" ht="12" thickTop="1">
      <c r="A3376" s="83"/>
      <c r="B3376" s="83"/>
      <c r="C3376" s="83"/>
      <c r="D3376" s="83"/>
      <c r="E3376" s="83"/>
      <c r="F3376" s="83"/>
      <c r="G3376" s="83"/>
      <c r="H3376" s="83"/>
      <c r="I3376" s="83"/>
      <c r="J3376" s="83"/>
    </row>
    <row r="3377" spans="1:10">
      <c r="A3377" s="80"/>
      <c r="B3377" s="81" t="s">
        <v>93</v>
      </c>
      <c r="C3377" s="80" t="s">
        <v>94</v>
      </c>
      <c r="D3377" s="80" t="s">
        <v>1</v>
      </c>
      <c r="E3377" s="120" t="s">
        <v>95</v>
      </c>
      <c r="F3377" s="120"/>
      <c r="G3377" s="82" t="s">
        <v>2</v>
      </c>
      <c r="H3377" s="81" t="s">
        <v>3</v>
      </c>
      <c r="I3377" s="81" t="s">
        <v>4</v>
      </c>
      <c r="J3377" s="81" t="s">
        <v>5</v>
      </c>
    </row>
    <row r="3378" spans="1:10" ht="22.5">
      <c r="A3378" s="85" t="s">
        <v>157</v>
      </c>
      <c r="B3378" s="86" t="s">
        <v>1714</v>
      </c>
      <c r="C3378" s="85" t="s">
        <v>104</v>
      </c>
      <c r="D3378" s="85" t="s">
        <v>1715</v>
      </c>
      <c r="E3378" s="121" t="s">
        <v>256</v>
      </c>
      <c r="F3378" s="121"/>
      <c r="G3378" s="87" t="s">
        <v>116</v>
      </c>
      <c r="H3378" s="88">
        <v>1</v>
      </c>
      <c r="I3378" s="89">
        <v>2025.42</v>
      </c>
      <c r="J3378" s="89">
        <v>2025.42</v>
      </c>
    </row>
    <row r="3379" spans="1:10" ht="22.5">
      <c r="A3379" s="90" t="s">
        <v>158</v>
      </c>
      <c r="B3379" s="91" t="s">
        <v>639</v>
      </c>
      <c r="C3379" s="90" t="s">
        <v>104</v>
      </c>
      <c r="D3379" s="90" t="s">
        <v>640</v>
      </c>
      <c r="E3379" s="119" t="s">
        <v>251</v>
      </c>
      <c r="F3379" s="119"/>
      <c r="G3379" s="92" t="s">
        <v>252</v>
      </c>
      <c r="H3379" s="93">
        <v>1.1283000000000001</v>
      </c>
      <c r="I3379" s="94">
        <v>1.51</v>
      </c>
      <c r="J3379" s="94">
        <v>1.7</v>
      </c>
    </row>
    <row r="3380" spans="1:10" ht="22.5">
      <c r="A3380" s="90" t="s">
        <v>158</v>
      </c>
      <c r="B3380" s="91" t="s">
        <v>641</v>
      </c>
      <c r="C3380" s="90" t="s">
        <v>104</v>
      </c>
      <c r="D3380" s="90" t="s">
        <v>642</v>
      </c>
      <c r="E3380" s="119" t="s">
        <v>251</v>
      </c>
      <c r="F3380" s="119"/>
      <c r="G3380" s="92" t="s">
        <v>253</v>
      </c>
      <c r="H3380" s="93">
        <v>0.59379999999999999</v>
      </c>
      <c r="I3380" s="94">
        <v>22.81</v>
      </c>
      <c r="J3380" s="94">
        <v>13.54</v>
      </c>
    </row>
    <row r="3381" spans="1:10" ht="22.5">
      <c r="A3381" s="90" t="s">
        <v>158</v>
      </c>
      <c r="B3381" s="91" t="s">
        <v>643</v>
      </c>
      <c r="C3381" s="90" t="s">
        <v>104</v>
      </c>
      <c r="D3381" s="90" t="s">
        <v>644</v>
      </c>
      <c r="E3381" s="119" t="s">
        <v>251</v>
      </c>
      <c r="F3381" s="119"/>
      <c r="G3381" s="92" t="s">
        <v>252</v>
      </c>
      <c r="H3381" s="93">
        <v>0.26750000000000002</v>
      </c>
      <c r="I3381" s="94">
        <v>24.33</v>
      </c>
      <c r="J3381" s="94">
        <v>6.5</v>
      </c>
    </row>
    <row r="3382" spans="1:10" ht="22.5">
      <c r="A3382" s="90" t="s">
        <v>158</v>
      </c>
      <c r="B3382" s="91" t="s">
        <v>637</v>
      </c>
      <c r="C3382" s="90" t="s">
        <v>104</v>
      </c>
      <c r="D3382" s="90" t="s">
        <v>638</v>
      </c>
      <c r="E3382" s="119" t="s">
        <v>251</v>
      </c>
      <c r="F3382" s="119"/>
      <c r="G3382" s="92" t="s">
        <v>253</v>
      </c>
      <c r="H3382" s="93">
        <v>3.1027999999999998</v>
      </c>
      <c r="I3382" s="94">
        <v>0.56000000000000005</v>
      </c>
      <c r="J3382" s="94">
        <v>1.73</v>
      </c>
    </row>
    <row r="3383" spans="1:10" ht="33.75">
      <c r="A3383" s="90" t="s">
        <v>158</v>
      </c>
      <c r="B3383" s="91" t="s">
        <v>2397</v>
      </c>
      <c r="C3383" s="90" t="s">
        <v>104</v>
      </c>
      <c r="D3383" s="90" t="s">
        <v>2398</v>
      </c>
      <c r="E3383" s="119" t="s">
        <v>256</v>
      </c>
      <c r="F3383" s="119"/>
      <c r="G3383" s="92" t="s">
        <v>127</v>
      </c>
      <c r="H3383" s="93">
        <v>32.6798</v>
      </c>
      <c r="I3383" s="94">
        <v>14.73</v>
      </c>
      <c r="J3383" s="94">
        <v>481.37</v>
      </c>
    </row>
    <row r="3384" spans="1:10" ht="33.75">
      <c r="A3384" s="90" t="s">
        <v>158</v>
      </c>
      <c r="B3384" s="91" t="s">
        <v>2484</v>
      </c>
      <c r="C3384" s="90" t="s">
        <v>104</v>
      </c>
      <c r="D3384" s="90" t="s">
        <v>2485</v>
      </c>
      <c r="E3384" s="119" t="s">
        <v>256</v>
      </c>
      <c r="F3384" s="119"/>
      <c r="G3384" s="92" t="s">
        <v>116</v>
      </c>
      <c r="H3384" s="93">
        <v>1.103</v>
      </c>
      <c r="I3384" s="94">
        <v>546.15</v>
      </c>
      <c r="J3384" s="94">
        <v>602.4</v>
      </c>
    </row>
    <row r="3385" spans="1:10" ht="22.5">
      <c r="A3385" s="90" t="s">
        <v>158</v>
      </c>
      <c r="B3385" s="91" t="s">
        <v>196</v>
      </c>
      <c r="C3385" s="90" t="s">
        <v>104</v>
      </c>
      <c r="D3385" s="90" t="s">
        <v>197</v>
      </c>
      <c r="E3385" s="119" t="s">
        <v>177</v>
      </c>
      <c r="F3385" s="119"/>
      <c r="G3385" s="92" t="s">
        <v>164</v>
      </c>
      <c r="H3385" s="93">
        <v>7.8078000000000003</v>
      </c>
      <c r="I3385" s="94">
        <v>22.19</v>
      </c>
      <c r="J3385" s="94">
        <v>173.25</v>
      </c>
    </row>
    <row r="3386" spans="1:10" ht="22.5">
      <c r="A3386" s="90" t="s">
        <v>158</v>
      </c>
      <c r="B3386" s="91" t="s">
        <v>2183</v>
      </c>
      <c r="C3386" s="90" t="s">
        <v>104</v>
      </c>
      <c r="D3386" s="90" t="s">
        <v>2184</v>
      </c>
      <c r="E3386" s="119" t="s">
        <v>177</v>
      </c>
      <c r="F3386" s="119"/>
      <c r="G3386" s="92" t="s">
        <v>164</v>
      </c>
      <c r="H3386" s="93">
        <v>4.3066000000000004</v>
      </c>
      <c r="I3386" s="94">
        <v>21.99</v>
      </c>
      <c r="J3386" s="94">
        <v>94.7</v>
      </c>
    </row>
    <row r="3387" spans="1:10" ht="22.5">
      <c r="A3387" s="90" t="s">
        <v>158</v>
      </c>
      <c r="B3387" s="91" t="s">
        <v>403</v>
      </c>
      <c r="C3387" s="90" t="s">
        <v>104</v>
      </c>
      <c r="D3387" s="90" t="s">
        <v>294</v>
      </c>
      <c r="E3387" s="119" t="s">
        <v>177</v>
      </c>
      <c r="F3387" s="119"/>
      <c r="G3387" s="92" t="s">
        <v>164</v>
      </c>
      <c r="H3387" s="93">
        <v>0.86129999999999995</v>
      </c>
      <c r="I3387" s="94">
        <v>18.079999999999998</v>
      </c>
      <c r="J3387" s="94">
        <v>15.57</v>
      </c>
    </row>
    <row r="3388" spans="1:10" ht="22.5">
      <c r="A3388" s="90" t="s">
        <v>158</v>
      </c>
      <c r="B3388" s="91" t="s">
        <v>178</v>
      </c>
      <c r="C3388" s="90" t="s">
        <v>104</v>
      </c>
      <c r="D3388" s="90" t="s">
        <v>163</v>
      </c>
      <c r="E3388" s="119" t="s">
        <v>177</v>
      </c>
      <c r="F3388" s="119"/>
      <c r="G3388" s="92" t="s">
        <v>164</v>
      </c>
      <c r="H3388" s="93">
        <v>7.8078000000000003</v>
      </c>
      <c r="I3388" s="94">
        <v>18.149999999999999</v>
      </c>
      <c r="J3388" s="94">
        <v>141.71</v>
      </c>
    </row>
    <row r="3389" spans="1:10" ht="33.75">
      <c r="A3389" s="90" t="s">
        <v>167</v>
      </c>
      <c r="B3389" s="91" t="s">
        <v>2606</v>
      </c>
      <c r="C3389" s="90" t="s">
        <v>104</v>
      </c>
      <c r="D3389" s="90" t="s">
        <v>2607</v>
      </c>
      <c r="E3389" s="119" t="s">
        <v>170</v>
      </c>
      <c r="F3389" s="119"/>
      <c r="G3389" s="92" t="s">
        <v>108</v>
      </c>
      <c r="H3389" s="93">
        <v>0.77173800000000004</v>
      </c>
      <c r="I3389" s="94">
        <v>19.96</v>
      </c>
      <c r="J3389" s="94">
        <v>15.4</v>
      </c>
    </row>
    <row r="3390" spans="1:10" ht="33.75">
      <c r="A3390" s="90" t="s">
        <v>167</v>
      </c>
      <c r="B3390" s="91" t="s">
        <v>2563</v>
      </c>
      <c r="C3390" s="90" t="s">
        <v>104</v>
      </c>
      <c r="D3390" s="90" t="s">
        <v>2564</v>
      </c>
      <c r="E3390" s="119" t="s">
        <v>170</v>
      </c>
      <c r="F3390" s="119"/>
      <c r="G3390" s="92" t="s">
        <v>108</v>
      </c>
      <c r="H3390" s="93">
        <v>6.7614000000000001</v>
      </c>
      <c r="I3390" s="94">
        <v>52.47</v>
      </c>
      <c r="J3390" s="94">
        <v>354.77</v>
      </c>
    </row>
    <row r="3391" spans="1:10" ht="22.5">
      <c r="A3391" s="90" t="s">
        <v>167</v>
      </c>
      <c r="B3391" s="91" t="s">
        <v>262</v>
      </c>
      <c r="C3391" s="90" t="s">
        <v>104</v>
      </c>
      <c r="D3391" s="90" t="s">
        <v>263</v>
      </c>
      <c r="E3391" s="119" t="s">
        <v>170</v>
      </c>
      <c r="F3391" s="119"/>
      <c r="G3391" s="92" t="s">
        <v>191</v>
      </c>
      <c r="H3391" s="93">
        <v>3.5000000000000003E-2</v>
      </c>
      <c r="I3391" s="94">
        <v>7.79</v>
      </c>
      <c r="J3391" s="94">
        <v>0.27</v>
      </c>
    </row>
    <row r="3392" spans="1:10">
      <c r="A3392" s="90" t="s">
        <v>167</v>
      </c>
      <c r="B3392" s="91" t="s">
        <v>2608</v>
      </c>
      <c r="C3392" s="90" t="s">
        <v>104</v>
      </c>
      <c r="D3392" s="90" t="s">
        <v>2609</v>
      </c>
      <c r="E3392" s="119" t="s">
        <v>170</v>
      </c>
      <c r="F3392" s="119"/>
      <c r="G3392" s="92" t="s">
        <v>127</v>
      </c>
      <c r="H3392" s="93">
        <v>0.18429999999999999</v>
      </c>
      <c r="I3392" s="94">
        <v>23.84</v>
      </c>
      <c r="J3392" s="94">
        <v>4.3899999999999997</v>
      </c>
    </row>
    <row r="3393" spans="1:10">
      <c r="A3393" s="90" t="s">
        <v>167</v>
      </c>
      <c r="B3393" s="91" t="s">
        <v>2610</v>
      </c>
      <c r="C3393" s="90" t="s">
        <v>104</v>
      </c>
      <c r="D3393" s="90" t="s">
        <v>2611</v>
      </c>
      <c r="E3393" s="119" t="s">
        <v>170</v>
      </c>
      <c r="F3393" s="119"/>
      <c r="G3393" s="92" t="s">
        <v>127</v>
      </c>
      <c r="H3393" s="93">
        <v>0.2954</v>
      </c>
      <c r="I3393" s="94">
        <v>25.89</v>
      </c>
      <c r="J3393" s="94">
        <v>7.64</v>
      </c>
    </row>
    <row r="3394" spans="1:10">
      <c r="A3394" s="90" t="s">
        <v>167</v>
      </c>
      <c r="B3394" s="91" t="s">
        <v>2612</v>
      </c>
      <c r="C3394" s="90" t="s">
        <v>104</v>
      </c>
      <c r="D3394" s="90" t="s">
        <v>2613</v>
      </c>
      <c r="E3394" s="119" t="s">
        <v>170</v>
      </c>
      <c r="F3394" s="119"/>
      <c r="G3394" s="92" t="s">
        <v>116</v>
      </c>
      <c r="H3394" s="93">
        <v>0.2475</v>
      </c>
      <c r="I3394" s="94">
        <v>308.08</v>
      </c>
      <c r="J3394" s="94">
        <v>76.239999999999995</v>
      </c>
    </row>
    <row r="3395" spans="1:10" ht="22.5">
      <c r="A3395" s="90" t="s">
        <v>167</v>
      </c>
      <c r="B3395" s="91" t="s">
        <v>1975</v>
      </c>
      <c r="C3395" s="90" t="s">
        <v>104</v>
      </c>
      <c r="D3395" s="90" t="s">
        <v>1976</v>
      </c>
      <c r="E3395" s="119" t="s">
        <v>170</v>
      </c>
      <c r="F3395" s="119"/>
      <c r="G3395" s="92" t="s">
        <v>105</v>
      </c>
      <c r="H3395" s="93">
        <v>1.4216</v>
      </c>
      <c r="I3395" s="94">
        <v>9.49</v>
      </c>
      <c r="J3395" s="94">
        <v>13.49</v>
      </c>
    </row>
    <row r="3396" spans="1:10" ht="23.25" thickBot="1">
      <c r="A3396" s="90" t="s">
        <v>167</v>
      </c>
      <c r="B3396" s="91" t="s">
        <v>1459</v>
      </c>
      <c r="C3396" s="90" t="s">
        <v>104</v>
      </c>
      <c r="D3396" s="90" t="s">
        <v>1460</v>
      </c>
      <c r="E3396" s="119" t="s">
        <v>170</v>
      </c>
      <c r="F3396" s="119"/>
      <c r="G3396" s="92" t="s">
        <v>105</v>
      </c>
      <c r="H3396" s="93">
        <v>6.25</v>
      </c>
      <c r="I3396" s="94">
        <v>3.32</v>
      </c>
      <c r="J3396" s="94">
        <v>20.75</v>
      </c>
    </row>
    <row r="3397" spans="1:10" ht="12" thickTop="1">
      <c r="A3397" s="83"/>
      <c r="B3397" s="83"/>
      <c r="C3397" s="83"/>
      <c r="D3397" s="83"/>
      <c r="E3397" s="83"/>
      <c r="F3397" s="83"/>
      <c r="G3397" s="83"/>
      <c r="H3397" s="83"/>
      <c r="I3397" s="83"/>
      <c r="J3397" s="83"/>
    </row>
    <row r="3398" spans="1:10">
      <c r="A3398" s="80"/>
      <c r="B3398" s="81" t="s">
        <v>93</v>
      </c>
      <c r="C3398" s="80" t="s">
        <v>94</v>
      </c>
      <c r="D3398" s="80" t="s">
        <v>1</v>
      </c>
      <c r="E3398" s="120" t="s">
        <v>95</v>
      </c>
      <c r="F3398" s="120"/>
      <c r="G3398" s="82" t="s">
        <v>2</v>
      </c>
      <c r="H3398" s="81" t="s">
        <v>3</v>
      </c>
      <c r="I3398" s="81" t="s">
        <v>4</v>
      </c>
      <c r="J3398" s="81" t="s">
        <v>5</v>
      </c>
    </row>
    <row r="3399" spans="1:10" ht="33.75">
      <c r="A3399" s="85" t="s">
        <v>157</v>
      </c>
      <c r="B3399" s="86" t="s">
        <v>1716</v>
      </c>
      <c r="C3399" s="85" t="s">
        <v>104</v>
      </c>
      <c r="D3399" s="85" t="s">
        <v>1717</v>
      </c>
      <c r="E3399" s="121" t="s">
        <v>256</v>
      </c>
      <c r="F3399" s="121"/>
      <c r="G3399" s="87" t="s">
        <v>116</v>
      </c>
      <c r="H3399" s="88">
        <v>1</v>
      </c>
      <c r="I3399" s="89">
        <v>4805.46</v>
      </c>
      <c r="J3399" s="89">
        <v>4805.46</v>
      </c>
    </row>
    <row r="3400" spans="1:10" ht="22.5">
      <c r="A3400" s="90" t="s">
        <v>158</v>
      </c>
      <c r="B3400" s="91" t="s">
        <v>639</v>
      </c>
      <c r="C3400" s="90" t="s">
        <v>104</v>
      </c>
      <c r="D3400" s="90" t="s">
        <v>640</v>
      </c>
      <c r="E3400" s="119" t="s">
        <v>251</v>
      </c>
      <c r="F3400" s="119"/>
      <c r="G3400" s="92" t="s">
        <v>252</v>
      </c>
      <c r="H3400" s="93">
        <v>6.6349999999999998</v>
      </c>
      <c r="I3400" s="94">
        <v>1.51</v>
      </c>
      <c r="J3400" s="94">
        <v>10.01</v>
      </c>
    </row>
    <row r="3401" spans="1:10" ht="22.5">
      <c r="A3401" s="90" t="s">
        <v>158</v>
      </c>
      <c r="B3401" s="91" t="s">
        <v>641</v>
      </c>
      <c r="C3401" s="90" t="s">
        <v>104</v>
      </c>
      <c r="D3401" s="90" t="s">
        <v>642</v>
      </c>
      <c r="E3401" s="119" t="s">
        <v>251</v>
      </c>
      <c r="F3401" s="119"/>
      <c r="G3401" s="92" t="s">
        <v>253</v>
      </c>
      <c r="H3401" s="93">
        <v>3.4270999999999998</v>
      </c>
      <c r="I3401" s="94">
        <v>22.81</v>
      </c>
      <c r="J3401" s="94">
        <v>78.17</v>
      </c>
    </row>
    <row r="3402" spans="1:10" ht="22.5">
      <c r="A3402" s="90" t="s">
        <v>158</v>
      </c>
      <c r="B3402" s="91" t="s">
        <v>643</v>
      </c>
      <c r="C3402" s="90" t="s">
        <v>104</v>
      </c>
      <c r="D3402" s="90" t="s">
        <v>644</v>
      </c>
      <c r="E3402" s="119" t="s">
        <v>251</v>
      </c>
      <c r="F3402" s="119"/>
      <c r="G3402" s="92" t="s">
        <v>252</v>
      </c>
      <c r="H3402" s="93">
        <v>0.88009999999999999</v>
      </c>
      <c r="I3402" s="94">
        <v>24.33</v>
      </c>
      <c r="J3402" s="94">
        <v>21.41</v>
      </c>
    </row>
    <row r="3403" spans="1:10" ht="22.5">
      <c r="A3403" s="90" t="s">
        <v>158</v>
      </c>
      <c r="B3403" s="91" t="s">
        <v>637</v>
      </c>
      <c r="C3403" s="90" t="s">
        <v>104</v>
      </c>
      <c r="D3403" s="90" t="s">
        <v>638</v>
      </c>
      <c r="E3403" s="119" t="s">
        <v>251</v>
      </c>
      <c r="F3403" s="119"/>
      <c r="G3403" s="92" t="s">
        <v>253</v>
      </c>
      <c r="H3403" s="93">
        <v>18.246200000000002</v>
      </c>
      <c r="I3403" s="94">
        <v>0.56000000000000005</v>
      </c>
      <c r="J3403" s="94">
        <v>10.210000000000001</v>
      </c>
    </row>
    <row r="3404" spans="1:10" ht="33.75">
      <c r="A3404" s="90" t="s">
        <v>158</v>
      </c>
      <c r="B3404" s="91" t="s">
        <v>361</v>
      </c>
      <c r="C3404" s="90" t="s">
        <v>104</v>
      </c>
      <c r="D3404" s="90" t="s">
        <v>2483</v>
      </c>
      <c r="E3404" s="119" t="s">
        <v>256</v>
      </c>
      <c r="F3404" s="119"/>
      <c r="G3404" s="92" t="s">
        <v>116</v>
      </c>
      <c r="H3404" s="93">
        <v>1.2</v>
      </c>
      <c r="I3404" s="94">
        <v>524.88</v>
      </c>
      <c r="J3404" s="94">
        <v>629.85</v>
      </c>
    </row>
    <row r="3405" spans="1:10" ht="22.5">
      <c r="A3405" s="90" t="s">
        <v>158</v>
      </c>
      <c r="B3405" s="91" t="s">
        <v>196</v>
      </c>
      <c r="C3405" s="90" t="s">
        <v>104</v>
      </c>
      <c r="D3405" s="90" t="s">
        <v>197</v>
      </c>
      <c r="E3405" s="119" t="s">
        <v>177</v>
      </c>
      <c r="F3405" s="119"/>
      <c r="G3405" s="92" t="s">
        <v>164</v>
      </c>
      <c r="H3405" s="93">
        <v>31.952999999999999</v>
      </c>
      <c r="I3405" s="94">
        <v>22.19</v>
      </c>
      <c r="J3405" s="94">
        <v>709.03</v>
      </c>
    </row>
    <row r="3406" spans="1:10" ht="22.5">
      <c r="A3406" s="90" t="s">
        <v>158</v>
      </c>
      <c r="B3406" s="91" t="s">
        <v>2183</v>
      </c>
      <c r="C3406" s="90" t="s">
        <v>104</v>
      </c>
      <c r="D3406" s="90" t="s">
        <v>2184</v>
      </c>
      <c r="E3406" s="119" t="s">
        <v>177</v>
      </c>
      <c r="F3406" s="119"/>
      <c r="G3406" s="92" t="s">
        <v>164</v>
      </c>
      <c r="H3406" s="93">
        <v>21.535799999999998</v>
      </c>
      <c r="I3406" s="94">
        <v>21.99</v>
      </c>
      <c r="J3406" s="94">
        <v>473.57</v>
      </c>
    </row>
    <row r="3407" spans="1:10" ht="22.5">
      <c r="A3407" s="90" t="s">
        <v>158</v>
      </c>
      <c r="B3407" s="91" t="s">
        <v>403</v>
      </c>
      <c r="C3407" s="90" t="s">
        <v>104</v>
      </c>
      <c r="D3407" s="90" t="s">
        <v>294</v>
      </c>
      <c r="E3407" s="119" t="s">
        <v>177</v>
      </c>
      <c r="F3407" s="119"/>
      <c r="G3407" s="92" t="s">
        <v>164</v>
      </c>
      <c r="H3407" s="93">
        <v>4.3071999999999999</v>
      </c>
      <c r="I3407" s="94">
        <v>18.079999999999998</v>
      </c>
      <c r="J3407" s="94">
        <v>77.87</v>
      </c>
    </row>
    <row r="3408" spans="1:10" ht="22.5">
      <c r="A3408" s="90" t="s">
        <v>158</v>
      </c>
      <c r="B3408" s="91" t="s">
        <v>178</v>
      </c>
      <c r="C3408" s="90" t="s">
        <v>104</v>
      </c>
      <c r="D3408" s="90" t="s">
        <v>163</v>
      </c>
      <c r="E3408" s="119" t="s">
        <v>177</v>
      </c>
      <c r="F3408" s="119"/>
      <c r="G3408" s="92" t="s">
        <v>164</v>
      </c>
      <c r="H3408" s="93">
        <v>31.952999999999999</v>
      </c>
      <c r="I3408" s="94">
        <v>18.149999999999999</v>
      </c>
      <c r="J3408" s="94">
        <v>579.94000000000005</v>
      </c>
    </row>
    <row r="3409" spans="1:10" ht="33.75">
      <c r="A3409" s="90" t="s">
        <v>167</v>
      </c>
      <c r="B3409" s="91" t="s">
        <v>2614</v>
      </c>
      <c r="C3409" s="90" t="s">
        <v>104</v>
      </c>
      <c r="D3409" s="90" t="s">
        <v>2615</v>
      </c>
      <c r="E3409" s="119" t="s">
        <v>170</v>
      </c>
      <c r="F3409" s="119"/>
      <c r="G3409" s="92" t="s">
        <v>108</v>
      </c>
      <c r="H3409" s="93">
        <v>31.584388000000001</v>
      </c>
      <c r="I3409" s="94">
        <v>65.099999999999994</v>
      </c>
      <c r="J3409" s="94">
        <v>2056.14</v>
      </c>
    </row>
    <row r="3410" spans="1:10" ht="33.75">
      <c r="A3410" s="90" t="s">
        <v>167</v>
      </c>
      <c r="B3410" s="91" t="s">
        <v>2606</v>
      </c>
      <c r="C3410" s="90" t="s">
        <v>104</v>
      </c>
      <c r="D3410" s="90" t="s">
        <v>2607</v>
      </c>
      <c r="E3410" s="119" t="s">
        <v>170</v>
      </c>
      <c r="F3410" s="119"/>
      <c r="G3410" s="92" t="s">
        <v>108</v>
      </c>
      <c r="H3410" s="93">
        <v>1.469908</v>
      </c>
      <c r="I3410" s="94">
        <v>19.96</v>
      </c>
      <c r="J3410" s="94">
        <v>29.33</v>
      </c>
    </row>
    <row r="3411" spans="1:10" ht="22.5">
      <c r="A3411" s="90" t="s">
        <v>167</v>
      </c>
      <c r="B3411" s="91" t="s">
        <v>262</v>
      </c>
      <c r="C3411" s="90" t="s">
        <v>104</v>
      </c>
      <c r="D3411" s="90" t="s">
        <v>263</v>
      </c>
      <c r="E3411" s="119" t="s">
        <v>170</v>
      </c>
      <c r="F3411" s="119"/>
      <c r="G3411" s="92" t="s">
        <v>191</v>
      </c>
      <c r="H3411" s="93">
        <v>6.6699999999999995E-2</v>
      </c>
      <c r="I3411" s="94">
        <v>7.79</v>
      </c>
      <c r="J3411" s="94">
        <v>0.51</v>
      </c>
    </row>
    <row r="3412" spans="1:10" ht="33.75">
      <c r="A3412" s="90" t="s">
        <v>167</v>
      </c>
      <c r="B3412" s="91" t="s">
        <v>2616</v>
      </c>
      <c r="C3412" s="90" t="s">
        <v>104</v>
      </c>
      <c r="D3412" s="90" t="s">
        <v>2617</v>
      </c>
      <c r="E3412" s="119" t="s">
        <v>170</v>
      </c>
      <c r="F3412" s="119"/>
      <c r="G3412" s="92" t="s">
        <v>127</v>
      </c>
      <c r="H3412" s="93">
        <v>6</v>
      </c>
      <c r="I3412" s="94">
        <v>12.39</v>
      </c>
      <c r="J3412" s="94">
        <v>74.34</v>
      </c>
    </row>
    <row r="3413" spans="1:10" ht="12" thickBot="1">
      <c r="A3413" s="90" t="s">
        <v>167</v>
      </c>
      <c r="B3413" s="91" t="s">
        <v>2610</v>
      </c>
      <c r="C3413" s="90" t="s">
        <v>104</v>
      </c>
      <c r="D3413" s="90" t="s">
        <v>2611</v>
      </c>
      <c r="E3413" s="119" t="s">
        <v>170</v>
      </c>
      <c r="F3413" s="119"/>
      <c r="G3413" s="92" t="s">
        <v>127</v>
      </c>
      <c r="H3413" s="93">
        <v>2.1276000000000002</v>
      </c>
      <c r="I3413" s="94">
        <v>25.89</v>
      </c>
      <c r="J3413" s="94">
        <v>55.08</v>
      </c>
    </row>
    <row r="3414" spans="1:10" ht="12" thickTop="1">
      <c r="A3414" s="83"/>
      <c r="B3414" s="83"/>
      <c r="C3414" s="83"/>
      <c r="D3414" s="83"/>
      <c r="E3414" s="83"/>
      <c r="F3414" s="83"/>
      <c r="G3414" s="83"/>
      <c r="H3414" s="83"/>
      <c r="I3414" s="83"/>
      <c r="J3414" s="83"/>
    </row>
    <row r="3415" spans="1:10">
      <c r="A3415" s="80"/>
      <c r="B3415" s="81" t="s">
        <v>93</v>
      </c>
      <c r="C3415" s="80" t="s">
        <v>94</v>
      </c>
      <c r="D3415" s="80" t="s">
        <v>1</v>
      </c>
      <c r="E3415" s="120" t="s">
        <v>95</v>
      </c>
      <c r="F3415" s="120"/>
      <c r="G3415" s="82" t="s">
        <v>2</v>
      </c>
      <c r="H3415" s="81" t="s">
        <v>3</v>
      </c>
      <c r="I3415" s="81" t="s">
        <v>4</v>
      </c>
      <c r="J3415" s="81" t="s">
        <v>5</v>
      </c>
    </row>
    <row r="3416" spans="1:10" ht="33.75">
      <c r="A3416" s="85" t="s">
        <v>157</v>
      </c>
      <c r="B3416" s="86" t="s">
        <v>1965</v>
      </c>
      <c r="C3416" s="85" t="s">
        <v>104</v>
      </c>
      <c r="D3416" s="85" t="s">
        <v>1966</v>
      </c>
      <c r="E3416" s="121" t="s">
        <v>256</v>
      </c>
      <c r="F3416" s="121"/>
      <c r="G3416" s="87" t="s">
        <v>116</v>
      </c>
      <c r="H3416" s="88">
        <v>1</v>
      </c>
      <c r="I3416" s="89">
        <v>1480.99</v>
      </c>
      <c r="J3416" s="89">
        <v>1480.99</v>
      </c>
    </row>
    <row r="3417" spans="1:10" ht="22.5">
      <c r="A3417" s="90" t="s">
        <v>158</v>
      </c>
      <c r="B3417" s="91" t="s">
        <v>643</v>
      </c>
      <c r="C3417" s="90" t="s">
        <v>104</v>
      </c>
      <c r="D3417" s="90" t="s">
        <v>644</v>
      </c>
      <c r="E3417" s="119" t="s">
        <v>251</v>
      </c>
      <c r="F3417" s="119"/>
      <c r="G3417" s="92" t="s">
        <v>252</v>
      </c>
      <c r="H3417" s="93">
        <v>8.9399999999999993E-2</v>
      </c>
      <c r="I3417" s="94">
        <v>24.33</v>
      </c>
      <c r="J3417" s="94">
        <v>2.17</v>
      </c>
    </row>
    <row r="3418" spans="1:10" ht="22.5">
      <c r="A3418" s="90" t="s">
        <v>158</v>
      </c>
      <c r="B3418" s="91" t="s">
        <v>639</v>
      </c>
      <c r="C3418" s="90" t="s">
        <v>104</v>
      </c>
      <c r="D3418" s="90" t="s">
        <v>640</v>
      </c>
      <c r="E3418" s="119" t="s">
        <v>251</v>
      </c>
      <c r="F3418" s="119"/>
      <c r="G3418" s="92" t="s">
        <v>252</v>
      </c>
      <c r="H3418" s="93">
        <v>0.86770000000000003</v>
      </c>
      <c r="I3418" s="94">
        <v>1.51</v>
      </c>
      <c r="J3418" s="94">
        <v>1.31</v>
      </c>
    </row>
    <row r="3419" spans="1:10" ht="22.5">
      <c r="A3419" s="90" t="s">
        <v>158</v>
      </c>
      <c r="B3419" s="91" t="s">
        <v>641</v>
      </c>
      <c r="C3419" s="90" t="s">
        <v>104</v>
      </c>
      <c r="D3419" s="90" t="s">
        <v>642</v>
      </c>
      <c r="E3419" s="119" t="s">
        <v>251</v>
      </c>
      <c r="F3419" s="119"/>
      <c r="G3419" s="92" t="s">
        <v>253</v>
      </c>
      <c r="H3419" s="93">
        <v>9.7100000000000006E-2</v>
      </c>
      <c r="I3419" s="94">
        <v>22.81</v>
      </c>
      <c r="J3419" s="94">
        <v>2.21</v>
      </c>
    </row>
    <row r="3420" spans="1:10" ht="22.5">
      <c r="A3420" s="90" t="s">
        <v>158</v>
      </c>
      <c r="B3420" s="91" t="s">
        <v>637</v>
      </c>
      <c r="C3420" s="90" t="s">
        <v>104</v>
      </c>
      <c r="D3420" s="90" t="s">
        <v>638</v>
      </c>
      <c r="E3420" s="119" t="s">
        <v>251</v>
      </c>
      <c r="F3420" s="119"/>
      <c r="G3420" s="92" t="s">
        <v>253</v>
      </c>
      <c r="H3420" s="93">
        <v>2.3860000000000001</v>
      </c>
      <c r="I3420" s="94">
        <v>0.56000000000000005</v>
      </c>
      <c r="J3420" s="94">
        <v>1.33</v>
      </c>
    </row>
    <row r="3421" spans="1:10" ht="33.75">
      <c r="A3421" s="90" t="s">
        <v>158</v>
      </c>
      <c r="B3421" s="91" t="s">
        <v>2397</v>
      </c>
      <c r="C3421" s="90" t="s">
        <v>104</v>
      </c>
      <c r="D3421" s="90" t="s">
        <v>2398</v>
      </c>
      <c r="E3421" s="119" t="s">
        <v>256</v>
      </c>
      <c r="F3421" s="119"/>
      <c r="G3421" s="92" t="s">
        <v>127</v>
      </c>
      <c r="H3421" s="93">
        <v>31.7318</v>
      </c>
      <c r="I3421" s="94">
        <v>14.73</v>
      </c>
      <c r="J3421" s="94">
        <v>467.4</v>
      </c>
    </row>
    <row r="3422" spans="1:10" ht="33.75">
      <c r="A3422" s="90" t="s">
        <v>158</v>
      </c>
      <c r="B3422" s="91" t="s">
        <v>2484</v>
      </c>
      <c r="C3422" s="90" t="s">
        <v>104</v>
      </c>
      <c r="D3422" s="90" t="s">
        <v>2485</v>
      </c>
      <c r="E3422" s="119" t="s">
        <v>256</v>
      </c>
      <c r="F3422" s="119"/>
      <c r="G3422" s="92" t="s">
        <v>116</v>
      </c>
      <c r="H3422" s="93">
        <v>1.103</v>
      </c>
      <c r="I3422" s="94">
        <v>546.15</v>
      </c>
      <c r="J3422" s="94">
        <v>602.4</v>
      </c>
    </row>
    <row r="3423" spans="1:10" ht="22.5">
      <c r="A3423" s="90" t="s">
        <v>158</v>
      </c>
      <c r="B3423" s="91" t="s">
        <v>403</v>
      </c>
      <c r="C3423" s="90" t="s">
        <v>104</v>
      </c>
      <c r="D3423" s="90" t="s">
        <v>294</v>
      </c>
      <c r="E3423" s="119" t="s">
        <v>177</v>
      </c>
      <c r="F3423" s="119"/>
      <c r="G3423" s="92" t="s">
        <v>164</v>
      </c>
      <c r="H3423" s="93">
        <v>0.1865</v>
      </c>
      <c r="I3423" s="94">
        <v>18.079999999999998</v>
      </c>
      <c r="J3423" s="94">
        <v>3.37</v>
      </c>
    </row>
    <row r="3424" spans="1:10" ht="22.5">
      <c r="A3424" s="90" t="s">
        <v>158</v>
      </c>
      <c r="B3424" s="91" t="s">
        <v>2183</v>
      </c>
      <c r="C3424" s="90" t="s">
        <v>104</v>
      </c>
      <c r="D3424" s="90" t="s">
        <v>2184</v>
      </c>
      <c r="E3424" s="119" t="s">
        <v>177</v>
      </c>
      <c r="F3424" s="119"/>
      <c r="G3424" s="92" t="s">
        <v>164</v>
      </c>
      <c r="H3424" s="93">
        <v>0.93259999999999998</v>
      </c>
      <c r="I3424" s="94">
        <v>21.99</v>
      </c>
      <c r="J3424" s="94">
        <v>20.5</v>
      </c>
    </row>
    <row r="3425" spans="1:10" ht="22.5">
      <c r="A3425" s="90" t="s">
        <v>158</v>
      </c>
      <c r="B3425" s="91" t="s">
        <v>196</v>
      </c>
      <c r="C3425" s="90" t="s">
        <v>104</v>
      </c>
      <c r="D3425" s="90" t="s">
        <v>197</v>
      </c>
      <c r="E3425" s="119" t="s">
        <v>177</v>
      </c>
      <c r="F3425" s="119"/>
      <c r="G3425" s="92" t="s">
        <v>164</v>
      </c>
      <c r="H3425" s="93">
        <v>6.7480000000000002</v>
      </c>
      <c r="I3425" s="94">
        <v>22.19</v>
      </c>
      <c r="J3425" s="94">
        <v>149.72999999999999</v>
      </c>
    </row>
    <row r="3426" spans="1:10" ht="22.5">
      <c r="A3426" s="90" t="s">
        <v>158</v>
      </c>
      <c r="B3426" s="91" t="s">
        <v>178</v>
      </c>
      <c r="C3426" s="90" t="s">
        <v>104</v>
      </c>
      <c r="D3426" s="90" t="s">
        <v>163</v>
      </c>
      <c r="E3426" s="119" t="s">
        <v>177</v>
      </c>
      <c r="F3426" s="119"/>
      <c r="G3426" s="92" t="s">
        <v>164</v>
      </c>
      <c r="H3426" s="93">
        <v>6.7480000000000002</v>
      </c>
      <c r="I3426" s="94">
        <v>18.149999999999999</v>
      </c>
      <c r="J3426" s="94">
        <v>122.47</v>
      </c>
    </row>
    <row r="3427" spans="1:10" ht="33.75">
      <c r="A3427" s="90" t="s">
        <v>167</v>
      </c>
      <c r="B3427" s="91" t="s">
        <v>2563</v>
      </c>
      <c r="C3427" s="90" t="s">
        <v>104</v>
      </c>
      <c r="D3427" s="90" t="s">
        <v>2564</v>
      </c>
      <c r="E3427" s="119" t="s">
        <v>170</v>
      </c>
      <c r="F3427" s="119"/>
      <c r="G3427" s="92" t="s">
        <v>108</v>
      </c>
      <c r="H3427" s="93">
        <v>0.75829999999999997</v>
      </c>
      <c r="I3427" s="94">
        <v>52.47</v>
      </c>
      <c r="J3427" s="94">
        <v>39.78</v>
      </c>
    </row>
    <row r="3428" spans="1:10" ht="22.5">
      <c r="A3428" s="90" t="s">
        <v>167</v>
      </c>
      <c r="B3428" s="91" t="s">
        <v>262</v>
      </c>
      <c r="C3428" s="90" t="s">
        <v>104</v>
      </c>
      <c r="D3428" s="90" t="s">
        <v>263</v>
      </c>
      <c r="E3428" s="119" t="s">
        <v>170</v>
      </c>
      <c r="F3428" s="119"/>
      <c r="G3428" s="92" t="s">
        <v>191</v>
      </c>
      <c r="H3428" s="93">
        <v>3.3399999999999999E-2</v>
      </c>
      <c r="I3428" s="94">
        <v>7.79</v>
      </c>
      <c r="J3428" s="94">
        <v>0.26</v>
      </c>
    </row>
    <row r="3429" spans="1:10">
      <c r="A3429" s="90" t="s">
        <v>167</v>
      </c>
      <c r="B3429" s="91" t="s">
        <v>2612</v>
      </c>
      <c r="C3429" s="90" t="s">
        <v>104</v>
      </c>
      <c r="D3429" s="90" t="s">
        <v>2613</v>
      </c>
      <c r="E3429" s="119" t="s">
        <v>170</v>
      </c>
      <c r="F3429" s="119"/>
      <c r="G3429" s="92" t="s">
        <v>116</v>
      </c>
      <c r="H3429" s="93">
        <v>0.18540000000000001</v>
      </c>
      <c r="I3429" s="94">
        <v>308.08</v>
      </c>
      <c r="J3429" s="94">
        <v>57.11</v>
      </c>
    </row>
    <row r="3430" spans="1:10">
      <c r="A3430" s="90" t="s">
        <v>167</v>
      </c>
      <c r="B3430" s="91" t="s">
        <v>2610</v>
      </c>
      <c r="C3430" s="90" t="s">
        <v>104</v>
      </c>
      <c r="D3430" s="90" t="s">
        <v>2611</v>
      </c>
      <c r="E3430" s="119" t="s">
        <v>170</v>
      </c>
      <c r="F3430" s="119"/>
      <c r="G3430" s="92" t="s">
        <v>127</v>
      </c>
      <c r="H3430" s="93">
        <v>6.0100000000000001E-2</v>
      </c>
      <c r="I3430" s="94">
        <v>25.89</v>
      </c>
      <c r="J3430" s="94">
        <v>1.55</v>
      </c>
    </row>
    <row r="3431" spans="1:10" ht="23.25" thickBot="1">
      <c r="A3431" s="90" t="s">
        <v>167</v>
      </c>
      <c r="B3431" s="91" t="s">
        <v>1459</v>
      </c>
      <c r="C3431" s="90" t="s">
        <v>104</v>
      </c>
      <c r="D3431" s="90" t="s">
        <v>1460</v>
      </c>
      <c r="E3431" s="119" t="s">
        <v>170</v>
      </c>
      <c r="F3431" s="119"/>
      <c r="G3431" s="92" t="s">
        <v>105</v>
      </c>
      <c r="H3431" s="93">
        <v>2.8315999999999999</v>
      </c>
      <c r="I3431" s="94">
        <v>3.32</v>
      </c>
      <c r="J3431" s="94">
        <v>9.4</v>
      </c>
    </row>
    <row r="3432" spans="1:10" ht="12" thickTop="1">
      <c r="A3432" s="83"/>
      <c r="B3432" s="83"/>
      <c r="C3432" s="83"/>
      <c r="D3432" s="83"/>
      <c r="E3432" s="83"/>
      <c r="F3432" s="83"/>
      <c r="G3432" s="83"/>
      <c r="H3432" s="83"/>
      <c r="I3432" s="83"/>
      <c r="J3432" s="83"/>
    </row>
    <row r="3433" spans="1:10">
      <c r="A3433" s="80"/>
      <c r="B3433" s="81" t="s">
        <v>93</v>
      </c>
      <c r="C3433" s="80" t="s">
        <v>94</v>
      </c>
      <c r="D3433" s="80" t="s">
        <v>1</v>
      </c>
      <c r="E3433" s="120" t="s">
        <v>95</v>
      </c>
      <c r="F3433" s="120"/>
      <c r="G3433" s="82" t="s">
        <v>2</v>
      </c>
      <c r="H3433" s="81" t="s">
        <v>3</v>
      </c>
      <c r="I3433" s="81" t="s">
        <v>4</v>
      </c>
      <c r="J3433" s="81" t="s">
        <v>5</v>
      </c>
    </row>
    <row r="3434" spans="1:10" ht="33.75">
      <c r="A3434" s="85" t="s">
        <v>157</v>
      </c>
      <c r="B3434" s="86" t="s">
        <v>2208</v>
      </c>
      <c r="C3434" s="85" t="s">
        <v>104</v>
      </c>
      <c r="D3434" s="85" t="s">
        <v>2209</v>
      </c>
      <c r="E3434" s="121" t="s">
        <v>330</v>
      </c>
      <c r="F3434" s="121"/>
      <c r="G3434" s="87" t="s">
        <v>140</v>
      </c>
      <c r="H3434" s="88">
        <v>1</v>
      </c>
      <c r="I3434" s="89">
        <v>306.35000000000002</v>
      </c>
      <c r="J3434" s="89">
        <v>306.35000000000002</v>
      </c>
    </row>
    <row r="3435" spans="1:10" ht="22.5">
      <c r="A3435" s="90" t="s">
        <v>158</v>
      </c>
      <c r="B3435" s="91" t="s">
        <v>2183</v>
      </c>
      <c r="C3435" s="90" t="s">
        <v>104</v>
      </c>
      <c r="D3435" s="90" t="s">
        <v>2184</v>
      </c>
      <c r="E3435" s="119" t="s">
        <v>177</v>
      </c>
      <c r="F3435" s="119"/>
      <c r="G3435" s="92" t="s">
        <v>164</v>
      </c>
      <c r="H3435" s="93">
        <v>1.4139999999999999</v>
      </c>
      <c r="I3435" s="94">
        <v>21.99</v>
      </c>
      <c r="J3435" s="94">
        <v>31.09</v>
      </c>
    </row>
    <row r="3436" spans="1:10" ht="22.5">
      <c r="A3436" s="90" t="s">
        <v>158</v>
      </c>
      <c r="B3436" s="91" t="s">
        <v>178</v>
      </c>
      <c r="C3436" s="90" t="s">
        <v>104</v>
      </c>
      <c r="D3436" s="90" t="s">
        <v>163</v>
      </c>
      <c r="E3436" s="119" t="s">
        <v>177</v>
      </c>
      <c r="F3436" s="119"/>
      <c r="G3436" s="92" t="s">
        <v>164</v>
      </c>
      <c r="H3436" s="93">
        <v>0.70699999999999996</v>
      </c>
      <c r="I3436" s="94">
        <v>18.149999999999999</v>
      </c>
      <c r="J3436" s="94">
        <v>12.83</v>
      </c>
    </row>
    <row r="3437" spans="1:10" ht="22.5">
      <c r="A3437" s="90" t="s">
        <v>167</v>
      </c>
      <c r="B3437" s="91" t="s">
        <v>2185</v>
      </c>
      <c r="C3437" s="90" t="s">
        <v>104</v>
      </c>
      <c r="D3437" s="90" t="s">
        <v>2186</v>
      </c>
      <c r="E3437" s="119" t="s">
        <v>170</v>
      </c>
      <c r="F3437" s="119"/>
      <c r="G3437" s="92" t="s">
        <v>140</v>
      </c>
      <c r="H3437" s="93">
        <v>3</v>
      </c>
      <c r="I3437" s="94">
        <v>26.95</v>
      </c>
      <c r="J3437" s="94">
        <v>80.849999999999994</v>
      </c>
    </row>
    <row r="3438" spans="1:10" ht="22.5">
      <c r="A3438" s="90" t="s">
        <v>167</v>
      </c>
      <c r="B3438" s="91" t="s">
        <v>2187</v>
      </c>
      <c r="C3438" s="90" t="s">
        <v>104</v>
      </c>
      <c r="D3438" s="90" t="s">
        <v>2188</v>
      </c>
      <c r="E3438" s="119" t="s">
        <v>170</v>
      </c>
      <c r="F3438" s="119"/>
      <c r="G3438" s="92" t="s">
        <v>140</v>
      </c>
      <c r="H3438" s="93">
        <v>19.8</v>
      </c>
      <c r="I3438" s="94">
        <v>0.08</v>
      </c>
      <c r="J3438" s="94">
        <v>1.58</v>
      </c>
    </row>
    <row r="3439" spans="1:10" ht="45.75" thickBot="1">
      <c r="A3439" s="90" t="s">
        <v>167</v>
      </c>
      <c r="B3439" s="91" t="s">
        <v>2618</v>
      </c>
      <c r="C3439" s="90" t="s">
        <v>104</v>
      </c>
      <c r="D3439" s="90" t="s">
        <v>2619</v>
      </c>
      <c r="E3439" s="119" t="s">
        <v>170</v>
      </c>
      <c r="F3439" s="119"/>
      <c r="G3439" s="92" t="s">
        <v>140</v>
      </c>
      <c r="H3439" s="93">
        <v>1</v>
      </c>
      <c r="I3439" s="94">
        <v>180</v>
      </c>
      <c r="J3439" s="94">
        <v>180</v>
      </c>
    </row>
    <row r="3440" spans="1:10" ht="12" thickTop="1">
      <c r="A3440" s="83"/>
      <c r="B3440" s="83"/>
      <c r="C3440" s="83"/>
      <c r="D3440" s="83"/>
      <c r="E3440" s="83"/>
      <c r="F3440" s="83"/>
      <c r="G3440" s="83"/>
      <c r="H3440" s="83"/>
      <c r="I3440" s="83"/>
      <c r="J3440" s="83"/>
    </row>
    <row r="3441" spans="1:10">
      <c r="A3441" s="80"/>
      <c r="B3441" s="81" t="s">
        <v>93</v>
      </c>
      <c r="C3441" s="80" t="s">
        <v>94</v>
      </c>
      <c r="D3441" s="80" t="s">
        <v>1</v>
      </c>
      <c r="E3441" s="120" t="s">
        <v>95</v>
      </c>
      <c r="F3441" s="120"/>
      <c r="G3441" s="82" t="s">
        <v>2</v>
      </c>
      <c r="H3441" s="81" t="s">
        <v>3</v>
      </c>
      <c r="I3441" s="81" t="s">
        <v>4</v>
      </c>
      <c r="J3441" s="81" t="s">
        <v>5</v>
      </c>
    </row>
    <row r="3442" spans="1:10" ht="33.75">
      <c r="A3442" s="85" t="s">
        <v>157</v>
      </c>
      <c r="B3442" s="86" t="s">
        <v>1718</v>
      </c>
      <c r="C3442" s="85" t="s">
        <v>104</v>
      </c>
      <c r="D3442" s="85" t="s">
        <v>1719</v>
      </c>
      <c r="E3442" s="121" t="s">
        <v>198</v>
      </c>
      <c r="F3442" s="121"/>
      <c r="G3442" s="87" t="s">
        <v>116</v>
      </c>
      <c r="H3442" s="88">
        <v>1</v>
      </c>
      <c r="I3442" s="89">
        <v>211.36</v>
      </c>
      <c r="J3442" s="89">
        <v>211.36</v>
      </c>
    </row>
    <row r="3443" spans="1:10" ht="22.5">
      <c r="A3443" s="90" t="s">
        <v>158</v>
      </c>
      <c r="B3443" s="91" t="s">
        <v>258</v>
      </c>
      <c r="C3443" s="90" t="s">
        <v>104</v>
      </c>
      <c r="D3443" s="90" t="s">
        <v>259</v>
      </c>
      <c r="E3443" s="119" t="s">
        <v>251</v>
      </c>
      <c r="F3443" s="119"/>
      <c r="G3443" s="92" t="s">
        <v>252</v>
      </c>
      <c r="H3443" s="93">
        <v>3.2500000000000001E-2</v>
      </c>
      <c r="I3443" s="94">
        <v>30.71</v>
      </c>
      <c r="J3443" s="94">
        <v>0.99</v>
      </c>
    </row>
    <row r="3444" spans="1:10" ht="56.25">
      <c r="A3444" s="90" t="s">
        <v>158</v>
      </c>
      <c r="B3444" s="91" t="s">
        <v>1710</v>
      </c>
      <c r="C3444" s="90" t="s">
        <v>104</v>
      </c>
      <c r="D3444" s="90" t="s">
        <v>1711</v>
      </c>
      <c r="E3444" s="119" t="s">
        <v>251</v>
      </c>
      <c r="F3444" s="119"/>
      <c r="G3444" s="92" t="s">
        <v>252</v>
      </c>
      <c r="H3444" s="93">
        <v>7.9399999999999998E-2</v>
      </c>
      <c r="I3444" s="94">
        <v>149.52000000000001</v>
      </c>
      <c r="J3444" s="94">
        <v>11.87</v>
      </c>
    </row>
    <row r="3445" spans="1:10" ht="22.5">
      <c r="A3445" s="90" t="s">
        <v>158</v>
      </c>
      <c r="B3445" s="91" t="s">
        <v>260</v>
      </c>
      <c r="C3445" s="90" t="s">
        <v>104</v>
      </c>
      <c r="D3445" s="90" t="s">
        <v>261</v>
      </c>
      <c r="E3445" s="119" t="s">
        <v>251</v>
      </c>
      <c r="F3445" s="119"/>
      <c r="G3445" s="92" t="s">
        <v>253</v>
      </c>
      <c r="H3445" s="93">
        <v>3.0200000000000001E-2</v>
      </c>
      <c r="I3445" s="94">
        <v>23.58</v>
      </c>
      <c r="J3445" s="94">
        <v>0.71</v>
      </c>
    </row>
    <row r="3446" spans="1:10" ht="45">
      <c r="A3446" s="90" t="s">
        <v>158</v>
      </c>
      <c r="B3446" s="91" t="s">
        <v>1712</v>
      </c>
      <c r="C3446" s="90" t="s">
        <v>104</v>
      </c>
      <c r="D3446" s="90" t="s">
        <v>1713</v>
      </c>
      <c r="E3446" s="119" t="s">
        <v>251</v>
      </c>
      <c r="F3446" s="119"/>
      <c r="G3446" s="92" t="s">
        <v>253</v>
      </c>
      <c r="H3446" s="93">
        <v>0.3972</v>
      </c>
      <c r="I3446" s="94">
        <v>55.67</v>
      </c>
      <c r="J3446" s="94">
        <v>22.11</v>
      </c>
    </row>
    <row r="3447" spans="1:10" ht="22.5">
      <c r="A3447" s="90" t="s">
        <v>158</v>
      </c>
      <c r="B3447" s="91" t="s">
        <v>196</v>
      </c>
      <c r="C3447" s="90" t="s">
        <v>104</v>
      </c>
      <c r="D3447" s="90" t="s">
        <v>197</v>
      </c>
      <c r="E3447" s="119" t="s">
        <v>177</v>
      </c>
      <c r="F3447" s="119"/>
      <c r="G3447" s="92" t="s">
        <v>164</v>
      </c>
      <c r="H3447" s="93">
        <v>0.57199999999999995</v>
      </c>
      <c r="I3447" s="94">
        <v>22.19</v>
      </c>
      <c r="J3447" s="94">
        <v>12.69</v>
      </c>
    </row>
    <row r="3448" spans="1:10" ht="22.5">
      <c r="A3448" s="90" t="s">
        <v>158</v>
      </c>
      <c r="B3448" s="91" t="s">
        <v>178</v>
      </c>
      <c r="C3448" s="90" t="s">
        <v>104</v>
      </c>
      <c r="D3448" s="90" t="s">
        <v>163</v>
      </c>
      <c r="E3448" s="119" t="s">
        <v>177</v>
      </c>
      <c r="F3448" s="119"/>
      <c r="G3448" s="92" t="s">
        <v>164</v>
      </c>
      <c r="H3448" s="93">
        <v>0.8579</v>
      </c>
      <c r="I3448" s="94">
        <v>18.149999999999999</v>
      </c>
      <c r="J3448" s="94">
        <v>15.57</v>
      </c>
    </row>
    <row r="3449" spans="1:10" ht="23.25" thickBot="1">
      <c r="A3449" s="90" t="s">
        <v>167</v>
      </c>
      <c r="B3449" s="91" t="s">
        <v>1726</v>
      </c>
      <c r="C3449" s="90" t="s">
        <v>104</v>
      </c>
      <c r="D3449" s="90" t="s">
        <v>1727</v>
      </c>
      <c r="E3449" s="119" t="s">
        <v>170</v>
      </c>
      <c r="F3449" s="119"/>
      <c r="G3449" s="92" t="s">
        <v>116</v>
      </c>
      <c r="H3449" s="93">
        <v>1.1000000000000001</v>
      </c>
      <c r="I3449" s="94">
        <v>134.02000000000001</v>
      </c>
      <c r="J3449" s="94">
        <v>147.41999999999999</v>
      </c>
    </row>
    <row r="3450" spans="1:10" ht="12" thickTop="1">
      <c r="A3450" s="83"/>
      <c r="B3450" s="83"/>
      <c r="C3450" s="83"/>
      <c r="D3450" s="83"/>
      <c r="E3450" s="83"/>
      <c r="F3450" s="83"/>
      <c r="G3450" s="83"/>
      <c r="H3450" s="83"/>
      <c r="I3450" s="83"/>
      <c r="J3450" s="83"/>
    </row>
    <row r="3451" spans="1:10">
      <c r="A3451" s="80"/>
      <c r="B3451" s="81" t="s">
        <v>93</v>
      </c>
      <c r="C3451" s="80" t="s">
        <v>94</v>
      </c>
      <c r="D3451" s="80" t="s">
        <v>1</v>
      </c>
      <c r="E3451" s="120" t="s">
        <v>95</v>
      </c>
      <c r="F3451" s="120"/>
      <c r="G3451" s="82" t="s">
        <v>2</v>
      </c>
      <c r="H3451" s="81" t="s">
        <v>3</v>
      </c>
      <c r="I3451" s="81" t="s">
        <v>4</v>
      </c>
      <c r="J3451" s="81" t="s">
        <v>5</v>
      </c>
    </row>
    <row r="3452" spans="1:10" ht="22.5">
      <c r="A3452" s="85" t="s">
        <v>157</v>
      </c>
      <c r="B3452" s="86" t="s">
        <v>1967</v>
      </c>
      <c r="C3452" s="85" t="s">
        <v>104</v>
      </c>
      <c r="D3452" s="85" t="s">
        <v>1968</v>
      </c>
      <c r="E3452" s="121" t="s">
        <v>198</v>
      </c>
      <c r="F3452" s="121"/>
      <c r="G3452" s="87" t="s">
        <v>108</v>
      </c>
      <c r="H3452" s="88">
        <v>1</v>
      </c>
      <c r="I3452" s="89">
        <v>5.22</v>
      </c>
      <c r="J3452" s="89">
        <v>5.22</v>
      </c>
    </row>
    <row r="3453" spans="1:10" ht="22.5">
      <c r="A3453" s="90" t="s">
        <v>158</v>
      </c>
      <c r="B3453" s="91" t="s">
        <v>258</v>
      </c>
      <c r="C3453" s="90" t="s">
        <v>104</v>
      </c>
      <c r="D3453" s="90" t="s">
        <v>259</v>
      </c>
      <c r="E3453" s="119" t="s">
        <v>251</v>
      </c>
      <c r="F3453" s="119"/>
      <c r="G3453" s="92" t="s">
        <v>252</v>
      </c>
      <c r="H3453" s="93">
        <v>3.5999999999999999E-3</v>
      </c>
      <c r="I3453" s="94">
        <v>30.71</v>
      </c>
      <c r="J3453" s="94">
        <v>0.11</v>
      </c>
    </row>
    <row r="3454" spans="1:10" ht="22.5">
      <c r="A3454" s="90" t="s">
        <v>158</v>
      </c>
      <c r="B3454" s="91" t="s">
        <v>260</v>
      </c>
      <c r="C3454" s="90" t="s">
        <v>104</v>
      </c>
      <c r="D3454" s="90" t="s">
        <v>261</v>
      </c>
      <c r="E3454" s="119" t="s">
        <v>251</v>
      </c>
      <c r="F3454" s="119"/>
      <c r="G3454" s="92" t="s">
        <v>253</v>
      </c>
      <c r="H3454" s="93">
        <v>3.5999999999999999E-3</v>
      </c>
      <c r="I3454" s="94">
        <v>23.58</v>
      </c>
      <c r="J3454" s="94">
        <v>0.08</v>
      </c>
    </row>
    <row r="3455" spans="1:10" ht="22.5">
      <c r="A3455" s="90" t="s">
        <v>158</v>
      </c>
      <c r="B3455" s="91" t="s">
        <v>196</v>
      </c>
      <c r="C3455" s="90" t="s">
        <v>104</v>
      </c>
      <c r="D3455" s="90" t="s">
        <v>197</v>
      </c>
      <c r="E3455" s="119" t="s">
        <v>177</v>
      </c>
      <c r="F3455" s="119"/>
      <c r="G3455" s="92" t="s">
        <v>164</v>
      </c>
      <c r="H3455" s="93">
        <v>0.10199999999999999</v>
      </c>
      <c r="I3455" s="94">
        <v>22.19</v>
      </c>
      <c r="J3455" s="94">
        <v>2.2599999999999998</v>
      </c>
    </row>
    <row r="3456" spans="1:10" ht="23.25" thickBot="1">
      <c r="A3456" s="90" t="s">
        <v>158</v>
      </c>
      <c r="B3456" s="91" t="s">
        <v>178</v>
      </c>
      <c r="C3456" s="90" t="s">
        <v>104</v>
      </c>
      <c r="D3456" s="90" t="s">
        <v>163</v>
      </c>
      <c r="E3456" s="119" t="s">
        <v>177</v>
      </c>
      <c r="F3456" s="119"/>
      <c r="G3456" s="92" t="s">
        <v>164</v>
      </c>
      <c r="H3456" s="93">
        <v>0.15310000000000001</v>
      </c>
      <c r="I3456" s="94">
        <v>18.149999999999999</v>
      </c>
      <c r="J3456" s="94">
        <v>2.77</v>
      </c>
    </row>
    <row r="3457" spans="1:10" ht="12" thickTop="1">
      <c r="A3457" s="83"/>
      <c r="B3457" s="83"/>
      <c r="C3457" s="83"/>
      <c r="D3457" s="83"/>
      <c r="E3457" s="83"/>
      <c r="F3457" s="83"/>
      <c r="G3457" s="83"/>
      <c r="H3457" s="83"/>
      <c r="I3457" s="83"/>
      <c r="J3457" s="83"/>
    </row>
    <row r="3458" spans="1:10">
      <c r="A3458" s="80"/>
      <c r="B3458" s="81" t="s">
        <v>93</v>
      </c>
      <c r="C3458" s="80" t="s">
        <v>94</v>
      </c>
      <c r="D3458" s="80" t="s">
        <v>1</v>
      </c>
      <c r="E3458" s="120" t="s">
        <v>95</v>
      </c>
      <c r="F3458" s="120"/>
      <c r="G3458" s="82" t="s">
        <v>2</v>
      </c>
      <c r="H3458" s="81" t="s">
        <v>3</v>
      </c>
      <c r="I3458" s="81" t="s">
        <v>4</v>
      </c>
      <c r="J3458" s="81" t="s">
        <v>5</v>
      </c>
    </row>
    <row r="3459" spans="1:10" ht="22.5">
      <c r="A3459" s="85" t="s">
        <v>157</v>
      </c>
      <c r="B3459" s="86" t="s">
        <v>2136</v>
      </c>
      <c r="C3459" s="85" t="s">
        <v>104</v>
      </c>
      <c r="D3459" s="85" t="s">
        <v>2137</v>
      </c>
      <c r="E3459" s="121" t="s">
        <v>198</v>
      </c>
      <c r="F3459" s="121"/>
      <c r="G3459" s="87" t="s">
        <v>116</v>
      </c>
      <c r="H3459" s="88">
        <v>1</v>
      </c>
      <c r="I3459" s="89">
        <v>194.42</v>
      </c>
      <c r="J3459" s="89">
        <v>194.42</v>
      </c>
    </row>
    <row r="3460" spans="1:10" ht="22.5">
      <c r="A3460" s="90" t="s">
        <v>158</v>
      </c>
      <c r="B3460" s="91" t="s">
        <v>258</v>
      </c>
      <c r="C3460" s="90" t="s">
        <v>104</v>
      </c>
      <c r="D3460" s="90" t="s">
        <v>259</v>
      </c>
      <c r="E3460" s="119" t="s">
        <v>251</v>
      </c>
      <c r="F3460" s="119"/>
      <c r="G3460" s="92" t="s">
        <v>252</v>
      </c>
      <c r="H3460" s="93">
        <v>7.1800000000000003E-2</v>
      </c>
      <c r="I3460" s="94">
        <v>30.71</v>
      </c>
      <c r="J3460" s="94">
        <v>2.2000000000000002</v>
      </c>
    </row>
    <row r="3461" spans="1:10" ht="22.5">
      <c r="A3461" s="90" t="s">
        <v>158</v>
      </c>
      <c r="B3461" s="91" t="s">
        <v>260</v>
      </c>
      <c r="C3461" s="90" t="s">
        <v>104</v>
      </c>
      <c r="D3461" s="90" t="s">
        <v>261</v>
      </c>
      <c r="E3461" s="119" t="s">
        <v>251</v>
      </c>
      <c r="F3461" s="119"/>
      <c r="G3461" s="92" t="s">
        <v>253</v>
      </c>
      <c r="H3461" s="93">
        <v>6.6600000000000006E-2</v>
      </c>
      <c r="I3461" s="94">
        <v>23.58</v>
      </c>
      <c r="J3461" s="94">
        <v>1.57</v>
      </c>
    </row>
    <row r="3462" spans="1:10" ht="22.5">
      <c r="A3462" s="90" t="s">
        <v>158</v>
      </c>
      <c r="B3462" s="91" t="s">
        <v>196</v>
      </c>
      <c r="C3462" s="90" t="s">
        <v>104</v>
      </c>
      <c r="D3462" s="90" t="s">
        <v>197</v>
      </c>
      <c r="E3462" s="119" t="s">
        <v>177</v>
      </c>
      <c r="F3462" s="119"/>
      <c r="G3462" s="92" t="s">
        <v>164</v>
      </c>
      <c r="H3462" s="93">
        <v>2.0219</v>
      </c>
      <c r="I3462" s="94">
        <v>22.19</v>
      </c>
      <c r="J3462" s="94">
        <v>44.86</v>
      </c>
    </row>
    <row r="3463" spans="1:10" ht="22.5">
      <c r="A3463" s="90" t="s">
        <v>158</v>
      </c>
      <c r="B3463" s="91" t="s">
        <v>178</v>
      </c>
      <c r="C3463" s="90" t="s">
        <v>104</v>
      </c>
      <c r="D3463" s="90" t="s">
        <v>163</v>
      </c>
      <c r="E3463" s="119" t="s">
        <v>177</v>
      </c>
      <c r="F3463" s="119"/>
      <c r="G3463" s="92" t="s">
        <v>164</v>
      </c>
      <c r="H3463" s="93">
        <v>3.0329000000000002</v>
      </c>
      <c r="I3463" s="94">
        <v>18.149999999999999</v>
      </c>
      <c r="J3463" s="94">
        <v>55.04</v>
      </c>
    </row>
    <row r="3464" spans="1:10" ht="23.25" thickBot="1">
      <c r="A3464" s="90" t="s">
        <v>167</v>
      </c>
      <c r="B3464" s="91" t="s">
        <v>277</v>
      </c>
      <c r="C3464" s="90" t="s">
        <v>104</v>
      </c>
      <c r="D3464" s="90" t="s">
        <v>278</v>
      </c>
      <c r="E3464" s="119" t="s">
        <v>170</v>
      </c>
      <c r="F3464" s="119"/>
      <c r="G3464" s="92" t="s">
        <v>116</v>
      </c>
      <c r="H3464" s="93">
        <v>1.1000000000000001</v>
      </c>
      <c r="I3464" s="94">
        <v>82.5</v>
      </c>
      <c r="J3464" s="94">
        <v>90.75</v>
      </c>
    </row>
    <row r="3465" spans="1:10" ht="12" thickTop="1">
      <c r="A3465" s="83"/>
      <c r="B3465" s="83"/>
      <c r="C3465" s="83"/>
      <c r="D3465" s="83"/>
      <c r="E3465" s="83"/>
      <c r="F3465" s="83"/>
      <c r="G3465" s="83"/>
      <c r="H3465" s="83"/>
      <c r="I3465" s="83"/>
      <c r="J3465" s="83"/>
    </row>
    <row r="3466" spans="1:10">
      <c r="A3466" s="80"/>
      <c r="B3466" s="81" t="s">
        <v>93</v>
      </c>
      <c r="C3466" s="80" t="s">
        <v>94</v>
      </c>
      <c r="D3466" s="80" t="s">
        <v>1</v>
      </c>
      <c r="E3466" s="120" t="s">
        <v>95</v>
      </c>
      <c r="F3466" s="120"/>
      <c r="G3466" s="82" t="s">
        <v>2</v>
      </c>
      <c r="H3466" s="81" t="s">
        <v>3</v>
      </c>
      <c r="I3466" s="81" t="s">
        <v>4</v>
      </c>
      <c r="J3466" s="81" t="s">
        <v>5</v>
      </c>
    </row>
    <row r="3467" spans="1:10">
      <c r="A3467" s="85" t="s">
        <v>157</v>
      </c>
      <c r="B3467" s="86" t="s">
        <v>2246</v>
      </c>
      <c r="C3467" s="85" t="s">
        <v>107</v>
      </c>
      <c r="D3467" s="85" t="s">
        <v>2247</v>
      </c>
      <c r="E3467" s="121" t="s">
        <v>161</v>
      </c>
      <c r="F3467" s="121"/>
      <c r="G3467" s="87" t="s">
        <v>108</v>
      </c>
      <c r="H3467" s="88">
        <v>1</v>
      </c>
      <c r="I3467" s="89">
        <v>15.4</v>
      </c>
      <c r="J3467" s="89">
        <v>15.4</v>
      </c>
    </row>
    <row r="3468" spans="1:10" ht="22.5">
      <c r="A3468" s="90" t="s">
        <v>158</v>
      </c>
      <c r="B3468" s="91" t="s">
        <v>308</v>
      </c>
      <c r="C3468" s="90" t="s">
        <v>107</v>
      </c>
      <c r="D3468" s="90" t="s">
        <v>189</v>
      </c>
      <c r="E3468" s="119" t="s">
        <v>161</v>
      </c>
      <c r="F3468" s="119"/>
      <c r="G3468" s="92" t="s">
        <v>164</v>
      </c>
      <c r="H3468" s="93">
        <v>0.3</v>
      </c>
      <c r="I3468" s="94">
        <v>23.26</v>
      </c>
      <c r="J3468" s="94">
        <v>6.97</v>
      </c>
    </row>
    <row r="3469" spans="1:10" ht="22.5">
      <c r="A3469" s="90" t="s">
        <v>158</v>
      </c>
      <c r="B3469" s="91" t="s">
        <v>162</v>
      </c>
      <c r="C3469" s="90" t="s">
        <v>107</v>
      </c>
      <c r="D3469" s="90" t="s">
        <v>163</v>
      </c>
      <c r="E3469" s="119" t="s">
        <v>161</v>
      </c>
      <c r="F3469" s="119"/>
      <c r="G3469" s="92" t="s">
        <v>164</v>
      </c>
      <c r="H3469" s="93">
        <v>0.2</v>
      </c>
      <c r="I3469" s="94">
        <v>18.149999999999999</v>
      </c>
      <c r="J3469" s="94">
        <v>3.63</v>
      </c>
    </row>
    <row r="3470" spans="1:10">
      <c r="A3470" s="90" t="s">
        <v>167</v>
      </c>
      <c r="B3470" s="91" t="s">
        <v>2620</v>
      </c>
      <c r="C3470" s="90" t="s">
        <v>107</v>
      </c>
      <c r="D3470" s="90" t="s">
        <v>2621</v>
      </c>
      <c r="E3470" s="119" t="s">
        <v>170</v>
      </c>
      <c r="F3470" s="119"/>
      <c r="G3470" s="92" t="s">
        <v>140</v>
      </c>
      <c r="H3470" s="93">
        <v>0.25</v>
      </c>
      <c r="I3470" s="94">
        <v>1</v>
      </c>
      <c r="J3470" s="94">
        <v>0.25</v>
      </c>
    </row>
    <row r="3471" spans="1:10" ht="12" thickBot="1">
      <c r="A3471" s="90" t="s">
        <v>167</v>
      </c>
      <c r="B3471" s="91" t="s">
        <v>2622</v>
      </c>
      <c r="C3471" s="90" t="s">
        <v>107</v>
      </c>
      <c r="D3471" s="90" t="s">
        <v>2623</v>
      </c>
      <c r="E3471" s="119" t="s">
        <v>170</v>
      </c>
      <c r="F3471" s="119"/>
      <c r="G3471" s="92" t="s">
        <v>359</v>
      </c>
      <c r="H3471" s="93">
        <v>0.05</v>
      </c>
      <c r="I3471" s="94">
        <v>91</v>
      </c>
      <c r="J3471" s="94">
        <v>4.55</v>
      </c>
    </row>
    <row r="3472" spans="1:10" ht="12" thickTop="1">
      <c r="A3472" s="83"/>
      <c r="B3472" s="83"/>
      <c r="C3472" s="83"/>
      <c r="D3472" s="83"/>
      <c r="E3472" s="83"/>
      <c r="F3472" s="83"/>
      <c r="G3472" s="83"/>
      <c r="H3472" s="83"/>
      <c r="I3472" s="83"/>
      <c r="J3472" s="83"/>
    </row>
    <row r="3473" spans="1:10">
      <c r="A3473" s="80"/>
      <c r="B3473" s="81" t="s">
        <v>93</v>
      </c>
      <c r="C3473" s="80" t="s">
        <v>94</v>
      </c>
      <c r="D3473" s="80" t="s">
        <v>1</v>
      </c>
      <c r="E3473" s="120" t="s">
        <v>95</v>
      </c>
      <c r="F3473" s="120"/>
      <c r="G3473" s="82" t="s">
        <v>2</v>
      </c>
      <c r="H3473" s="81" t="s">
        <v>3</v>
      </c>
      <c r="I3473" s="81" t="s">
        <v>4</v>
      </c>
      <c r="J3473" s="81" t="s">
        <v>5</v>
      </c>
    </row>
    <row r="3474" spans="1:10">
      <c r="A3474" s="85" t="s">
        <v>157</v>
      </c>
      <c r="B3474" s="86" t="s">
        <v>203</v>
      </c>
      <c r="C3474" s="85" t="s">
        <v>107</v>
      </c>
      <c r="D3474" s="85" t="s">
        <v>204</v>
      </c>
      <c r="E3474" s="121" t="s">
        <v>161</v>
      </c>
      <c r="F3474" s="121"/>
      <c r="G3474" s="87" t="s">
        <v>1156</v>
      </c>
      <c r="H3474" s="88">
        <v>1</v>
      </c>
      <c r="I3474" s="89">
        <v>480.03</v>
      </c>
      <c r="J3474" s="89">
        <v>480.03</v>
      </c>
    </row>
    <row r="3475" spans="1:10" ht="22.5">
      <c r="A3475" s="90" t="s">
        <v>158</v>
      </c>
      <c r="B3475" s="91" t="s">
        <v>483</v>
      </c>
      <c r="C3475" s="90" t="s">
        <v>107</v>
      </c>
      <c r="D3475" s="90" t="s">
        <v>311</v>
      </c>
      <c r="E3475" s="119" t="s">
        <v>161</v>
      </c>
      <c r="F3475" s="119"/>
      <c r="G3475" s="92" t="s">
        <v>164</v>
      </c>
      <c r="H3475" s="93">
        <v>6</v>
      </c>
      <c r="I3475" s="94">
        <v>21.58</v>
      </c>
      <c r="J3475" s="94">
        <v>129.47999999999999</v>
      </c>
    </row>
    <row r="3476" spans="1:10" ht="22.5">
      <c r="A3476" s="90" t="s">
        <v>158</v>
      </c>
      <c r="B3476" s="91" t="s">
        <v>437</v>
      </c>
      <c r="C3476" s="90" t="s">
        <v>107</v>
      </c>
      <c r="D3476" s="90" t="s">
        <v>446</v>
      </c>
      <c r="E3476" s="119" t="s">
        <v>161</v>
      </c>
      <c r="F3476" s="119"/>
      <c r="G3476" s="92" t="s">
        <v>164</v>
      </c>
      <c r="H3476" s="93">
        <v>8</v>
      </c>
      <c r="I3476" s="94">
        <v>17.66</v>
      </c>
      <c r="J3476" s="94">
        <v>141.28</v>
      </c>
    </row>
    <row r="3477" spans="1:10">
      <c r="A3477" s="90" t="s">
        <v>167</v>
      </c>
      <c r="B3477" s="91" t="s">
        <v>667</v>
      </c>
      <c r="C3477" s="90" t="s">
        <v>107</v>
      </c>
      <c r="D3477" s="90" t="s">
        <v>668</v>
      </c>
      <c r="E3477" s="119" t="s">
        <v>170</v>
      </c>
      <c r="F3477" s="119"/>
      <c r="G3477" s="92" t="s">
        <v>105</v>
      </c>
      <c r="H3477" s="93">
        <v>9</v>
      </c>
      <c r="I3477" s="94">
        <v>8.98</v>
      </c>
      <c r="J3477" s="94">
        <v>80.819999999999993</v>
      </c>
    </row>
    <row r="3478" spans="1:10">
      <c r="A3478" s="90" t="s">
        <v>167</v>
      </c>
      <c r="B3478" s="91" t="s">
        <v>665</v>
      </c>
      <c r="C3478" s="90" t="s">
        <v>107</v>
      </c>
      <c r="D3478" s="90" t="s">
        <v>666</v>
      </c>
      <c r="E3478" s="119" t="s">
        <v>170</v>
      </c>
      <c r="F3478" s="119"/>
      <c r="G3478" s="92" t="s">
        <v>105</v>
      </c>
      <c r="H3478" s="93">
        <v>3</v>
      </c>
      <c r="I3478" s="94">
        <v>37.29</v>
      </c>
      <c r="J3478" s="94">
        <v>111.87</v>
      </c>
    </row>
    <row r="3479" spans="1:10">
      <c r="A3479" s="90" t="s">
        <v>167</v>
      </c>
      <c r="B3479" s="91" t="s">
        <v>661</v>
      </c>
      <c r="C3479" s="90" t="s">
        <v>107</v>
      </c>
      <c r="D3479" s="90" t="s">
        <v>662</v>
      </c>
      <c r="E3479" s="119" t="s">
        <v>170</v>
      </c>
      <c r="F3479" s="119"/>
      <c r="G3479" s="92" t="s">
        <v>140</v>
      </c>
      <c r="H3479" s="93">
        <v>0.75</v>
      </c>
      <c r="I3479" s="94">
        <v>4.75</v>
      </c>
      <c r="J3479" s="94">
        <v>3.56</v>
      </c>
    </row>
    <row r="3480" spans="1:10">
      <c r="A3480" s="90" t="s">
        <v>167</v>
      </c>
      <c r="B3480" s="91" t="s">
        <v>663</v>
      </c>
      <c r="C3480" s="90" t="s">
        <v>107</v>
      </c>
      <c r="D3480" s="90" t="s">
        <v>664</v>
      </c>
      <c r="E3480" s="119" t="s">
        <v>170</v>
      </c>
      <c r="F3480" s="119"/>
      <c r="G3480" s="92" t="s">
        <v>140</v>
      </c>
      <c r="H3480" s="93">
        <v>2</v>
      </c>
      <c r="I3480" s="94">
        <v>3.45</v>
      </c>
      <c r="J3480" s="94">
        <v>6.9</v>
      </c>
    </row>
    <row r="3481" spans="1:10">
      <c r="A3481" s="90" t="s">
        <v>167</v>
      </c>
      <c r="B3481" s="91" t="s">
        <v>659</v>
      </c>
      <c r="C3481" s="90" t="s">
        <v>107</v>
      </c>
      <c r="D3481" s="90" t="s">
        <v>660</v>
      </c>
      <c r="E3481" s="119" t="s">
        <v>170</v>
      </c>
      <c r="F3481" s="119"/>
      <c r="G3481" s="92" t="s">
        <v>140</v>
      </c>
      <c r="H3481" s="93">
        <v>0.75</v>
      </c>
      <c r="I3481" s="94">
        <v>5.5</v>
      </c>
      <c r="J3481" s="94">
        <v>4.12</v>
      </c>
    </row>
    <row r="3482" spans="1:10" ht="12" thickBot="1">
      <c r="A3482" s="90" t="s">
        <v>167</v>
      </c>
      <c r="B3482" s="91" t="s">
        <v>669</v>
      </c>
      <c r="C3482" s="90" t="s">
        <v>107</v>
      </c>
      <c r="D3482" s="90" t="s">
        <v>670</v>
      </c>
      <c r="E3482" s="119" t="s">
        <v>170</v>
      </c>
      <c r="F3482" s="119"/>
      <c r="G3482" s="92" t="s">
        <v>140</v>
      </c>
      <c r="H3482" s="93">
        <v>1</v>
      </c>
      <c r="I3482" s="94">
        <v>2</v>
      </c>
      <c r="J3482" s="94">
        <v>2</v>
      </c>
    </row>
    <row r="3483" spans="1:10" ht="12" thickTop="1">
      <c r="A3483" s="83"/>
      <c r="B3483" s="83"/>
      <c r="C3483" s="83"/>
      <c r="D3483" s="83"/>
      <c r="E3483" s="83"/>
      <c r="F3483" s="83"/>
      <c r="G3483" s="83"/>
      <c r="H3483" s="83"/>
      <c r="I3483" s="83"/>
      <c r="J3483" s="83"/>
    </row>
    <row r="3484" spans="1:10">
      <c r="A3484" s="80"/>
      <c r="B3484" s="81" t="s">
        <v>93</v>
      </c>
      <c r="C3484" s="80" t="s">
        <v>94</v>
      </c>
      <c r="D3484" s="80" t="s">
        <v>1</v>
      </c>
      <c r="E3484" s="120" t="s">
        <v>95</v>
      </c>
      <c r="F3484" s="120"/>
      <c r="G3484" s="82" t="s">
        <v>2</v>
      </c>
      <c r="H3484" s="81" t="s">
        <v>3</v>
      </c>
      <c r="I3484" s="81" t="s">
        <v>4</v>
      </c>
      <c r="J3484" s="81" t="s">
        <v>5</v>
      </c>
    </row>
    <row r="3485" spans="1:10" ht="45">
      <c r="A3485" s="85" t="s">
        <v>157</v>
      </c>
      <c r="B3485" s="86" t="s">
        <v>1712</v>
      </c>
      <c r="C3485" s="85" t="s">
        <v>104</v>
      </c>
      <c r="D3485" s="85" t="s">
        <v>1713</v>
      </c>
      <c r="E3485" s="121" t="s">
        <v>251</v>
      </c>
      <c r="F3485" s="121"/>
      <c r="G3485" s="87" t="s">
        <v>253</v>
      </c>
      <c r="H3485" s="88">
        <v>1</v>
      </c>
      <c r="I3485" s="89">
        <v>55.67</v>
      </c>
      <c r="J3485" s="89">
        <v>55.67</v>
      </c>
    </row>
    <row r="3486" spans="1:10" ht="45">
      <c r="A3486" s="90" t="s">
        <v>158</v>
      </c>
      <c r="B3486" s="91" t="s">
        <v>2624</v>
      </c>
      <c r="C3486" s="90" t="s">
        <v>104</v>
      </c>
      <c r="D3486" s="90" t="s">
        <v>2625</v>
      </c>
      <c r="E3486" s="119" t="s">
        <v>251</v>
      </c>
      <c r="F3486" s="119"/>
      <c r="G3486" s="92" t="s">
        <v>164</v>
      </c>
      <c r="H3486" s="93">
        <v>1</v>
      </c>
      <c r="I3486" s="94">
        <v>3.93</v>
      </c>
      <c r="J3486" s="94">
        <v>3.93</v>
      </c>
    </row>
    <row r="3487" spans="1:10" ht="56.25">
      <c r="A3487" s="90" t="s">
        <v>158</v>
      </c>
      <c r="B3487" s="91" t="s">
        <v>2626</v>
      </c>
      <c r="C3487" s="90" t="s">
        <v>104</v>
      </c>
      <c r="D3487" s="90" t="s">
        <v>2627</v>
      </c>
      <c r="E3487" s="119" t="s">
        <v>251</v>
      </c>
      <c r="F3487" s="119"/>
      <c r="G3487" s="92" t="s">
        <v>164</v>
      </c>
      <c r="H3487" s="93">
        <v>1</v>
      </c>
      <c r="I3487" s="94">
        <v>29.02</v>
      </c>
      <c r="J3487" s="94">
        <v>29.02</v>
      </c>
    </row>
    <row r="3488" spans="1:10" ht="23.25" thickBot="1">
      <c r="A3488" s="90" t="s">
        <v>158</v>
      </c>
      <c r="B3488" s="91" t="s">
        <v>2604</v>
      </c>
      <c r="C3488" s="90" t="s">
        <v>104</v>
      </c>
      <c r="D3488" s="90" t="s">
        <v>2605</v>
      </c>
      <c r="E3488" s="119" t="s">
        <v>177</v>
      </c>
      <c r="F3488" s="119"/>
      <c r="G3488" s="92" t="s">
        <v>164</v>
      </c>
      <c r="H3488" s="93">
        <v>1</v>
      </c>
      <c r="I3488" s="94">
        <v>22.72</v>
      </c>
      <c r="J3488" s="94">
        <v>22.72</v>
      </c>
    </row>
    <row r="3489" spans="1:10" ht="12" thickTop="1">
      <c r="A3489" s="83"/>
      <c r="B3489" s="83"/>
      <c r="C3489" s="83"/>
      <c r="D3489" s="83"/>
      <c r="E3489" s="83"/>
      <c r="F3489" s="83"/>
      <c r="G3489" s="83"/>
      <c r="H3489" s="83"/>
      <c r="I3489" s="83"/>
      <c r="J3489" s="83"/>
    </row>
    <row r="3490" spans="1:10">
      <c r="A3490" s="80"/>
      <c r="B3490" s="81" t="s">
        <v>93</v>
      </c>
      <c r="C3490" s="80" t="s">
        <v>94</v>
      </c>
      <c r="D3490" s="80" t="s">
        <v>1</v>
      </c>
      <c r="E3490" s="120" t="s">
        <v>95</v>
      </c>
      <c r="F3490" s="120"/>
      <c r="G3490" s="82" t="s">
        <v>2</v>
      </c>
      <c r="H3490" s="81" t="s">
        <v>3</v>
      </c>
      <c r="I3490" s="81" t="s">
        <v>4</v>
      </c>
      <c r="J3490" s="81" t="s">
        <v>5</v>
      </c>
    </row>
    <row r="3491" spans="1:10" ht="56.25">
      <c r="A3491" s="85" t="s">
        <v>157</v>
      </c>
      <c r="B3491" s="86" t="s">
        <v>1710</v>
      </c>
      <c r="C3491" s="85" t="s">
        <v>104</v>
      </c>
      <c r="D3491" s="85" t="s">
        <v>1711</v>
      </c>
      <c r="E3491" s="121" t="s">
        <v>251</v>
      </c>
      <c r="F3491" s="121"/>
      <c r="G3491" s="87" t="s">
        <v>252</v>
      </c>
      <c r="H3491" s="88">
        <v>1</v>
      </c>
      <c r="I3491" s="89">
        <v>149.52000000000001</v>
      </c>
      <c r="J3491" s="89">
        <v>149.52000000000001</v>
      </c>
    </row>
    <row r="3492" spans="1:10" ht="56.25">
      <c r="A3492" s="90" t="s">
        <v>158</v>
      </c>
      <c r="B3492" s="91" t="s">
        <v>2628</v>
      </c>
      <c r="C3492" s="90" t="s">
        <v>104</v>
      </c>
      <c r="D3492" s="90" t="s">
        <v>2629</v>
      </c>
      <c r="E3492" s="119" t="s">
        <v>251</v>
      </c>
      <c r="F3492" s="119"/>
      <c r="G3492" s="92" t="s">
        <v>164</v>
      </c>
      <c r="H3492" s="93">
        <v>1</v>
      </c>
      <c r="I3492" s="94">
        <v>36.28</v>
      </c>
      <c r="J3492" s="94">
        <v>36.28</v>
      </c>
    </row>
    <row r="3493" spans="1:10" ht="56.25">
      <c r="A3493" s="90" t="s">
        <v>158</v>
      </c>
      <c r="B3493" s="91" t="s">
        <v>2630</v>
      </c>
      <c r="C3493" s="90" t="s">
        <v>104</v>
      </c>
      <c r="D3493" s="90" t="s">
        <v>2631</v>
      </c>
      <c r="E3493" s="119" t="s">
        <v>251</v>
      </c>
      <c r="F3493" s="119"/>
      <c r="G3493" s="92" t="s">
        <v>164</v>
      </c>
      <c r="H3493" s="93">
        <v>1</v>
      </c>
      <c r="I3493" s="94">
        <v>57.57</v>
      </c>
      <c r="J3493" s="94">
        <v>57.57</v>
      </c>
    </row>
    <row r="3494" spans="1:10" ht="56.25">
      <c r="A3494" s="90" t="s">
        <v>158</v>
      </c>
      <c r="B3494" s="91" t="s">
        <v>2626</v>
      </c>
      <c r="C3494" s="90" t="s">
        <v>104</v>
      </c>
      <c r="D3494" s="90" t="s">
        <v>2627</v>
      </c>
      <c r="E3494" s="119" t="s">
        <v>251</v>
      </c>
      <c r="F3494" s="119"/>
      <c r="G3494" s="92" t="s">
        <v>164</v>
      </c>
      <c r="H3494" s="93">
        <v>1</v>
      </c>
      <c r="I3494" s="94">
        <v>29.02</v>
      </c>
      <c r="J3494" s="94">
        <v>29.02</v>
      </c>
    </row>
    <row r="3495" spans="1:10" ht="45">
      <c r="A3495" s="90" t="s">
        <v>158</v>
      </c>
      <c r="B3495" s="91" t="s">
        <v>2624</v>
      </c>
      <c r="C3495" s="90" t="s">
        <v>104</v>
      </c>
      <c r="D3495" s="90" t="s">
        <v>2625</v>
      </c>
      <c r="E3495" s="119" t="s">
        <v>251</v>
      </c>
      <c r="F3495" s="119"/>
      <c r="G3495" s="92" t="s">
        <v>164</v>
      </c>
      <c r="H3495" s="93">
        <v>1</v>
      </c>
      <c r="I3495" s="94">
        <v>3.93</v>
      </c>
      <c r="J3495" s="94">
        <v>3.93</v>
      </c>
    </row>
    <row r="3496" spans="1:10" ht="22.5">
      <c r="A3496" s="90" t="s">
        <v>158</v>
      </c>
      <c r="B3496" s="91" t="s">
        <v>2604</v>
      </c>
      <c r="C3496" s="90" t="s">
        <v>104</v>
      </c>
      <c r="D3496" s="90" t="s">
        <v>2605</v>
      </c>
      <c r="E3496" s="119" t="s">
        <v>177</v>
      </c>
      <c r="F3496" s="119"/>
      <c r="G3496" s="92" t="s">
        <v>164</v>
      </c>
      <c r="H3496" s="93">
        <v>1</v>
      </c>
      <c r="I3496" s="94">
        <v>22.72</v>
      </c>
      <c r="J3496" s="94">
        <v>22.72</v>
      </c>
    </row>
    <row r="3497" spans="1:10" ht="22.5">
      <c r="A3497" s="96"/>
      <c r="B3497" s="96"/>
      <c r="C3497" s="96"/>
      <c r="D3497" s="96"/>
      <c r="E3497" s="96" t="s">
        <v>96</v>
      </c>
      <c r="F3497" s="97">
        <v>8.7297990999999993</v>
      </c>
      <c r="G3497" s="96" t="s">
        <v>98</v>
      </c>
      <c r="H3497" s="97">
        <v>8.61</v>
      </c>
      <c r="I3497" s="96" t="s">
        <v>99</v>
      </c>
      <c r="J3497" s="97">
        <v>17.34</v>
      </c>
    </row>
    <row r="3498" spans="1:10" ht="23.25" thickBot="1">
      <c r="A3498" s="96"/>
      <c r="B3498" s="96"/>
      <c r="C3498" s="96"/>
      <c r="D3498" s="96"/>
      <c r="E3498" s="96" t="s">
        <v>159</v>
      </c>
      <c r="F3498" s="97">
        <v>41.86</v>
      </c>
      <c r="G3498" s="96"/>
      <c r="H3498" s="122" t="s">
        <v>160</v>
      </c>
      <c r="I3498" s="122"/>
      <c r="J3498" s="97">
        <v>191.38</v>
      </c>
    </row>
    <row r="3499" spans="1:10" ht="12" thickTop="1">
      <c r="A3499" s="83"/>
      <c r="B3499" s="83"/>
      <c r="C3499" s="83"/>
      <c r="D3499" s="83"/>
      <c r="E3499" s="83"/>
      <c r="F3499" s="83"/>
      <c r="G3499" s="83"/>
      <c r="H3499" s="83"/>
      <c r="I3499" s="83"/>
      <c r="J3499" s="83"/>
    </row>
    <row r="3500" spans="1:10">
      <c r="A3500" s="80"/>
      <c r="B3500" s="81" t="s">
        <v>93</v>
      </c>
      <c r="C3500" s="80" t="s">
        <v>94</v>
      </c>
      <c r="D3500" s="80" t="s">
        <v>1</v>
      </c>
      <c r="E3500" s="120" t="s">
        <v>95</v>
      </c>
      <c r="F3500" s="120"/>
      <c r="G3500" s="82" t="s">
        <v>2</v>
      </c>
      <c r="H3500" s="81" t="s">
        <v>3</v>
      </c>
      <c r="I3500" s="81" t="s">
        <v>4</v>
      </c>
      <c r="J3500" s="81" t="s">
        <v>5</v>
      </c>
    </row>
    <row r="3501" spans="1:10" ht="56.25">
      <c r="A3501" s="85" t="s">
        <v>157</v>
      </c>
      <c r="B3501" s="86" t="s">
        <v>2626</v>
      </c>
      <c r="C3501" s="85" t="s">
        <v>104</v>
      </c>
      <c r="D3501" s="85" t="s">
        <v>2627</v>
      </c>
      <c r="E3501" s="121" t="s">
        <v>251</v>
      </c>
      <c r="F3501" s="121"/>
      <c r="G3501" s="87" t="s">
        <v>164</v>
      </c>
      <c r="H3501" s="88">
        <v>1</v>
      </c>
      <c r="I3501" s="89">
        <v>29.02</v>
      </c>
      <c r="J3501" s="89">
        <v>29.02</v>
      </c>
    </row>
    <row r="3502" spans="1:10" ht="57" thickBot="1">
      <c r="A3502" s="90" t="s">
        <v>167</v>
      </c>
      <c r="B3502" s="91" t="s">
        <v>2632</v>
      </c>
      <c r="C3502" s="90" t="s">
        <v>104</v>
      </c>
      <c r="D3502" s="90" t="s">
        <v>2633</v>
      </c>
      <c r="E3502" s="119" t="s">
        <v>283</v>
      </c>
      <c r="F3502" s="119"/>
      <c r="G3502" s="92" t="s">
        <v>140</v>
      </c>
      <c r="H3502" s="93">
        <v>5.5999999999999999E-5</v>
      </c>
      <c r="I3502" s="94">
        <v>518292.65</v>
      </c>
      <c r="J3502" s="94">
        <v>29.02</v>
      </c>
    </row>
    <row r="3503" spans="1:10" ht="12" thickTop="1">
      <c r="A3503" s="83"/>
      <c r="B3503" s="83"/>
      <c r="C3503" s="83"/>
      <c r="D3503" s="83"/>
      <c r="E3503" s="83"/>
      <c r="F3503" s="83"/>
      <c r="G3503" s="83"/>
      <c r="H3503" s="83"/>
      <c r="I3503" s="83"/>
      <c r="J3503" s="83"/>
    </row>
    <row r="3504" spans="1:10">
      <c r="A3504" s="80"/>
      <c r="B3504" s="81" t="s">
        <v>93</v>
      </c>
      <c r="C3504" s="80" t="s">
        <v>94</v>
      </c>
      <c r="D3504" s="80" t="s">
        <v>1</v>
      </c>
      <c r="E3504" s="120" t="s">
        <v>95</v>
      </c>
      <c r="F3504" s="120"/>
      <c r="G3504" s="82" t="s">
        <v>2</v>
      </c>
      <c r="H3504" s="81" t="s">
        <v>3</v>
      </c>
      <c r="I3504" s="81" t="s">
        <v>4</v>
      </c>
      <c r="J3504" s="81" t="s">
        <v>5</v>
      </c>
    </row>
    <row r="3505" spans="1:10" ht="45">
      <c r="A3505" s="85" t="s">
        <v>157</v>
      </c>
      <c r="B3505" s="86" t="s">
        <v>2624</v>
      </c>
      <c r="C3505" s="85" t="s">
        <v>104</v>
      </c>
      <c r="D3505" s="85" t="s">
        <v>2625</v>
      </c>
      <c r="E3505" s="121" t="s">
        <v>251</v>
      </c>
      <c r="F3505" s="121"/>
      <c r="G3505" s="87" t="s">
        <v>164</v>
      </c>
      <c r="H3505" s="88">
        <v>1</v>
      </c>
      <c r="I3505" s="89">
        <v>3.93</v>
      </c>
      <c r="J3505" s="89">
        <v>3.93</v>
      </c>
    </row>
    <row r="3506" spans="1:10" ht="57" thickBot="1">
      <c r="A3506" s="90" t="s">
        <v>167</v>
      </c>
      <c r="B3506" s="91" t="s">
        <v>2632</v>
      </c>
      <c r="C3506" s="90" t="s">
        <v>104</v>
      </c>
      <c r="D3506" s="90" t="s">
        <v>2633</v>
      </c>
      <c r="E3506" s="119" t="s">
        <v>283</v>
      </c>
      <c r="F3506" s="119"/>
      <c r="G3506" s="92" t="s">
        <v>140</v>
      </c>
      <c r="H3506" s="93">
        <v>7.6000000000000001E-6</v>
      </c>
      <c r="I3506" s="94">
        <v>518292.65</v>
      </c>
      <c r="J3506" s="94">
        <v>3.93</v>
      </c>
    </row>
    <row r="3507" spans="1:10" ht="12" thickTop="1">
      <c r="A3507" s="83"/>
      <c r="B3507" s="83"/>
      <c r="C3507" s="83"/>
      <c r="D3507" s="83"/>
      <c r="E3507" s="83"/>
      <c r="F3507" s="83"/>
      <c r="G3507" s="83"/>
      <c r="H3507" s="83"/>
      <c r="I3507" s="83"/>
      <c r="J3507" s="83"/>
    </row>
    <row r="3508" spans="1:10">
      <c r="A3508" s="80"/>
      <c r="B3508" s="81" t="s">
        <v>93</v>
      </c>
      <c r="C3508" s="80" t="s">
        <v>94</v>
      </c>
      <c r="D3508" s="80" t="s">
        <v>1</v>
      </c>
      <c r="E3508" s="120" t="s">
        <v>95</v>
      </c>
      <c r="F3508" s="120"/>
      <c r="G3508" s="82" t="s">
        <v>2</v>
      </c>
      <c r="H3508" s="81" t="s">
        <v>3</v>
      </c>
      <c r="I3508" s="81" t="s">
        <v>4</v>
      </c>
      <c r="J3508" s="81" t="s">
        <v>5</v>
      </c>
    </row>
    <row r="3509" spans="1:10" ht="56.25">
      <c r="A3509" s="85" t="s">
        <v>157</v>
      </c>
      <c r="B3509" s="86" t="s">
        <v>2628</v>
      </c>
      <c r="C3509" s="85" t="s">
        <v>104</v>
      </c>
      <c r="D3509" s="85" t="s">
        <v>2629</v>
      </c>
      <c r="E3509" s="121" t="s">
        <v>251</v>
      </c>
      <c r="F3509" s="121"/>
      <c r="G3509" s="87" t="s">
        <v>164</v>
      </c>
      <c r="H3509" s="88">
        <v>1</v>
      </c>
      <c r="I3509" s="89">
        <v>36.28</v>
      </c>
      <c r="J3509" s="89">
        <v>36.28</v>
      </c>
    </row>
    <row r="3510" spans="1:10" ht="57" thickBot="1">
      <c r="A3510" s="90" t="s">
        <v>167</v>
      </c>
      <c r="B3510" s="91" t="s">
        <v>2632</v>
      </c>
      <c r="C3510" s="90" t="s">
        <v>104</v>
      </c>
      <c r="D3510" s="90" t="s">
        <v>2633</v>
      </c>
      <c r="E3510" s="119" t="s">
        <v>283</v>
      </c>
      <c r="F3510" s="119"/>
      <c r="G3510" s="92" t="s">
        <v>140</v>
      </c>
      <c r="H3510" s="93">
        <v>6.9999999999999994E-5</v>
      </c>
      <c r="I3510" s="94">
        <v>518292.65</v>
      </c>
      <c r="J3510" s="94">
        <v>36.28</v>
      </c>
    </row>
    <row r="3511" spans="1:10" ht="12" thickTop="1">
      <c r="A3511" s="83"/>
      <c r="B3511" s="83"/>
      <c r="C3511" s="83"/>
      <c r="D3511" s="83"/>
      <c r="E3511" s="83"/>
      <c r="F3511" s="83"/>
      <c r="G3511" s="83"/>
      <c r="H3511" s="83"/>
      <c r="I3511" s="83"/>
      <c r="J3511" s="83"/>
    </row>
    <row r="3512" spans="1:10">
      <c r="A3512" s="80"/>
      <c r="B3512" s="81" t="s">
        <v>93</v>
      </c>
      <c r="C3512" s="80" t="s">
        <v>94</v>
      </c>
      <c r="D3512" s="80" t="s">
        <v>1</v>
      </c>
      <c r="E3512" s="120" t="s">
        <v>95</v>
      </c>
      <c r="F3512" s="120"/>
      <c r="G3512" s="82" t="s">
        <v>2</v>
      </c>
      <c r="H3512" s="81" t="s">
        <v>3</v>
      </c>
      <c r="I3512" s="81" t="s">
        <v>4</v>
      </c>
      <c r="J3512" s="81" t="s">
        <v>5</v>
      </c>
    </row>
    <row r="3513" spans="1:10" ht="56.25">
      <c r="A3513" s="85" t="s">
        <v>157</v>
      </c>
      <c r="B3513" s="86" t="s">
        <v>2630</v>
      </c>
      <c r="C3513" s="85" t="s">
        <v>104</v>
      </c>
      <c r="D3513" s="85" t="s">
        <v>2631</v>
      </c>
      <c r="E3513" s="121" t="s">
        <v>251</v>
      </c>
      <c r="F3513" s="121"/>
      <c r="G3513" s="87" t="s">
        <v>164</v>
      </c>
      <c r="H3513" s="88">
        <v>1</v>
      </c>
      <c r="I3513" s="89">
        <v>57.57</v>
      </c>
      <c r="J3513" s="89">
        <v>57.57</v>
      </c>
    </row>
    <row r="3514" spans="1:10" ht="12" thickBot="1">
      <c r="A3514" s="90" t="s">
        <v>167</v>
      </c>
      <c r="B3514" s="91" t="s">
        <v>501</v>
      </c>
      <c r="C3514" s="90" t="s">
        <v>104</v>
      </c>
      <c r="D3514" s="90" t="s">
        <v>502</v>
      </c>
      <c r="E3514" s="119" t="s">
        <v>170</v>
      </c>
      <c r="F3514" s="119"/>
      <c r="G3514" s="92" t="s">
        <v>191</v>
      </c>
      <c r="H3514" s="93">
        <v>8.5299999999999994</v>
      </c>
      <c r="I3514" s="94">
        <v>6.75</v>
      </c>
      <c r="J3514" s="94">
        <v>57.57</v>
      </c>
    </row>
    <row r="3515" spans="1:10" ht="12" thickTop="1">
      <c r="A3515" s="83"/>
      <c r="B3515" s="83"/>
      <c r="C3515" s="83"/>
      <c r="D3515" s="83"/>
      <c r="E3515" s="83"/>
      <c r="F3515" s="83"/>
      <c r="G3515" s="83"/>
      <c r="H3515" s="83"/>
      <c r="I3515" s="83"/>
      <c r="J3515" s="83"/>
    </row>
    <row r="3516" spans="1:10">
      <c r="A3516" s="80"/>
      <c r="B3516" s="81" t="s">
        <v>93</v>
      </c>
      <c r="C3516" s="80" t="s">
        <v>94</v>
      </c>
      <c r="D3516" s="80" t="s">
        <v>1</v>
      </c>
      <c r="E3516" s="120" t="s">
        <v>95</v>
      </c>
      <c r="F3516" s="120"/>
      <c r="G3516" s="82" t="s">
        <v>2</v>
      </c>
      <c r="H3516" s="81" t="s">
        <v>3</v>
      </c>
      <c r="I3516" s="81" t="s">
        <v>4</v>
      </c>
      <c r="J3516" s="81" t="s">
        <v>5</v>
      </c>
    </row>
    <row r="3517" spans="1:10">
      <c r="A3517" s="85" t="s">
        <v>157</v>
      </c>
      <c r="B3517" s="86" t="s">
        <v>606</v>
      </c>
      <c r="C3517" s="85" t="s">
        <v>107</v>
      </c>
      <c r="D3517" s="85" t="s">
        <v>607</v>
      </c>
      <c r="E3517" s="121" t="s">
        <v>161</v>
      </c>
      <c r="F3517" s="121"/>
      <c r="G3517" s="87" t="s">
        <v>116</v>
      </c>
      <c r="H3517" s="88">
        <v>1</v>
      </c>
      <c r="I3517" s="89">
        <v>57.76</v>
      </c>
      <c r="J3517" s="89">
        <v>57.76</v>
      </c>
    </row>
    <row r="3518" spans="1:10" ht="22.5">
      <c r="A3518" s="90" t="s">
        <v>158</v>
      </c>
      <c r="B3518" s="91" t="s">
        <v>162</v>
      </c>
      <c r="C3518" s="90" t="s">
        <v>107</v>
      </c>
      <c r="D3518" s="90" t="s">
        <v>163</v>
      </c>
      <c r="E3518" s="119" t="s">
        <v>161</v>
      </c>
      <c r="F3518" s="119"/>
      <c r="G3518" s="92" t="s">
        <v>164</v>
      </c>
      <c r="H3518" s="93">
        <v>3</v>
      </c>
      <c r="I3518" s="94">
        <v>18.149999999999999</v>
      </c>
      <c r="J3518" s="94">
        <v>54.45</v>
      </c>
    </row>
    <row r="3519" spans="1:10" ht="12" thickBot="1">
      <c r="A3519" s="90" t="s">
        <v>167</v>
      </c>
      <c r="B3519" s="91" t="s">
        <v>677</v>
      </c>
      <c r="C3519" s="90" t="s">
        <v>107</v>
      </c>
      <c r="D3519" s="90" t="s">
        <v>678</v>
      </c>
      <c r="E3519" s="119" t="s">
        <v>283</v>
      </c>
      <c r="F3519" s="119"/>
      <c r="G3519" s="92" t="s">
        <v>679</v>
      </c>
      <c r="H3519" s="93">
        <v>0.3</v>
      </c>
      <c r="I3519" s="94">
        <v>11.06</v>
      </c>
      <c r="J3519" s="94">
        <v>3.31</v>
      </c>
    </row>
    <row r="3520" spans="1:10" ht="12" thickTop="1">
      <c r="A3520" s="83"/>
      <c r="B3520" s="83"/>
      <c r="C3520" s="83"/>
      <c r="D3520" s="83"/>
      <c r="E3520" s="83"/>
      <c r="F3520" s="83"/>
      <c r="G3520" s="83"/>
      <c r="H3520" s="83"/>
      <c r="I3520" s="83"/>
      <c r="J3520" s="83"/>
    </row>
    <row r="3521" spans="1:10">
      <c r="A3521" s="80"/>
      <c r="B3521" s="81" t="s">
        <v>93</v>
      </c>
      <c r="C3521" s="80" t="s">
        <v>94</v>
      </c>
      <c r="D3521" s="80" t="s">
        <v>1</v>
      </c>
      <c r="E3521" s="120" t="s">
        <v>95</v>
      </c>
      <c r="F3521" s="120"/>
      <c r="G3521" s="82" t="s">
        <v>2</v>
      </c>
      <c r="H3521" s="81" t="s">
        <v>3</v>
      </c>
      <c r="I3521" s="81" t="s">
        <v>4</v>
      </c>
      <c r="J3521" s="81" t="s">
        <v>5</v>
      </c>
    </row>
    <row r="3522" spans="1:10">
      <c r="A3522" s="85" t="s">
        <v>157</v>
      </c>
      <c r="B3522" s="86" t="s">
        <v>584</v>
      </c>
      <c r="C3522" s="85" t="s">
        <v>107</v>
      </c>
      <c r="D3522" s="85" t="s">
        <v>585</v>
      </c>
      <c r="E3522" s="121" t="s">
        <v>161</v>
      </c>
      <c r="F3522" s="121"/>
      <c r="G3522" s="87" t="s">
        <v>108</v>
      </c>
      <c r="H3522" s="88">
        <v>1</v>
      </c>
      <c r="I3522" s="89">
        <v>32</v>
      </c>
      <c r="J3522" s="89">
        <v>32</v>
      </c>
    </row>
    <row r="3523" spans="1:10" ht="22.5">
      <c r="A3523" s="90" t="s">
        <v>158</v>
      </c>
      <c r="B3523" s="91" t="s">
        <v>275</v>
      </c>
      <c r="C3523" s="90" t="s">
        <v>107</v>
      </c>
      <c r="D3523" s="90" t="s">
        <v>276</v>
      </c>
      <c r="E3523" s="119" t="s">
        <v>161</v>
      </c>
      <c r="F3523" s="119"/>
      <c r="G3523" s="92" t="s">
        <v>164</v>
      </c>
      <c r="H3523" s="93">
        <v>0.51480559999999997</v>
      </c>
      <c r="I3523" s="94">
        <v>18.2</v>
      </c>
      <c r="J3523" s="94">
        <v>9.36</v>
      </c>
    </row>
    <row r="3524" spans="1:10" ht="22.5">
      <c r="A3524" s="90" t="s">
        <v>158</v>
      </c>
      <c r="B3524" s="91" t="s">
        <v>274</v>
      </c>
      <c r="C3524" s="90" t="s">
        <v>107</v>
      </c>
      <c r="D3524" s="90" t="s">
        <v>197</v>
      </c>
      <c r="E3524" s="119" t="s">
        <v>161</v>
      </c>
      <c r="F3524" s="119"/>
      <c r="G3524" s="92" t="s">
        <v>164</v>
      </c>
      <c r="H3524" s="93">
        <v>0.51480559999999997</v>
      </c>
      <c r="I3524" s="94">
        <v>22.19</v>
      </c>
      <c r="J3524" s="94">
        <v>11.42</v>
      </c>
    </row>
    <row r="3525" spans="1:10" ht="23.25" thickBot="1">
      <c r="A3525" s="90" t="s">
        <v>158</v>
      </c>
      <c r="B3525" s="91" t="s">
        <v>452</v>
      </c>
      <c r="C3525" s="90" t="s">
        <v>107</v>
      </c>
      <c r="D3525" s="90" t="s">
        <v>453</v>
      </c>
      <c r="E3525" s="119" t="s">
        <v>161</v>
      </c>
      <c r="F3525" s="119"/>
      <c r="G3525" s="92" t="s">
        <v>116</v>
      </c>
      <c r="H3525" s="93">
        <v>2.5000000000000001E-2</v>
      </c>
      <c r="I3525" s="94">
        <v>449.02</v>
      </c>
      <c r="J3525" s="94">
        <v>11.22</v>
      </c>
    </row>
    <row r="3526" spans="1:10" ht="12" thickTop="1">
      <c r="A3526" s="83"/>
      <c r="B3526" s="83"/>
      <c r="C3526" s="83"/>
      <c r="D3526" s="83"/>
      <c r="E3526" s="83"/>
      <c r="F3526" s="83"/>
      <c r="G3526" s="83"/>
      <c r="H3526" s="83"/>
      <c r="I3526" s="83"/>
      <c r="J3526" s="83"/>
    </row>
    <row r="3527" spans="1:10">
      <c r="A3527" s="80"/>
      <c r="B3527" s="81" t="s">
        <v>93</v>
      </c>
      <c r="C3527" s="80" t="s">
        <v>94</v>
      </c>
      <c r="D3527" s="80" t="s">
        <v>1</v>
      </c>
      <c r="E3527" s="120" t="s">
        <v>95</v>
      </c>
      <c r="F3527" s="120"/>
      <c r="G3527" s="82" t="s">
        <v>2</v>
      </c>
      <c r="H3527" s="81" t="s">
        <v>3</v>
      </c>
      <c r="I3527" s="81" t="s">
        <v>4</v>
      </c>
      <c r="J3527" s="81" t="s">
        <v>5</v>
      </c>
    </row>
    <row r="3528" spans="1:10">
      <c r="A3528" s="85" t="s">
        <v>157</v>
      </c>
      <c r="B3528" s="86" t="s">
        <v>205</v>
      </c>
      <c r="C3528" s="85" t="s">
        <v>107</v>
      </c>
      <c r="D3528" s="85" t="s">
        <v>1395</v>
      </c>
      <c r="E3528" s="121" t="s">
        <v>161</v>
      </c>
      <c r="F3528" s="121"/>
      <c r="G3528" s="87" t="s">
        <v>140</v>
      </c>
      <c r="H3528" s="88">
        <v>1</v>
      </c>
      <c r="I3528" s="89">
        <v>75.08</v>
      </c>
      <c r="J3528" s="89">
        <v>75.08</v>
      </c>
    </row>
    <row r="3529" spans="1:10" ht="22.5">
      <c r="A3529" s="90" t="s">
        <v>158</v>
      </c>
      <c r="B3529" s="91" t="s">
        <v>483</v>
      </c>
      <c r="C3529" s="90" t="s">
        <v>107</v>
      </c>
      <c r="D3529" s="90" t="s">
        <v>311</v>
      </c>
      <c r="E3529" s="119" t="s">
        <v>161</v>
      </c>
      <c r="F3529" s="119"/>
      <c r="G3529" s="92" t="s">
        <v>164</v>
      </c>
      <c r="H3529" s="93">
        <v>0.54</v>
      </c>
      <c r="I3529" s="94">
        <v>21.58</v>
      </c>
      <c r="J3529" s="94">
        <v>11.65</v>
      </c>
    </row>
    <row r="3530" spans="1:10" ht="22.5">
      <c r="A3530" s="90" t="s">
        <v>158</v>
      </c>
      <c r="B3530" s="91" t="s">
        <v>437</v>
      </c>
      <c r="C3530" s="90" t="s">
        <v>107</v>
      </c>
      <c r="D3530" s="90" t="s">
        <v>446</v>
      </c>
      <c r="E3530" s="119" t="s">
        <v>161</v>
      </c>
      <c r="F3530" s="119"/>
      <c r="G3530" s="92" t="s">
        <v>164</v>
      </c>
      <c r="H3530" s="93">
        <v>0.54</v>
      </c>
      <c r="I3530" s="94">
        <v>17.66</v>
      </c>
      <c r="J3530" s="94">
        <v>9.5299999999999994</v>
      </c>
    </row>
    <row r="3531" spans="1:10">
      <c r="A3531" s="90" t="s">
        <v>167</v>
      </c>
      <c r="B3531" s="91" t="s">
        <v>577</v>
      </c>
      <c r="C3531" s="90" t="s">
        <v>107</v>
      </c>
      <c r="D3531" s="90" t="s">
        <v>578</v>
      </c>
      <c r="E3531" s="119" t="s">
        <v>170</v>
      </c>
      <c r="F3531" s="119"/>
      <c r="G3531" s="92" t="s">
        <v>105</v>
      </c>
      <c r="H3531" s="93">
        <v>0.5</v>
      </c>
      <c r="I3531" s="94">
        <v>0.21</v>
      </c>
      <c r="J3531" s="94">
        <v>0.1</v>
      </c>
    </row>
    <row r="3532" spans="1:10" ht="12" thickBot="1">
      <c r="A3532" s="90" t="s">
        <v>167</v>
      </c>
      <c r="B3532" s="91" t="s">
        <v>680</v>
      </c>
      <c r="C3532" s="90" t="s">
        <v>107</v>
      </c>
      <c r="D3532" s="90" t="s">
        <v>206</v>
      </c>
      <c r="E3532" s="119" t="s">
        <v>170</v>
      </c>
      <c r="F3532" s="119"/>
      <c r="G3532" s="92" t="s">
        <v>140</v>
      </c>
      <c r="H3532" s="93">
        <v>1</v>
      </c>
      <c r="I3532" s="94">
        <v>53.8</v>
      </c>
      <c r="J3532" s="94">
        <v>53.8</v>
      </c>
    </row>
    <row r="3533" spans="1:10" ht="12" thickTop="1">
      <c r="A3533" s="83"/>
      <c r="B3533" s="83"/>
      <c r="C3533" s="83"/>
      <c r="D3533" s="83"/>
      <c r="E3533" s="83"/>
      <c r="F3533" s="83"/>
      <c r="G3533" s="83"/>
      <c r="H3533" s="83"/>
      <c r="I3533" s="83"/>
      <c r="J3533" s="83"/>
    </row>
    <row r="3534" spans="1:10">
      <c r="A3534" s="80"/>
      <c r="B3534" s="81" t="s">
        <v>93</v>
      </c>
      <c r="C3534" s="80" t="s">
        <v>94</v>
      </c>
      <c r="D3534" s="80" t="s">
        <v>1</v>
      </c>
      <c r="E3534" s="120" t="s">
        <v>95</v>
      </c>
      <c r="F3534" s="120"/>
      <c r="G3534" s="82" t="s">
        <v>2</v>
      </c>
      <c r="H3534" s="81" t="s">
        <v>3</v>
      </c>
      <c r="I3534" s="81" t="s">
        <v>4</v>
      </c>
      <c r="J3534" s="81" t="s">
        <v>5</v>
      </c>
    </row>
    <row r="3535" spans="1:10" ht="22.5">
      <c r="A3535" s="85" t="s">
        <v>157</v>
      </c>
      <c r="B3535" s="86" t="s">
        <v>641</v>
      </c>
      <c r="C3535" s="85" t="s">
        <v>104</v>
      </c>
      <c r="D3535" s="85" t="s">
        <v>642</v>
      </c>
      <c r="E3535" s="121" t="s">
        <v>251</v>
      </c>
      <c r="F3535" s="121"/>
      <c r="G3535" s="87" t="s">
        <v>253</v>
      </c>
      <c r="H3535" s="88">
        <v>1</v>
      </c>
      <c r="I3535" s="89">
        <v>22.81</v>
      </c>
      <c r="J3535" s="89">
        <v>22.81</v>
      </c>
    </row>
    <row r="3536" spans="1:10" ht="22.5">
      <c r="A3536" s="90" t="s">
        <v>158</v>
      </c>
      <c r="B3536" s="91" t="s">
        <v>683</v>
      </c>
      <c r="C3536" s="90" t="s">
        <v>104</v>
      </c>
      <c r="D3536" s="90" t="s">
        <v>684</v>
      </c>
      <c r="E3536" s="119" t="s">
        <v>251</v>
      </c>
      <c r="F3536" s="119"/>
      <c r="G3536" s="92" t="s">
        <v>164</v>
      </c>
      <c r="H3536" s="93">
        <v>1</v>
      </c>
      <c r="I3536" s="94">
        <v>0.09</v>
      </c>
      <c r="J3536" s="94">
        <v>0.09</v>
      </c>
    </row>
    <row r="3537" spans="1:10" ht="22.5">
      <c r="A3537" s="90" t="s">
        <v>158</v>
      </c>
      <c r="B3537" s="91" t="s">
        <v>685</v>
      </c>
      <c r="C3537" s="90" t="s">
        <v>104</v>
      </c>
      <c r="D3537" s="90" t="s">
        <v>686</v>
      </c>
      <c r="E3537" s="119" t="s">
        <v>251</v>
      </c>
      <c r="F3537" s="119"/>
      <c r="G3537" s="92" t="s">
        <v>164</v>
      </c>
      <c r="H3537" s="93">
        <v>1</v>
      </c>
      <c r="I3537" s="94">
        <v>0</v>
      </c>
      <c r="J3537" s="94">
        <v>0</v>
      </c>
    </row>
    <row r="3538" spans="1:10" ht="23.25" thickBot="1">
      <c r="A3538" s="90" t="s">
        <v>158</v>
      </c>
      <c r="B3538" s="91" t="s">
        <v>511</v>
      </c>
      <c r="C3538" s="90" t="s">
        <v>104</v>
      </c>
      <c r="D3538" s="90" t="s">
        <v>512</v>
      </c>
      <c r="E3538" s="119" t="s">
        <v>177</v>
      </c>
      <c r="F3538" s="119"/>
      <c r="G3538" s="92" t="s">
        <v>164</v>
      </c>
      <c r="H3538" s="93">
        <v>1</v>
      </c>
      <c r="I3538" s="94">
        <v>22.72</v>
      </c>
      <c r="J3538" s="94">
        <v>22.72</v>
      </c>
    </row>
    <row r="3539" spans="1:10" ht="12" thickTop="1">
      <c r="A3539" s="83"/>
      <c r="B3539" s="83"/>
      <c r="C3539" s="83"/>
      <c r="D3539" s="83"/>
      <c r="E3539" s="83"/>
      <c r="F3539" s="83"/>
      <c r="G3539" s="83"/>
      <c r="H3539" s="83"/>
      <c r="I3539" s="83"/>
      <c r="J3539" s="83"/>
    </row>
    <row r="3540" spans="1:10">
      <c r="A3540" s="80"/>
      <c r="B3540" s="81" t="s">
        <v>93</v>
      </c>
      <c r="C3540" s="80" t="s">
        <v>94</v>
      </c>
      <c r="D3540" s="80" t="s">
        <v>1</v>
      </c>
      <c r="E3540" s="120" t="s">
        <v>95</v>
      </c>
      <c r="F3540" s="120"/>
      <c r="G3540" s="82" t="s">
        <v>2</v>
      </c>
      <c r="H3540" s="81" t="s">
        <v>3</v>
      </c>
      <c r="I3540" s="81" t="s">
        <v>4</v>
      </c>
      <c r="J3540" s="81" t="s">
        <v>5</v>
      </c>
    </row>
    <row r="3541" spans="1:10" ht="22.5">
      <c r="A3541" s="85" t="s">
        <v>157</v>
      </c>
      <c r="B3541" s="86" t="s">
        <v>643</v>
      </c>
      <c r="C3541" s="85" t="s">
        <v>104</v>
      </c>
      <c r="D3541" s="85" t="s">
        <v>644</v>
      </c>
      <c r="E3541" s="121" t="s">
        <v>251</v>
      </c>
      <c r="F3541" s="121"/>
      <c r="G3541" s="87" t="s">
        <v>252</v>
      </c>
      <c r="H3541" s="88">
        <v>1</v>
      </c>
      <c r="I3541" s="89">
        <v>24.33</v>
      </c>
      <c r="J3541" s="89">
        <v>24.33</v>
      </c>
    </row>
    <row r="3542" spans="1:10" ht="22.5">
      <c r="A3542" s="90" t="s">
        <v>158</v>
      </c>
      <c r="B3542" s="91" t="s">
        <v>685</v>
      </c>
      <c r="C3542" s="90" t="s">
        <v>104</v>
      </c>
      <c r="D3542" s="90" t="s">
        <v>686</v>
      </c>
      <c r="E3542" s="119" t="s">
        <v>251</v>
      </c>
      <c r="F3542" s="119"/>
      <c r="G3542" s="92" t="s">
        <v>164</v>
      </c>
      <c r="H3542" s="93">
        <v>1</v>
      </c>
      <c r="I3542" s="94">
        <v>0</v>
      </c>
      <c r="J3542" s="94">
        <v>0</v>
      </c>
    </row>
    <row r="3543" spans="1:10" ht="22.5">
      <c r="A3543" s="90" t="s">
        <v>158</v>
      </c>
      <c r="B3543" s="91" t="s">
        <v>687</v>
      </c>
      <c r="C3543" s="90" t="s">
        <v>104</v>
      </c>
      <c r="D3543" s="90" t="s">
        <v>688</v>
      </c>
      <c r="E3543" s="119" t="s">
        <v>251</v>
      </c>
      <c r="F3543" s="119"/>
      <c r="G3543" s="92" t="s">
        <v>164</v>
      </c>
      <c r="H3543" s="93">
        <v>1</v>
      </c>
      <c r="I3543" s="94">
        <v>0.06</v>
      </c>
      <c r="J3543" s="94">
        <v>0.06</v>
      </c>
    </row>
    <row r="3544" spans="1:10" ht="22.5">
      <c r="A3544" s="90" t="s">
        <v>158</v>
      </c>
      <c r="B3544" s="91" t="s">
        <v>683</v>
      </c>
      <c r="C3544" s="90" t="s">
        <v>104</v>
      </c>
      <c r="D3544" s="90" t="s">
        <v>684</v>
      </c>
      <c r="E3544" s="119" t="s">
        <v>251</v>
      </c>
      <c r="F3544" s="119"/>
      <c r="G3544" s="92" t="s">
        <v>164</v>
      </c>
      <c r="H3544" s="93">
        <v>1</v>
      </c>
      <c r="I3544" s="94">
        <v>0.09</v>
      </c>
      <c r="J3544" s="94">
        <v>0.09</v>
      </c>
    </row>
    <row r="3545" spans="1:10" ht="33.75">
      <c r="A3545" s="90" t="s">
        <v>158</v>
      </c>
      <c r="B3545" s="91" t="s">
        <v>689</v>
      </c>
      <c r="C3545" s="90" t="s">
        <v>104</v>
      </c>
      <c r="D3545" s="90" t="s">
        <v>690</v>
      </c>
      <c r="E3545" s="119" t="s">
        <v>251</v>
      </c>
      <c r="F3545" s="119"/>
      <c r="G3545" s="92" t="s">
        <v>164</v>
      </c>
      <c r="H3545" s="93">
        <v>1</v>
      </c>
      <c r="I3545" s="94">
        <v>1.46</v>
      </c>
      <c r="J3545" s="94">
        <v>1.46</v>
      </c>
    </row>
    <row r="3546" spans="1:10" ht="23.25" thickBot="1">
      <c r="A3546" s="90" t="s">
        <v>158</v>
      </c>
      <c r="B3546" s="91" t="s">
        <v>511</v>
      </c>
      <c r="C3546" s="90" t="s">
        <v>104</v>
      </c>
      <c r="D3546" s="90" t="s">
        <v>512</v>
      </c>
      <c r="E3546" s="119" t="s">
        <v>177</v>
      </c>
      <c r="F3546" s="119"/>
      <c r="G3546" s="92" t="s">
        <v>164</v>
      </c>
      <c r="H3546" s="93">
        <v>1</v>
      </c>
      <c r="I3546" s="94">
        <v>22.72</v>
      </c>
      <c r="J3546" s="94">
        <v>22.72</v>
      </c>
    </row>
    <row r="3547" spans="1:10" ht="12" thickTop="1">
      <c r="A3547" s="83"/>
      <c r="B3547" s="83"/>
      <c r="C3547" s="83"/>
      <c r="D3547" s="83"/>
      <c r="E3547" s="83"/>
      <c r="F3547" s="83"/>
      <c r="G3547" s="83"/>
      <c r="H3547" s="83"/>
      <c r="I3547" s="83"/>
      <c r="J3547" s="83"/>
    </row>
    <row r="3548" spans="1:10">
      <c r="A3548" s="80"/>
      <c r="B3548" s="81" t="s">
        <v>93</v>
      </c>
      <c r="C3548" s="80" t="s">
        <v>94</v>
      </c>
      <c r="D3548" s="80" t="s">
        <v>1</v>
      </c>
      <c r="E3548" s="120" t="s">
        <v>95</v>
      </c>
      <c r="F3548" s="120"/>
      <c r="G3548" s="82" t="s">
        <v>2</v>
      </c>
      <c r="H3548" s="81" t="s">
        <v>3</v>
      </c>
      <c r="I3548" s="81" t="s">
        <v>4</v>
      </c>
      <c r="J3548" s="81" t="s">
        <v>5</v>
      </c>
    </row>
    <row r="3549" spans="1:10" ht="22.5">
      <c r="A3549" s="85" t="s">
        <v>157</v>
      </c>
      <c r="B3549" s="86" t="s">
        <v>683</v>
      </c>
      <c r="C3549" s="85" t="s">
        <v>104</v>
      </c>
      <c r="D3549" s="85" t="s">
        <v>684</v>
      </c>
      <c r="E3549" s="121" t="s">
        <v>251</v>
      </c>
      <c r="F3549" s="121"/>
      <c r="G3549" s="87" t="s">
        <v>164</v>
      </c>
      <c r="H3549" s="88">
        <v>1</v>
      </c>
      <c r="I3549" s="89">
        <v>0.09</v>
      </c>
      <c r="J3549" s="89">
        <v>0.09</v>
      </c>
    </row>
    <row r="3550" spans="1:10" ht="23.25" thickBot="1">
      <c r="A3550" s="90" t="s">
        <v>167</v>
      </c>
      <c r="B3550" s="91" t="s">
        <v>691</v>
      </c>
      <c r="C3550" s="90" t="s">
        <v>104</v>
      </c>
      <c r="D3550" s="90" t="s">
        <v>692</v>
      </c>
      <c r="E3550" s="119" t="s">
        <v>170</v>
      </c>
      <c r="F3550" s="119"/>
      <c r="G3550" s="92" t="s">
        <v>140</v>
      </c>
      <c r="H3550" s="93">
        <v>7.2000000000000002E-5</v>
      </c>
      <c r="I3550" s="94">
        <v>1289.55</v>
      </c>
      <c r="J3550" s="94">
        <v>0.09</v>
      </c>
    </row>
    <row r="3551" spans="1:10" ht="12" thickTop="1">
      <c r="A3551" s="83"/>
      <c r="B3551" s="83"/>
      <c r="C3551" s="83"/>
      <c r="D3551" s="83"/>
      <c r="E3551" s="83"/>
      <c r="F3551" s="83"/>
      <c r="G3551" s="83"/>
      <c r="H3551" s="83"/>
      <c r="I3551" s="83"/>
      <c r="J3551" s="83"/>
    </row>
    <row r="3552" spans="1:10">
      <c r="A3552" s="80"/>
      <c r="B3552" s="81" t="s">
        <v>93</v>
      </c>
      <c r="C3552" s="80" t="s">
        <v>94</v>
      </c>
      <c r="D3552" s="80" t="s">
        <v>1</v>
      </c>
      <c r="E3552" s="120" t="s">
        <v>95</v>
      </c>
      <c r="F3552" s="120"/>
      <c r="G3552" s="82" t="s">
        <v>2</v>
      </c>
      <c r="H3552" s="81" t="s">
        <v>3</v>
      </c>
      <c r="I3552" s="81" t="s">
        <v>4</v>
      </c>
      <c r="J3552" s="81" t="s">
        <v>5</v>
      </c>
    </row>
    <row r="3553" spans="1:10" ht="22.5">
      <c r="A3553" s="85" t="s">
        <v>157</v>
      </c>
      <c r="B3553" s="86" t="s">
        <v>685</v>
      </c>
      <c r="C3553" s="85" t="s">
        <v>104</v>
      </c>
      <c r="D3553" s="85" t="s">
        <v>686</v>
      </c>
      <c r="E3553" s="121" t="s">
        <v>251</v>
      </c>
      <c r="F3553" s="121"/>
      <c r="G3553" s="87" t="s">
        <v>164</v>
      </c>
      <c r="H3553" s="88">
        <v>1</v>
      </c>
      <c r="I3553" s="89">
        <v>0</v>
      </c>
      <c r="J3553" s="89">
        <v>0</v>
      </c>
    </row>
    <row r="3554" spans="1:10" ht="23.25" thickBot="1">
      <c r="A3554" s="90" t="s">
        <v>167</v>
      </c>
      <c r="B3554" s="91" t="s">
        <v>691</v>
      </c>
      <c r="C3554" s="90" t="s">
        <v>104</v>
      </c>
      <c r="D3554" s="90" t="s">
        <v>692</v>
      </c>
      <c r="E3554" s="119" t="s">
        <v>170</v>
      </c>
      <c r="F3554" s="119"/>
      <c r="G3554" s="92" t="s">
        <v>140</v>
      </c>
      <c r="H3554" s="93">
        <v>7.5000000000000002E-6</v>
      </c>
      <c r="I3554" s="94">
        <v>1289.55</v>
      </c>
      <c r="J3554" s="94">
        <v>0</v>
      </c>
    </row>
    <row r="3555" spans="1:10" ht="12" thickTop="1">
      <c r="A3555" s="83"/>
      <c r="B3555" s="83"/>
      <c r="C3555" s="83"/>
      <c r="D3555" s="83"/>
      <c r="E3555" s="83"/>
      <c r="F3555" s="83"/>
      <c r="G3555" s="83"/>
      <c r="H3555" s="83"/>
      <c r="I3555" s="83"/>
      <c r="J3555" s="83"/>
    </row>
    <row r="3556" spans="1:10">
      <c r="A3556" s="80"/>
      <c r="B3556" s="81" t="s">
        <v>93</v>
      </c>
      <c r="C3556" s="80" t="s">
        <v>94</v>
      </c>
      <c r="D3556" s="80" t="s">
        <v>1</v>
      </c>
      <c r="E3556" s="120" t="s">
        <v>95</v>
      </c>
      <c r="F3556" s="120"/>
      <c r="G3556" s="82" t="s">
        <v>2</v>
      </c>
      <c r="H3556" s="81" t="s">
        <v>3</v>
      </c>
      <c r="I3556" s="81" t="s">
        <v>4</v>
      </c>
      <c r="J3556" s="81" t="s">
        <v>5</v>
      </c>
    </row>
    <row r="3557" spans="1:10" ht="22.5">
      <c r="A3557" s="85" t="s">
        <v>157</v>
      </c>
      <c r="B3557" s="86" t="s">
        <v>687</v>
      </c>
      <c r="C3557" s="85" t="s">
        <v>104</v>
      </c>
      <c r="D3557" s="85" t="s">
        <v>688</v>
      </c>
      <c r="E3557" s="121" t="s">
        <v>251</v>
      </c>
      <c r="F3557" s="121"/>
      <c r="G3557" s="87" t="s">
        <v>164</v>
      </c>
      <c r="H3557" s="88">
        <v>1</v>
      </c>
      <c r="I3557" s="89">
        <v>0.06</v>
      </c>
      <c r="J3557" s="89">
        <v>0.06</v>
      </c>
    </row>
    <row r="3558" spans="1:10" ht="23.25" thickBot="1">
      <c r="A3558" s="90" t="s">
        <v>167</v>
      </c>
      <c r="B3558" s="91" t="s">
        <v>691</v>
      </c>
      <c r="C3558" s="90" t="s">
        <v>104</v>
      </c>
      <c r="D3558" s="90" t="s">
        <v>692</v>
      </c>
      <c r="E3558" s="119" t="s">
        <v>170</v>
      </c>
      <c r="F3558" s="119"/>
      <c r="G3558" s="92" t="s">
        <v>140</v>
      </c>
      <c r="H3558" s="93">
        <v>5.0000000000000002E-5</v>
      </c>
      <c r="I3558" s="94">
        <v>1289.55</v>
      </c>
      <c r="J3558" s="94">
        <v>0.06</v>
      </c>
    </row>
    <row r="3559" spans="1:10" ht="12" thickTop="1">
      <c r="A3559" s="83"/>
      <c r="B3559" s="83"/>
      <c r="C3559" s="83"/>
      <c r="D3559" s="83"/>
      <c r="E3559" s="83"/>
      <c r="F3559" s="83"/>
      <c r="G3559" s="83"/>
      <c r="H3559" s="83"/>
      <c r="I3559" s="83"/>
      <c r="J3559" s="83"/>
    </row>
    <row r="3560" spans="1:10">
      <c r="A3560" s="80"/>
      <c r="B3560" s="81" t="s">
        <v>93</v>
      </c>
      <c r="C3560" s="80" t="s">
        <v>94</v>
      </c>
      <c r="D3560" s="80" t="s">
        <v>1</v>
      </c>
      <c r="E3560" s="120" t="s">
        <v>95</v>
      </c>
      <c r="F3560" s="120"/>
      <c r="G3560" s="82" t="s">
        <v>2</v>
      </c>
      <c r="H3560" s="81" t="s">
        <v>3</v>
      </c>
      <c r="I3560" s="81" t="s">
        <v>4</v>
      </c>
      <c r="J3560" s="81" t="s">
        <v>5</v>
      </c>
    </row>
    <row r="3561" spans="1:10" ht="33.75">
      <c r="A3561" s="85" t="s">
        <v>157</v>
      </c>
      <c r="B3561" s="86" t="s">
        <v>689</v>
      </c>
      <c r="C3561" s="85" t="s">
        <v>104</v>
      </c>
      <c r="D3561" s="85" t="s">
        <v>690</v>
      </c>
      <c r="E3561" s="121" t="s">
        <v>251</v>
      </c>
      <c r="F3561" s="121"/>
      <c r="G3561" s="87" t="s">
        <v>164</v>
      </c>
      <c r="H3561" s="88">
        <v>1</v>
      </c>
      <c r="I3561" s="89">
        <v>1.46</v>
      </c>
      <c r="J3561" s="89">
        <v>1.46</v>
      </c>
    </row>
    <row r="3562" spans="1:10" ht="12" thickBot="1">
      <c r="A3562" s="90" t="s">
        <v>167</v>
      </c>
      <c r="B3562" s="91" t="s">
        <v>467</v>
      </c>
      <c r="C3562" s="90" t="s">
        <v>104</v>
      </c>
      <c r="D3562" s="90" t="s">
        <v>468</v>
      </c>
      <c r="E3562" s="119" t="s">
        <v>170</v>
      </c>
      <c r="F3562" s="119"/>
      <c r="G3562" s="92" t="s">
        <v>2443</v>
      </c>
      <c r="H3562" s="93">
        <v>1.36</v>
      </c>
      <c r="I3562" s="94">
        <v>1.08</v>
      </c>
      <c r="J3562" s="94">
        <v>1.46</v>
      </c>
    </row>
    <row r="3563" spans="1:10" ht="12" thickTop="1">
      <c r="A3563" s="83"/>
      <c r="B3563" s="83"/>
      <c r="C3563" s="83"/>
      <c r="D3563" s="83"/>
      <c r="E3563" s="83"/>
      <c r="F3563" s="83"/>
      <c r="G3563" s="83"/>
      <c r="H3563" s="83"/>
      <c r="I3563" s="83"/>
      <c r="J3563" s="83"/>
    </row>
    <row r="3564" spans="1:10">
      <c r="A3564" s="80"/>
      <c r="B3564" s="81" t="s">
        <v>93</v>
      </c>
      <c r="C3564" s="80" t="s">
        <v>94</v>
      </c>
      <c r="D3564" s="80" t="s">
        <v>1</v>
      </c>
      <c r="E3564" s="120" t="s">
        <v>95</v>
      </c>
      <c r="F3564" s="120"/>
      <c r="G3564" s="82" t="s">
        <v>2</v>
      </c>
      <c r="H3564" s="81" t="s">
        <v>3</v>
      </c>
      <c r="I3564" s="81" t="s">
        <v>4</v>
      </c>
      <c r="J3564" s="81" t="s">
        <v>5</v>
      </c>
    </row>
    <row r="3565" spans="1:10" ht="22.5">
      <c r="A3565" s="85" t="s">
        <v>157</v>
      </c>
      <c r="B3565" s="86" t="s">
        <v>1757</v>
      </c>
      <c r="C3565" s="85" t="s">
        <v>104</v>
      </c>
      <c r="D3565" s="85" t="s">
        <v>1758</v>
      </c>
      <c r="E3565" s="121" t="s">
        <v>312</v>
      </c>
      <c r="F3565" s="121"/>
      <c r="G3565" s="87" t="s">
        <v>140</v>
      </c>
      <c r="H3565" s="88">
        <v>1</v>
      </c>
      <c r="I3565" s="89">
        <v>186.55</v>
      </c>
      <c r="J3565" s="89">
        <v>186.55</v>
      </c>
    </row>
    <row r="3566" spans="1:10" ht="22.5">
      <c r="A3566" s="90" t="s">
        <v>158</v>
      </c>
      <c r="B3566" s="91" t="s">
        <v>310</v>
      </c>
      <c r="C3566" s="90" t="s">
        <v>104</v>
      </c>
      <c r="D3566" s="90" t="s">
        <v>311</v>
      </c>
      <c r="E3566" s="119" t="s">
        <v>177</v>
      </c>
      <c r="F3566" s="119"/>
      <c r="G3566" s="92" t="s">
        <v>164</v>
      </c>
      <c r="H3566" s="93">
        <v>0.27339999999999998</v>
      </c>
      <c r="I3566" s="94">
        <v>21.58</v>
      </c>
      <c r="J3566" s="94">
        <v>5.89</v>
      </c>
    </row>
    <row r="3567" spans="1:10" ht="22.5">
      <c r="A3567" s="90" t="s">
        <v>158</v>
      </c>
      <c r="B3567" s="91" t="s">
        <v>178</v>
      </c>
      <c r="C3567" s="90" t="s">
        <v>104</v>
      </c>
      <c r="D3567" s="90" t="s">
        <v>163</v>
      </c>
      <c r="E3567" s="119" t="s">
        <v>177</v>
      </c>
      <c r="F3567" s="119"/>
      <c r="G3567" s="92" t="s">
        <v>164</v>
      </c>
      <c r="H3567" s="93">
        <v>8.6199999999999999E-2</v>
      </c>
      <c r="I3567" s="94">
        <v>18.149999999999999</v>
      </c>
      <c r="J3567" s="94">
        <v>1.56</v>
      </c>
    </row>
    <row r="3568" spans="1:10">
      <c r="A3568" s="90" t="s">
        <v>167</v>
      </c>
      <c r="B3568" s="91" t="s">
        <v>1729</v>
      </c>
      <c r="C3568" s="90" t="s">
        <v>104</v>
      </c>
      <c r="D3568" s="90" t="s">
        <v>1730</v>
      </c>
      <c r="E3568" s="119" t="s">
        <v>170</v>
      </c>
      <c r="F3568" s="119"/>
      <c r="G3568" s="92" t="s">
        <v>140</v>
      </c>
      <c r="H3568" s="93">
        <v>3.32E-2</v>
      </c>
      <c r="I3568" s="94">
        <v>3.1</v>
      </c>
      <c r="J3568" s="94">
        <v>0.1</v>
      </c>
    </row>
    <row r="3569" spans="1:10" ht="12" thickBot="1">
      <c r="A3569" s="90" t="s">
        <v>167</v>
      </c>
      <c r="B3569" s="91" t="s">
        <v>2634</v>
      </c>
      <c r="C3569" s="90" t="s">
        <v>104</v>
      </c>
      <c r="D3569" s="90" t="s">
        <v>2635</v>
      </c>
      <c r="E3569" s="119" t="s">
        <v>170</v>
      </c>
      <c r="F3569" s="119"/>
      <c r="G3569" s="92" t="s">
        <v>140</v>
      </c>
      <c r="H3569" s="93">
        <v>1</v>
      </c>
      <c r="I3569" s="94">
        <v>179</v>
      </c>
      <c r="J3569" s="94">
        <v>179</v>
      </c>
    </row>
    <row r="3570" spans="1:10" ht="12" thickTop="1">
      <c r="A3570" s="83"/>
      <c r="B3570" s="83"/>
      <c r="C3570" s="83"/>
      <c r="D3570" s="83"/>
      <c r="E3570" s="83"/>
      <c r="F3570" s="83"/>
      <c r="G3570" s="83"/>
      <c r="H3570" s="83"/>
      <c r="I3570" s="83"/>
      <c r="J3570" s="83"/>
    </row>
    <row r="3571" spans="1:10">
      <c r="A3571" s="80"/>
      <c r="B3571" s="81" t="s">
        <v>93</v>
      </c>
      <c r="C3571" s="80" t="s">
        <v>94</v>
      </c>
      <c r="D3571" s="80" t="s">
        <v>1</v>
      </c>
      <c r="E3571" s="120" t="s">
        <v>95</v>
      </c>
      <c r="F3571" s="120"/>
      <c r="G3571" s="82" t="s">
        <v>2</v>
      </c>
      <c r="H3571" s="81" t="s">
        <v>3</v>
      </c>
      <c r="I3571" s="81" t="s">
        <v>4</v>
      </c>
      <c r="J3571" s="81" t="s">
        <v>5</v>
      </c>
    </row>
    <row r="3572" spans="1:10" ht="33.75">
      <c r="A3572" s="85" t="s">
        <v>157</v>
      </c>
      <c r="B3572" s="86" t="s">
        <v>338</v>
      </c>
      <c r="C3572" s="85" t="s">
        <v>104</v>
      </c>
      <c r="D3572" s="85" t="s">
        <v>339</v>
      </c>
      <c r="E3572" s="121" t="s">
        <v>333</v>
      </c>
      <c r="F3572" s="121"/>
      <c r="G3572" s="87" t="s">
        <v>140</v>
      </c>
      <c r="H3572" s="88">
        <v>1</v>
      </c>
      <c r="I3572" s="89">
        <v>7.15</v>
      </c>
      <c r="J3572" s="89">
        <v>7.15</v>
      </c>
    </row>
    <row r="3573" spans="1:10" ht="22.5">
      <c r="A3573" s="90" t="s">
        <v>158</v>
      </c>
      <c r="B3573" s="91" t="s">
        <v>334</v>
      </c>
      <c r="C3573" s="90" t="s">
        <v>104</v>
      </c>
      <c r="D3573" s="90" t="s">
        <v>335</v>
      </c>
      <c r="E3573" s="119" t="s">
        <v>177</v>
      </c>
      <c r="F3573" s="119"/>
      <c r="G3573" s="92" t="s">
        <v>164</v>
      </c>
      <c r="H3573" s="93">
        <v>0.120862</v>
      </c>
      <c r="I3573" s="94">
        <v>22.41</v>
      </c>
      <c r="J3573" s="94">
        <v>2.7</v>
      </c>
    </row>
    <row r="3574" spans="1:10" ht="22.5">
      <c r="A3574" s="90" t="s">
        <v>167</v>
      </c>
      <c r="B3574" s="91" t="s">
        <v>701</v>
      </c>
      <c r="C3574" s="90" t="s">
        <v>104</v>
      </c>
      <c r="D3574" s="90" t="s">
        <v>702</v>
      </c>
      <c r="E3574" s="119" t="s">
        <v>170</v>
      </c>
      <c r="F3574" s="119"/>
      <c r="G3574" s="92" t="s">
        <v>140</v>
      </c>
      <c r="H3574" s="93">
        <v>1</v>
      </c>
      <c r="I3574" s="94">
        <v>2.93</v>
      </c>
      <c r="J3574" s="94">
        <v>2.93</v>
      </c>
    </row>
    <row r="3575" spans="1:10" ht="34.5" thickBot="1">
      <c r="A3575" s="90" t="s">
        <v>167</v>
      </c>
      <c r="B3575" s="91" t="s">
        <v>703</v>
      </c>
      <c r="C3575" s="90" t="s">
        <v>104</v>
      </c>
      <c r="D3575" s="90" t="s">
        <v>704</v>
      </c>
      <c r="E3575" s="119" t="s">
        <v>170</v>
      </c>
      <c r="F3575" s="119"/>
      <c r="G3575" s="92" t="s">
        <v>140</v>
      </c>
      <c r="H3575" s="93">
        <v>1</v>
      </c>
      <c r="I3575" s="94">
        <v>1.52</v>
      </c>
      <c r="J3575" s="94">
        <v>1.52</v>
      </c>
    </row>
    <row r="3576" spans="1:10" ht="12" thickTop="1">
      <c r="A3576" s="83"/>
      <c r="B3576" s="83"/>
      <c r="C3576" s="83"/>
      <c r="D3576" s="83"/>
      <c r="E3576" s="83"/>
      <c r="F3576" s="83"/>
      <c r="G3576" s="83"/>
      <c r="H3576" s="83"/>
      <c r="I3576" s="83"/>
      <c r="J3576" s="83"/>
    </row>
    <row r="3577" spans="1:10">
      <c r="A3577" s="80"/>
      <c r="B3577" s="81" t="s">
        <v>93</v>
      </c>
      <c r="C3577" s="80" t="s">
        <v>94</v>
      </c>
      <c r="D3577" s="80" t="s">
        <v>1</v>
      </c>
      <c r="E3577" s="120" t="s">
        <v>95</v>
      </c>
      <c r="F3577" s="120"/>
      <c r="G3577" s="82" t="s">
        <v>2</v>
      </c>
      <c r="H3577" s="81" t="s">
        <v>3</v>
      </c>
      <c r="I3577" s="81" t="s">
        <v>4</v>
      </c>
      <c r="J3577" s="81" t="s">
        <v>5</v>
      </c>
    </row>
    <row r="3578" spans="1:10">
      <c r="A3578" s="85" t="s">
        <v>157</v>
      </c>
      <c r="B3578" s="86" t="s">
        <v>211</v>
      </c>
      <c r="C3578" s="85" t="s">
        <v>107</v>
      </c>
      <c r="D3578" s="85" t="s">
        <v>212</v>
      </c>
      <c r="E3578" s="121" t="s">
        <v>161</v>
      </c>
      <c r="F3578" s="121"/>
      <c r="G3578" s="87" t="s">
        <v>140</v>
      </c>
      <c r="H3578" s="88">
        <v>1</v>
      </c>
      <c r="I3578" s="89">
        <v>1320.3</v>
      </c>
      <c r="J3578" s="89">
        <v>1320.3</v>
      </c>
    </row>
    <row r="3579" spans="1:10" ht="22.5">
      <c r="A3579" s="90" t="s">
        <v>158</v>
      </c>
      <c r="B3579" s="91" t="s">
        <v>275</v>
      </c>
      <c r="C3579" s="90" t="s">
        <v>107</v>
      </c>
      <c r="D3579" s="90" t="s">
        <v>276</v>
      </c>
      <c r="E3579" s="119" t="s">
        <v>161</v>
      </c>
      <c r="F3579" s="119"/>
      <c r="G3579" s="92" t="s">
        <v>164</v>
      </c>
      <c r="H3579" s="93">
        <v>2.5</v>
      </c>
      <c r="I3579" s="94">
        <v>18.2</v>
      </c>
      <c r="J3579" s="94">
        <v>45.5</v>
      </c>
    </row>
    <row r="3580" spans="1:10" ht="22.5">
      <c r="A3580" s="90" t="s">
        <v>158</v>
      </c>
      <c r="B3580" s="91" t="s">
        <v>274</v>
      </c>
      <c r="C3580" s="90" t="s">
        <v>107</v>
      </c>
      <c r="D3580" s="90" t="s">
        <v>197</v>
      </c>
      <c r="E3580" s="119" t="s">
        <v>161</v>
      </c>
      <c r="F3580" s="119"/>
      <c r="G3580" s="92" t="s">
        <v>164</v>
      </c>
      <c r="H3580" s="93">
        <v>2.5</v>
      </c>
      <c r="I3580" s="94">
        <v>22.19</v>
      </c>
      <c r="J3580" s="94">
        <v>55.47</v>
      </c>
    </row>
    <row r="3581" spans="1:10" ht="22.5">
      <c r="A3581" s="90" t="s">
        <v>158</v>
      </c>
      <c r="B3581" s="91" t="s">
        <v>604</v>
      </c>
      <c r="C3581" s="90" t="s">
        <v>107</v>
      </c>
      <c r="D3581" s="90" t="s">
        <v>605</v>
      </c>
      <c r="E3581" s="119" t="s">
        <v>161</v>
      </c>
      <c r="F3581" s="119"/>
      <c r="G3581" s="92" t="s">
        <v>116</v>
      </c>
      <c r="H3581" s="93">
        <v>1.96</v>
      </c>
      <c r="I3581" s="94">
        <v>92.64</v>
      </c>
      <c r="J3581" s="94">
        <v>181.57</v>
      </c>
    </row>
    <row r="3582" spans="1:10" ht="22.5">
      <c r="A3582" s="90" t="s">
        <v>158</v>
      </c>
      <c r="B3582" s="91" t="s">
        <v>582</v>
      </c>
      <c r="C3582" s="90" t="s">
        <v>107</v>
      </c>
      <c r="D3582" s="90" t="s">
        <v>861</v>
      </c>
      <c r="E3582" s="119" t="s">
        <v>161</v>
      </c>
      <c r="F3582" s="119"/>
      <c r="G3582" s="92" t="s">
        <v>116</v>
      </c>
      <c r="H3582" s="93">
        <v>2.8</v>
      </c>
      <c r="I3582" s="94">
        <v>51.52</v>
      </c>
      <c r="J3582" s="94">
        <v>144.25</v>
      </c>
    </row>
    <row r="3583" spans="1:10" ht="22.5">
      <c r="A3583" s="90" t="s">
        <v>158</v>
      </c>
      <c r="B3583" s="91" t="s">
        <v>606</v>
      </c>
      <c r="C3583" s="90" t="s">
        <v>107</v>
      </c>
      <c r="D3583" s="90" t="s">
        <v>607</v>
      </c>
      <c r="E3583" s="119" t="s">
        <v>161</v>
      </c>
      <c r="F3583" s="119"/>
      <c r="G3583" s="92" t="s">
        <v>116</v>
      </c>
      <c r="H3583" s="93">
        <v>0.84</v>
      </c>
      <c r="I3583" s="94">
        <v>57.76</v>
      </c>
      <c r="J3583" s="94">
        <v>48.51</v>
      </c>
    </row>
    <row r="3584" spans="1:10" ht="12" thickBot="1">
      <c r="A3584" s="90" t="s">
        <v>167</v>
      </c>
      <c r="B3584" s="91" t="s">
        <v>705</v>
      </c>
      <c r="C3584" s="90" t="s">
        <v>107</v>
      </c>
      <c r="D3584" s="90" t="s">
        <v>706</v>
      </c>
      <c r="E3584" s="119" t="s">
        <v>170</v>
      </c>
      <c r="F3584" s="119"/>
      <c r="G3584" s="92" t="s">
        <v>140</v>
      </c>
      <c r="H3584" s="93">
        <v>1</v>
      </c>
      <c r="I3584" s="94">
        <v>845</v>
      </c>
      <c r="J3584" s="94">
        <v>845</v>
      </c>
    </row>
    <row r="3585" spans="1:10" ht="12" thickTop="1">
      <c r="A3585" s="83"/>
      <c r="B3585" s="83"/>
      <c r="C3585" s="83"/>
      <c r="D3585" s="83"/>
      <c r="E3585" s="83"/>
      <c r="F3585" s="83"/>
      <c r="G3585" s="83"/>
      <c r="H3585" s="83"/>
      <c r="I3585" s="83"/>
      <c r="J3585" s="83"/>
    </row>
    <row r="3586" spans="1:10">
      <c r="A3586" s="80"/>
      <c r="B3586" s="81" t="s">
        <v>93</v>
      </c>
      <c r="C3586" s="80" t="s">
        <v>94</v>
      </c>
      <c r="D3586" s="80" t="s">
        <v>1</v>
      </c>
      <c r="E3586" s="120" t="s">
        <v>95</v>
      </c>
      <c r="F3586" s="120"/>
      <c r="G3586" s="82" t="s">
        <v>2</v>
      </c>
      <c r="H3586" s="81" t="s">
        <v>3</v>
      </c>
      <c r="I3586" s="81" t="s">
        <v>4</v>
      </c>
      <c r="J3586" s="81" t="s">
        <v>5</v>
      </c>
    </row>
    <row r="3587" spans="1:10" ht="22.5">
      <c r="A3587" s="85" t="s">
        <v>157</v>
      </c>
      <c r="B3587" s="86" t="s">
        <v>2011</v>
      </c>
      <c r="C3587" s="85" t="s">
        <v>104</v>
      </c>
      <c r="D3587" s="85" t="s">
        <v>2012</v>
      </c>
      <c r="E3587" s="121" t="s">
        <v>333</v>
      </c>
      <c r="F3587" s="121"/>
      <c r="G3587" s="87" t="s">
        <v>140</v>
      </c>
      <c r="H3587" s="88">
        <v>1</v>
      </c>
      <c r="I3587" s="89">
        <v>27.29</v>
      </c>
      <c r="J3587" s="89">
        <v>27.29</v>
      </c>
    </row>
    <row r="3588" spans="1:10" ht="22.5">
      <c r="A3588" s="90" t="s">
        <v>158</v>
      </c>
      <c r="B3588" s="91" t="s">
        <v>334</v>
      </c>
      <c r="C3588" s="90" t="s">
        <v>104</v>
      </c>
      <c r="D3588" s="90" t="s">
        <v>335</v>
      </c>
      <c r="E3588" s="119" t="s">
        <v>177</v>
      </c>
      <c r="F3588" s="119"/>
      <c r="G3588" s="92" t="s">
        <v>164</v>
      </c>
      <c r="H3588" s="93">
        <v>0.47610710000000001</v>
      </c>
      <c r="I3588" s="94">
        <v>22.41</v>
      </c>
      <c r="J3588" s="94">
        <v>10.66</v>
      </c>
    </row>
    <row r="3589" spans="1:10" ht="22.5">
      <c r="A3589" s="90" t="s">
        <v>158</v>
      </c>
      <c r="B3589" s="91" t="s">
        <v>336</v>
      </c>
      <c r="C3589" s="90" t="s">
        <v>104</v>
      </c>
      <c r="D3589" s="90" t="s">
        <v>337</v>
      </c>
      <c r="E3589" s="119" t="s">
        <v>177</v>
      </c>
      <c r="F3589" s="119"/>
      <c r="G3589" s="92" t="s">
        <v>164</v>
      </c>
      <c r="H3589" s="93">
        <v>0.47610710000000001</v>
      </c>
      <c r="I3589" s="94">
        <v>18.440000000000001</v>
      </c>
      <c r="J3589" s="94">
        <v>8.77</v>
      </c>
    </row>
    <row r="3590" spans="1:10" ht="12" thickBot="1">
      <c r="A3590" s="90" t="s">
        <v>167</v>
      </c>
      <c r="B3590" s="91" t="s">
        <v>2592</v>
      </c>
      <c r="C3590" s="90" t="s">
        <v>104</v>
      </c>
      <c r="D3590" s="90" t="s">
        <v>2593</v>
      </c>
      <c r="E3590" s="119" t="s">
        <v>170</v>
      </c>
      <c r="F3590" s="119"/>
      <c r="G3590" s="92" t="s">
        <v>140</v>
      </c>
      <c r="H3590" s="93">
        <v>1</v>
      </c>
      <c r="I3590" s="94">
        <v>7.86</v>
      </c>
      <c r="J3590" s="94">
        <v>7.86</v>
      </c>
    </row>
    <row r="3591" spans="1:10" ht="12" thickTop="1">
      <c r="A3591" s="83"/>
      <c r="B3591" s="83"/>
      <c r="C3591" s="83"/>
      <c r="D3591" s="83"/>
      <c r="E3591" s="83"/>
      <c r="F3591" s="83"/>
      <c r="G3591" s="83"/>
      <c r="H3591" s="83"/>
      <c r="I3591" s="83"/>
      <c r="J3591" s="83"/>
    </row>
    <row r="3592" spans="1:10">
      <c r="A3592" s="80"/>
      <c r="B3592" s="81" t="s">
        <v>93</v>
      </c>
      <c r="C3592" s="80" t="s">
        <v>94</v>
      </c>
      <c r="D3592" s="80" t="s">
        <v>1</v>
      </c>
      <c r="E3592" s="120" t="s">
        <v>95</v>
      </c>
      <c r="F3592" s="120"/>
      <c r="G3592" s="82" t="s">
        <v>2</v>
      </c>
      <c r="H3592" s="81" t="s">
        <v>3</v>
      </c>
      <c r="I3592" s="81" t="s">
        <v>4</v>
      </c>
      <c r="J3592" s="81" t="s">
        <v>5</v>
      </c>
    </row>
    <row r="3593" spans="1:10" ht="22.5">
      <c r="A3593" s="85" t="s">
        <v>157</v>
      </c>
      <c r="B3593" s="86" t="s">
        <v>2002</v>
      </c>
      <c r="C3593" s="85" t="s">
        <v>104</v>
      </c>
      <c r="D3593" s="85" t="s">
        <v>2003</v>
      </c>
      <c r="E3593" s="121" t="s">
        <v>333</v>
      </c>
      <c r="F3593" s="121"/>
      <c r="G3593" s="87" t="s">
        <v>140</v>
      </c>
      <c r="H3593" s="88">
        <v>1</v>
      </c>
      <c r="I3593" s="89">
        <v>36</v>
      </c>
      <c r="J3593" s="89">
        <v>36</v>
      </c>
    </row>
    <row r="3594" spans="1:10" ht="22.5">
      <c r="A3594" s="90" t="s">
        <v>158</v>
      </c>
      <c r="B3594" s="91" t="s">
        <v>334</v>
      </c>
      <c r="C3594" s="90" t="s">
        <v>104</v>
      </c>
      <c r="D3594" s="90" t="s">
        <v>335</v>
      </c>
      <c r="E3594" s="119" t="s">
        <v>177</v>
      </c>
      <c r="F3594" s="119"/>
      <c r="G3594" s="92" t="s">
        <v>164</v>
      </c>
      <c r="H3594" s="93">
        <v>0.38910709999999998</v>
      </c>
      <c r="I3594" s="94">
        <v>22.41</v>
      </c>
      <c r="J3594" s="94">
        <v>8.7100000000000009</v>
      </c>
    </row>
    <row r="3595" spans="1:10" ht="22.5">
      <c r="A3595" s="90" t="s">
        <v>158</v>
      </c>
      <c r="B3595" s="91" t="s">
        <v>336</v>
      </c>
      <c r="C3595" s="90" t="s">
        <v>104</v>
      </c>
      <c r="D3595" s="90" t="s">
        <v>337</v>
      </c>
      <c r="E3595" s="119" t="s">
        <v>177</v>
      </c>
      <c r="F3595" s="119"/>
      <c r="G3595" s="92" t="s">
        <v>164</v>
      </c>
      <c r="H3595" s="93">
        <v>0.38910709999999998</v>
      </c>
      <c r="I3595" s="94">
        <v>18.440000000000001</v>
      </c>
      <c r="J3595" s="94">
        <v>7.17</v>
      </c>
    </row>
    <row r="3596" spans="1:10" ht="12" thickBot="1">
      <c r="A3596" s="90" t="s">
        <v>167</v>
      </c>
      <c r="B3596" s="91" t="s">
        <v>2636</v>
      </c>
      <c r="C3596" s="90" t="s">
        <v>104</v>
      </c>
      <c r="D3596" s="90" t="s">
        <v>2637</v>
      </c>
      <c r="E3596" s="119" t="s">
        <v>170</v>
      </c>
      <c r="F3596" s="119"/>
      <c r="G3596" s="92" t="s">
        <v>140</v>
      </c>
      <c r="H3596" s="93">
        <v>2</v>
      </c>
      <c r="I3596" s="94">
        <v>10.06</v>
      </c>
      <c r="J3596" s="94">
        <v>20.12</v>
      </c>
    </row>
    <row r="3597" spans="1:10" ht="12" thickTop="1">
      <c r="A3597" s="83"/>
      <c r="B3597" s="83"/>
      <c r="C3597" s="83"/>
      <c r="D3597" s="83"/>
      <c r="E3597" s="83"/>
      <c r="F3597" s="83"/>
      <c r="G3597" s="83"/>
      <c r="H3597" s="83"/>
      <c r="I3597" s="83"/>
      <c r="J3597" s="83"/>
    </row>
    <row r="3598" spans="1:10">
      <c r="A3598" s="80"/>
      <c r="B3598" s="81" t="s">
        <v>93</v>
      </c>
      <c r="C3598" s="80" t="s">
        <v>94</v>
      </c>
      <c r="D3598" s="80" t="s">
        <v>1</v>
      </c>
      <c r="E3598" s="120" t="s">
        <v>95</v>
      </c>
      <c r="F3598" s="120"/>
      <c r="G3598" s="82" t="s">
        <v>2</v>
      </c>
      <c r="H3598" s="81" t="s">
        <v>3</v>
      </c>
      <c r="I3598" s="81" t="s">
        <v>4</v>
      </c>
      <c r="J3598" s="81" t="s">
        <v>5</v>
      </c>
    </row>
    <row r="3599" spans="1:10" ht="22.5">
      <c r="A3599" s="85" t="s">
        <v>157</v>
      </c>
      <c r="B3599" s="86" t="s">
        <v>1999</v>
      </c>
      <c r="C3599" s="85" t="s">
        <v>104</v>
      </c>
      <c r="D3599" s="85" t="s">
        <v>2000</v>
      </c>
      <c r="E3599" s="121" t="s">
        <v>333</v>
      </c>
      <c r="F3599" s="121"/>
      <c r="G3599" s="87" t="s">
        <v>140</v>
      </c>
      <c r="H3599" s="88">
        <v>1</v>
      </c>
      <c r="I3599" s="89">
        <v>19.93</v>
      </c>
      <c r="J3599" s="89">
        <v>19.93</v>
      </c>
    </row>
    <row r="3600" spans="1:10" ht="22.5">
      <c r="A3600" s="90" t="s">
        <v>158</v>
      </c>
      <c r="B3600" s="91" t="s">
        <v>334</v>
      </c>
      <c r="C3600" s="90" t="s">
        <v>104</v>
      </c>
      <c r="D3600" s="90" t="s">
        <v>335</v>
      </c>
      <c r="E3600" s="119" t="s">
        <v>177</v>
      </c>
      <c r="F3600" s="119"/>
      <c r="G3600" s="92" t="s">
        <v>164</v>
      </c>
      <c r="H3600" s="93">
        <v>0.29575820000000003</v>
      </c>
      <c r="I3600" s="94">
        <v>22.41</v>
      </c>
      <c r="J3600" s="94">
        <v>6.62</v>
      </c>
    </row>
    <row r="3601" spans="1:10" ht="22.5">
      <c r="A3601" s="90" t="s">
        <v>158</v>
      </c>
      <c r="B3601" s="91" t="s">
        <v>336</v>
      </c>
      <c r="C3601" s="90" t="s">
        <v>104</v>
      </c>
      <c r="D3601" s="90" t="s">
        <v>337</v>
      </c>
      <c r="E3601" s="119" t="s">
        <v>177</v>
      </c>
      <c r="F3601" s="119"/>
      <c r="G3601" s="92" t="s">
        <v>164</v>
      </c>
      <c r="H3601" s="93">
        <v>0.29575820000000003</v>
      </c>
      <c r="I3601" s="94">
        <v>18.440000000000001</v>
      </c>
      <c r="J3601" s="94">
        <v>5.45</v>
      </c>
    </row>
    <row r="3602" spans="1:10" ht="12" thickBot="1">
      <c r="A3602" s="90" t="s">
        <v>167</v>
      </c>
      <c r="B3602" s="91" t="s">
        <v>2592</v>
      </c>
      <c r="C3602" s="90" t="s">
        <v>104</v>
      </c>
      <c r="D3602" s="90" t="s">
        <v>2593</v>
      </c>
      <c r="E3602" s="119" t="s">
        <v>170</v>
      </c>
      <c r="F3602" s="119"/>
      <c r="G3602" s="92" t="s">
        <v>140</v>
      </c>
      <c r="H3602" s="93">
        <v>1</v>
      </c>
      <c r="I3602" s="94">
        <v>7.86</v>
      </c>
      <c r="J3602" s="94">
        <v>7.86</v>
      </c>
    </row>
    <row r="3603" spans="1:10" ht="12" thickTop="1">
      <c r="A3603" s="83"/>
      <c r="B3603" s="83"/>
      <c r="C3603" s="83"/>
      <c r="D3603" s="83"/>
      <c r="E3603" s="83"/>
      <c r="F3603" s="83"/>
      <c r="G3603" s="83"/>
      <c r="H3603" s="83"/>
      <c r="I3603" s="83"/>
      <c r="J3603" s="83"/>
    </row>
    <row r="3604" spans="1:10">
      <c r="A3604" s="80"/>
      <c r="B3604" s="81" t="s">
        <v>93</v>
      </c>
      <c r="C3604" s="80" t="s">
        <v>94</v>
      </c>
      <c r="D3604" s="80" t="s">
        <v>1</v>
      </c>
      <c r="E3604" s="120" t="s">
        <v>95</v>
      </c>
      <c r="F3604" s="120"/>
      <c r="G3604" s="82" t="s">
        <v>2</v>
      </c>
      <c r="H3604" s="81" t="s">
        <v>3</v>
      </c>
      <c r="I3604" s="81" t="s">
        <v>4</v>
      </c>
      <c r="J3604" s="81" t="s">
        <v>5</v>
      </c>
    </row>
    <row r="3605" spans="1:10" ht="22.5">
      <c r="A3605" s="85" t="s">
        <v>157</v>
      </c>
      <c r="B3605" s="86" t="s">
        <v>2005</v>
      </c>
      <c r="C3605" s="85" t="s">
        <v>104</v>
      </c>
      <c r="D3605" s="85" t="s">
        <v>2006</v>
      </c>
      <c r="E3605" s="121" t="s">
        <v>333</v>
      </c>
      <c r="F3605" s="121"/>
      <c r="G3605" s="87" t="s">
        <v>140</v>
      </c>
      <c r="H3605" s="88">
        <v>1</v>
      </c>
      <c r="I3605" s="89">
        <v>37.6</v>
      </c>
      <c r="J3605" s="89">
        <v>37.6</v>
      </c>
    </row>
    <row r="3606" spans="1:10" ht="22.5">
      <c r="A3606" s="90" t="s">
        <v>158</v>
      </c>
      <c r="B3606" s="91" t="s">
        <v>334</v>
      </c>
      <c r="C3606" s="90" t="s">
        <v>104</v>
      </c>
      <c r="D3606" s="90" t="s">
        <v>335</v>
      </c>
      <c r="E3606" s="119" t="s">
        <v>177</v>
      </c>
      <c r="F3606" s="119"/>
      <c r="G3606" s="92" t="s">
        <v>164</v>
      </c>
      <c r="H3606" s="93">
        <v>0.53587220000000002</v>
      </c>
      <c r="I3606" s="94">
        <v>22.41</v>
      </c>
      <c r="J3606" s="94">
        <v>12</v>
      </c>
    </row>
    <row r="3607" spans="1:10" ht="22.5">
      <c r="A3607" s="90" t="s">
        <v>158</v>
      </c>
      <c r="B3607" s="91" t="s">
        <v>336</v>
      </c>
      <c r="C3607" s="90" t="s">
        <v>104</v>
      </c>
      <c r="D3607" s="90" t="s">
        <v>337</v>
      </c>
      <c r="E3607" s="119" t="s">
        <v>177</v>
      </c>
      <c r="F3607" s="119"/>
      <c r="G3607" s="92" t="s">
        <v>164</v>
      </c>
      <c r="H3607" s="93">
        <v>0.53587220000000002</v>
      </c>
      <c r="I3607" s="94">
        <v>18.440000000000001</v>
      </c>
      <c r="J3607" s="94">
        <v>9.8800000000000008</v>
      </c>
    </row>
    <row r="3608" spans="1:10" ht="12" thickBot="1">
      <c r="A3608" s="90" t="s">
        <v>167</v>
      </c>
      <c r="B3608" s="91" t="s">
        <v>2592</v>
      </c>
      <c r="C3608" s="90" t="s">
        <v>104</v>
      </c>
      <c r="D3608" s="90" t="s">
        <v>2593</v>
      </c>
      <c r="E3608" s="119" t="s">
        <v>170</v>
      </c>
      <c r="F3608" s="119"/>
      <c r="G3608" s="92" t="s">
        <v>140</v>
      </c>
      <c r="H3608" s="93">
        <v>2</v>
      </c>
      <c r="I3608" s="94">
        <v>7.86</v>
      </c>
      <c r="J3608" s="94">
        <v>15.72</v>
      </c>
    </row>
    <row r="3609" spans="1:10" ht="12" thickTop="1">
      <c r="A3609" s="83"/>
      <c r="B3609" s="83"/>
      <c r="C3609" s="83"/>
      <c r="D3609" s="83"/>
      <c r="E3609" s="83"/>
      <c r="F3609" s="83"/>
      <c r="G3609" s="83"/>
      <c r="H3609" s="83"/>
      <c r="I3609" s="83"/>
      <c r="J3609" s="83"/>
    </row>
    <row r="3610" spans="1:10">
      <c r="A3610" s="80"/>
      <c r="B3610" s="81" t="s">
        <v>93</v>
      </c>
      <c r="C3610" s="80" t="s">
        <v>94</v>
      </c>
      <c r="D3610" s="80" t="s">
        <v>1</v>
      </c>
      <c r="E3610" s="120" t="s">
        <v>95</v>
      </c>
      <c r="F3610" s="120"/>
      <c r="G3610" s="82" t="s">
        <v>2</v>
      </c>
      <c r="H3610" s="81" t="s">
        <v>3</v>
      </c>
      <c r="I3610" s="81" t="s">
        <v>4</v>
      </c>
      <c r="J3610" s="81" t="s">
        <v>5</v>
      </c>
    </row>
    <row r="3611" spans="1:10" ht="22.5">
      <c r="A3611" s="85" t="s">
        <v>157</v>
      </c>
      <c r="B3611" s="86" t="s">
        <v>2008</v>
      </c>
      <c r="C3611" s="85" t="s">
        <v>104</v>
      </c>
      <c r="D3611" s="85" t="s">
        <v>2009</v>
      </c>
      <c r="E3611" s="121" t="s">
        <v>333</v>
      </c>
      <c r="F3611" s="121"/>
      <c r="G3611" s="87" t="s">
        <v>140</v>
      </c>
      <c r="H3611" s="88">
        <v>1</v>
      </c>
      <c r="I3611" s="89">
        <v>42.1</v>
      </c>
      <c r="J3611" s="89">
        <v>42.1</v>
      </c>
    </row>
    <row r="3612" spans="1:10" ht="22.5">
      <c r="A3612" s="90" t="s">
        <v>158</v>
      </c>
      <c r="B3612" s="91" t="s">
        <v>334</v>
      </c>
      <c r="C3612" s="90" t="s">
        <v>104</v>
      </c>
      <c r="D3612" s="90" t="s">
        <v>335</v>
      </c>
      <c r="E3612" s="119" t="s">
        <v>177</v>
      </c>
      <c r="F3612" s="119"/>
      <c r="G3612" s="92" t="s">
        <v>164</v>
      </c>
      <c r="H3612" s="93">
        <v>0.53835880000000003</v>
      </c>
      <c r="I3612" s="94">
        <v>22.41</v>
      </c>
      <c r="J3612" s="94">
        <v>12.06</v>
      </c>
    </row>
    <row r="3613" spans="1:10" ht="22.5">
      <c r="A3613" s="90" t="s">
        <v>158</v>
      </c>
      <c r="B3613" s="91" t="s">
        <v>336</v>
      </c>
      <c r="C3613" s="90" t="s">
        <v>104</v>
      </c>
      <c r="D3613" s="90" t="s">
        <v>337</v>
      </c>
      <c r="E3613" s="119" t="s">
        <v>177</v>
      </c>
      <c r="F3613" s="119"/>
      <c r="G3613" s="92" t="s">
        <v>164</v>
      </c>
      <c r="H3613" s="93">
        <v>0.53835880000000003</v>
      </c>
      <c r="I3613" s="94">
        <v>18.440000000000001</v>
      </c>
      <c r="J3613" s="94">
        <v>9.92</v>
      </c>
    </row>
    <row r="3614" spans="1:10" ht="12" thickBot="1">
      <c r="A3614" s="90" t="s">
        <v>167</v>
      </c>
      <c r="B3614" s="91" t="s">
        <v>2636</v>
      </c>
      <c r="C3614" s="90" t="s">
        <v>104</v>
      </c>
      <c r="D3614" s="90" t="s">
        <v>2637</v>
      </c>
      <c r="E3614" s="119" t="s">
        <v>170</v>
      </c>
      <c r="F3614" s="119"/>
      <c r="G3614" s="92" t="s">
        <v>140</v>
      </c>
      <c r="H3614" s="93">
        <v>2</v>
      </c>
      <c r="I3614" s="94">
        <v>10.06</v>
      </c>
      <c r="J3614" s="94">
        <v>20.12</v>
      </c>
    </row>
    <row r="3615" spans="1:10" ht="12" thickTop="1">
      <c r="A3615" s="83"/>
      <c r="B3615" s="83"/>
      <c r="C3615" s="83"/>
      <c r="D3615" s="83"/>
      <c r="E3615" s="83"/>
      <c r="F3615" s="83"/>
      <c r="G3615" s="83"/>
      <c r="H3615" s="83"/>
      <c r="I3615" s="83"/>
      <c r="J3615" s="83"/>
    </row>
    <row r="3616" spans="1:10">
      <c r="A3616" s="80"/>
      <c r="B3616" s="81" t="s">
        <v>93</v>
      </c>
      <c r="C3616" s="80" t="s">
        <v>94</v>
      </c>
      <c r="D3616" s="80" t="s">
        <v>1</v>
      </c>
      <c r="E3616" s="120" t="s">
        <v>95</v>
      </c>
      <c r="F3616" s="120"/>
      <c r="G3616" s="82" t="s">
        <v>2</v>
      </c>
      <c r="H3616" s="81" t="s">
        <v>3</v>
      </c>
      <c r="I3616" s="81" t="s">
        <v>4</v>
      </c>
      <c r="J3616" s="81" t="s">
        <v>5</v>
      </c>
    </row>
    <row r="3617" spans="1:10">
      <c r="A3617" s="85" t="s">
        <v>157</v>
      </c>
      <c r="B3617" s="86" t="s">
        <v>213</v>
      </c>
      <c r="C3617" s="85" t="s">
        <v>107</v>
      </c>
      <c r="D3617" s="85" t="s">
        <v>1399</v>
      </c>
      <c r="E3617" s="121" t="s">
        <v>161</v>
      </c>
      <c r="F3617" s="121"/>
      <c r="G3617" s="87" t="s">
        <v>105</v>
      </c>
      <c r="H3617" s="88">
        <v>1</v>
      </c>
      <c r="I3617" s="89">
        <v>30.88</v>
      </c>
      <c r="J3617" s="89">
        <v>30.88</v>
      </c>
    </row>
    <row r="3618" spans="1:10" ht="22.5">
      <c r="A3618" s="90" t="s">
        <v>158</v>
      </c>
      <c r="B3618" s="91" t="s">
        <v>483</v>
      </c>
      <c r="C3618" s="90" t="s">
        <v>107</v>
      </c>
      <c r="D3618" s="90" t="s">
        <v>311</v>
      </c>
      <c r="E3618" s="119" t="s">
        <v>161</v>
      </c>
      <c r="F3618" s="119"/>
      <c r="G3618" s="92" t="s">
        <v>164</v>
      </c>
      <c r="H3618" s="93">
        <v>0.3</v>
      </c>
      <c r="I3618" s="94">
        <v>21.58</v>
      </c>
      <c r="J3618" s="94">
        <v>6.47</v>
      </c>
    </row>
    <row r="3619" spans="1:10" ht="22.5">
      <c r="A3619" s="90" t="s">
        <v>158</v>
      </c>
      <c r="B3619" s="91" t="s">
        <v>437</v>
      </c>
      <c r="C3619" s="90" t="s">
        <v>107</v>
      </c>
      <c r="D3619" s="90" t="s">
        <v>446</v>
      </c>
      <c r="E3619" s="119" t="s">
        <v>161</v>
      </c>
      <c r="F3619" s="119"/>
      <c r="G3619" s="92" t="s">
        <v>164</v>
      </c>
      <c r="H3619" s="93">
        <v>0.3</v>
      </c>
      <c r="I3619" s="94">
        <v>17.66</v>
      </c>
      <c r="J3619" s="94">
        <v>5.29</v>
      </c>
    </row>
    <row r="3620" spans="1:10">
      <c r="A3620" s="90" t="s">
        <v>167</v>
      </c>
      <c r="B3620" s="91" t="s">
        <v>494</v>
      </c>
      <c r="C3620" s="90" t="s">
        <v>107</v>
      </c>
      <c r="D3620" s="90" t="s">
        <v>495</v>
      </c>
      <c r="E3620" s="119" t="s">
        <v>170</v>
      </c>
      <c r="F3620" s="119"/>
      <c r="G3620" s="92" t="s">
        <v>191</v>
      </c>
      <c r="H3620" s="93">
        <v>5.0000000000000001E-3</v>
      </c>
      <c r="I3620" s="94">
        <v>49.9</v>
      </c>
      <c r="J3620" s="94">
        <v>0.24</v>
      </c>
    </row>
    <row r="3621" spans="1:10">
      <c r="A3621" s="90" t="s">
        <v>167</v>
      </c>
      <c r="B3621" s="91" t="s">
        <v>498</v>
      </c>
      <c r="C3621" s="90" t="s">
        <v>107</v>
      </c>
      <c r="D3621" s="90" t="s">
        <v>499</v>
      </c>
      <c r="E3621" s="119" t="s">
        <v>170</v>
      </c>
      <c r="F3621" s="119"/>
      <c r="G3621" s="92" t="s">
        <v>500</v>
      </c>
      <c r="H3621" s="93">
        <v>0.15</v>
      </c>
      <c r="I3621" s="94">
        <v>9</v>
      </c>
      <c r="J3621" s="94">
        <v>1.35</v>
      </c>
    </row>
    <row r="3622" spans="1:10" ht="12" thickBot="1">
      <c r="A3622" s="90" t="s">
        <v>167</v>
      </c>
      <c r="B3622" s="91" t="s">
        <v>713</v>
      </c>
      <c r="C3622" s="90" t="s">
        <v>107</v>
      </c>
      <c r="D3622" s="90" t="s">
        <v>214</v>
      </c>
      <c r="E3622" s="119" t="s">
        <v>170</v>
      </c>
      <c r="F3622" s="119"/>
      <c r="G3622" s="92" t="s">
        <v>105</v>
      </c>
      <c r="H3622" s="93">
        <v>1.05</v>
      </c>
      <c r="I3622" s="94">
        <v>16.7</v>
      </c>
      <c r="J3622" s="94">
        <v>17.53</v>
      </c>
    </row>
    <row r="3623" spans="1:10" ht="12" thickTop="1">
      <c r="A3623" s="83"/>
      <c r="B3623" s="83"/>
      <c r="C3623" s="83"/>
      <c r="D3623" s="83"/>
      <c r="E3623" s="83"/>
      <c r="F3623" s="83"/>
      <c r="G3623" s="83"/>
      <c r="H3623" s="83"/>
      <c r="I3623" s="83"/>
      <c r="J3623" s="83"/>
    </row>
    <row r="3624" spans="1:10">
      <c r="A3624" s="80"/>
      <c r="B3624" s="81" t="s">
        <v>93</v>
      </c>
      <c r="C3624" s="80" t="s">
        <v>94</v>
      </c>
      <c r="D3624" s="80" t="s">
        <v>1</v>
      </c>
      <c r="E3624" s="120" t="s">
        <v>95</v>
      </c>
      <c r="F3624" s="120"/>
      <c r="G3624" s="82" t="s">
        <v>2</v>
      </c>
      <c r="H3624" s="81" t="s">
        <v>3</v>
      </c>
      <c r="I3624" s="81" t="s">
        <v>4</v>
      </c>
      <c r="J3624" s="81" t="s">
        <v>5</v>
      </c>
    </row>
    <row r="3625" spans="1:10">
      <c r="A3625" s="85" t="s">
        <v>157</v>
      </c>
      <c r="B3625" s="86" t="s">
        <v>220</v>
      </c>
      <c r="C3625" s="85" t="s">
        <v>107</v>
      </c>
      <c r="D3625" s="85" t="s">
        <v>221</v>
      </c>
      <c r="E3625" s="121" t="s">
        <v>161</v>
      </c>
      <c r="F3625" s="121"/>
      <c r="G3625" s="87" t="s">
        <v>105</v>
      </c>
      <c r="H3625" s="88">
        <v>1</v>
      </c>
      <c r="I3625" s="89">
        <v>37.75</v>
      </c>
      <c r="J3625" s="89">
        <v>37.75</v>
      </c>
    </row>
    <row r="3626" spans="1:10" ht="22.5">
      <c r="A3626" s="90" t="s">
        <v>158</v>
      </c>
      <c r="B3626" s="91" t="s">
        <v>483</v>
      </c>
      <c r="C3626" s="90" t="s">
        <v>107</v>
      </c>
      <c r="D3626" s="90" t="s">
        <v>311</v>
      </c>
      <c r="E3626" s="119" t="s">
        <v>161</v>
      </c>
      <c r="F3626" s="119"/>
      <c r="G3626" s="92" t="s">
        <v>164</v>
      </c>
      <c r="H3626" s="93">
        <v>0.45</v>
      </c>
      <c r="I3626" s="94">
        <v>21.58</v>
      </c>
      <c r="J3626" s="94">
        <v>9.7100000000000009</v>
      </c>
    </row>
    <row r="3627" spans="1:10" ht="22.5">
      <c r="A3627" s="90" t="s">
        <v>158</v>
      </c>
      <c r="B3627" s="91" t="s">
        <v>437</v>
      </c>
      <c r="C3627" s="90" t="s">
        <v>107</v>
      </c>
      <c r="D3627" s="90" t="s">
        <v>446</v>
      </c>
      <c r="E3627" s="119" t="s">
        <v>161</v>
      </c>
      <c r="F3627" s="119"/>
      <c r="G3627" s="92" t="s">
        <v>164</v>
      </c>
      <c r="H3627" s="93">
        <v>0.45</v>
      </c>
      <c r="I3627" s="94">
        <v>17.66</v>
      </c>
      <c r="J3627" s="94">
        <v>7.94</v>
      </c>
    </row>
    <row r="3628" spans="1:10">
      <c r="A3628" s="90" t="s">
        <v>167</v>
      </c>
      <c r="B3628" s="91" t="s">
        <v>494</v>
      </c>
      <c r="C3628" s="90" t="s">
        <v>107</v>
      </c>
      <c r="D3628" s="90" t="s">
        <v>495</v>
      </c>
      <c r="E3628" s="119" t="s">
        <v>170</v>
      </c>
      <c r="F3628" s="119"/>
      <c r="G3628" s="92" t="s">
        <v>191</v>
      </c>
      <c r="H3628" s="93">
        <v>0.01</v>
      </c>
      <c r="I3628" s="94">
        <v>49.9</v>
      </c>
      <c r="J3628" s="94">
        <v>0.49</v>
      </c>
    </row>
    <row r="3629" spans="1:10">
      <c r="A3629" s="90" t="s">
        <v>167</v>
      </c>
      <c r="B3629" s="91" t="s">
        <v>498</v>
      </c>
      <c r="C3629" s="90" t="s">
        <v>107</v>
      </c>
      <c r="D3629" s="90" t="s">
        <v>499</v>
      </c>
      <c r="E3629" s="119" t="s">
        <v>170</v>
      </c>
      <c r="F3629" s="119"/>
      <c r="G3629" s="92" t="s">
        <v>500</v>
      </c>
      <c r="H3629" s="93">
        <v>0.18</v>
      </c>
      <c r="I3629" s="94">
        <v>9</v>
      </c>
      <c r="J3629" s="94">
        <v>1.62</v>
      </c>
    </row>
    <row r="3630" spans="1:10" ht="12" thickBot="1">
      <c r="A3630" s="90" t="s">
        <v>167</v>
      </c>
      <c r="B3630" s="91" t="s">
        <v>712</v>
      </c>
      <c r="C3630" s="90" t="s">
        <v>107</v>
      </c>
      <c r="D3630" s="90" t="s">
        <v>221</v>
      </c>
      <c r="E3630" s="119" t="s">
        <v>170</v>
      </c>
      <c r="F3630" s="119"/>
      <c r="G3630" s="92" t="s">
        <v>105</v>
      </c>
      <c r="H3630" s="93">
        <v>1.05</v>
      </c>
      <c r="I3630" s="94">
        <v>17.14</v>
      </c>
      <c r="J3630" s="94">
        <v>17.989999999999998</v>
      </c>
    </row>
    <row r="3631" spans="1:10" ht="12" thickTop="1">
      <c r="A3631" s="83"/>
      <c r="B3631" s="83"/>
      <c r="C3631" s="83"/>
      <c r="D3631" s="83"/>
      <c r="E3631" s="83"/>
      <c r="F3631" s="83"/>
      <c r="G3631" s="83"/>
      <c r="H3631" s="83"/>
      <c r="I3631" s="83"/>
      <c r="J3631" s="83"/>
    </row>
    <row r="3632" spans="1:10">
      <c r="A3632" s="80"/>
      <c r="B3632" s="81" t="s">
        <v>93</v>
      </c>
      <c r="C3632" s="80" t="s">
        <v>94</v>
      </c>
      <c r="D3632" s="80" t="s">
        <v>1</v>
      </c>
      <c r="E3632" s="120" t="s">
        <v>95</v>
      </c>
      <c r="F3632" s="120"/>
      <c r="G3632" s="82" t="s">
        <v>2</v>
      </c>
      <c r="H3632" s="81" t="s">
        <v>3</v>
      </c>
      <c r="I3632" s="81" t="s">
        <v>4</v>
      </c>
      <c r="J3632" s="81" t="s">
        <v>5</v>
      </c>
    </row>
    <row r="3633" spans="1:10" ht="22.5">
      <c r="A3633" s="85" t="s">
        <v>157</v>
      </c>
      <c r="B3633" s="86" t="s">
        <v>1451</v>
      </c>
      <c r="C3633" s="85" t="s">
        <v>104</v>
      </c>
      <c r="D3633" s="85" t="s">
        <v>1452</v>
      </c>
      <c r="E3633" s="121" t="s">
        <v>198</v>
      </c>
      <c r="F3633" s="121"/>
      <c r="G3633" s="87" t="s">
        <v>116</v>
      </c>
      <c r="H3633" s="88">
        <v>1</v>
      </c>
      <c r="I3633" s="89">
        <v>2.19</v>
      </c>
      <c r="J3633" s="89">
        <v>2.19</v>
      </c>
    </row>
    <row r="3634" spans="1:10" ht="45">
      <c r="A3634" s="90" t="s">
        <v>158</v>
      </c>
      <c r="B3634" s="91" t="s">
        <v>2470</v>
      </c>
      <c r="C3634" s="90" t="s">
        <v>104</v>
      </c>
      <c r="D3634" s="90" t="s">
        <v>2471</v>
      </c>
      <c r="E3634" s="119" t="s">
        <v>251</v>
      </c>
      <c r="F3634" s="119"/>
      <c r="G3634" s="92" t="s">
        <v>252</v>
      </c>
      <c r="H3634" s="93">
        <v>6.0000000000000001E-3</v>
      </c>
      <c r="I3634" s="94">
        <v>313.13</v>
      </c>
      <c r="J3634" s="94">
        <v>1.87</v>
      </c>
    </row>
    <row r="3635" spans="1:10" ht="45">
      <c r="A3635" s="90" t="s">
        <v>158</v>
      </c>
      <c r="B3635" s="91" t="s">
        <v>2460</v>
      </c>
      <c r="C3635" s="90" t="s">
        <v>104</v>
      </c>
      <c r="D3635" s="90" t="s">
        <v>2461</v>
      </c>
      <c r="E3635" s="119" t="s">
        <v>251</v>
      </c>
      <c r="F3635" s="119"/>
      <c r="G3635" s="92" t="s">
        <v>253</v>
      </c>
      <c r="H3635" s="93">
        <v>3.0000000000000001E-3</v>
      </c>
      <c r="I3635" s="94">
        <v>54.6</v>
      </c>
      <c r="J3635" s="94">
        <v>0.16</v>
      </c>
    </row>
    <row r="3636" spans="1:10" ht="23.25" thickBot="1">
      <c r="A3636" s="90" t="s">
        <v>158</v>
      </c>
      <c r="B3636" s="91" t="s">
        <v>178</v>
      </c>
      <c r="C3636" s="90" t="s">
        <v>104</v>
      </c>
      <c r="D3636" s="90" t="s">
        <v>163</v>
      </c>
      <c r="E3636" s="119" t="s">
        <v>177</v>
      </c>
      <c r="F3636" s="119"/>
      <c r="G3636" s="92" t="s">
        <v>164</v>
      </c>
      <c r="H3636" s="93">
        <v>8.9999999999999993E-3</v>
      </c>
      <c r="I3636" s="94">
        <v>18.149999999999999</v>
      </c>
      <c r="J3636" s="94">
        <v>0.16</v>
      </c>
    </row>
    <row r="3637" spans="1:10" ht="12" thickTop="1">
      <c r="A3637" s="83"/>
      <c r="B3637" s="83"/>
      <c r="C3637" s="83"/>
      <c r="D3637" s="83"/>
      <c r="E3637" s="83"/>
      <c r="F3637" s="83"/>
      <c r="G3637" s="83"/>
      <c r="H3637" s="83"/>
      <c r="I3637" s="83"/>
      <c r="J3637" s="83"/>
    </row>
    <row r="3638" spans="1:10">
      <c r="A3638" s="80"/>
      <c r="B3638" s="81" t="s">
        <v>93</v>
      </c>
      <c r="C3638" s="80" t="s">
        <v>94</v>
      </c>
      <c r="D3638" s="80" t="s">
        <v>1</v>
      </c>
      <c r="E3638" s="120" t="s">
        <v>95</v>
      </c>
      <c r="F3638" s="120"/>
      <c r="G3638" s="82" t="s">
        <v>2</v>
      </c>
      <c r="H3638" s="81" t="s">
        <v>3</v>
      </c>
      <c r="I3638" s="81" t="s">
        <v>4</v>
      </c>
      <c r="J3638" s="81" t="s">
        <v>5</v>
      </c>
    </row>
    <row r="3639" spans="1:10" ht="33.75">
      <c r="A3639" s="85" t="s">
        <v>157</v>
      </c>
      <c r="B3639" s="86" t="s">
        <v>1734</v>
      </c>
      <c r="C3639" s="85" t="s">
        <v>104</v>
      </c>
      <c r="D3639" s="85" t="s">
        <v>1735</v>
      </c>
      <c r="E3639" s="121" t="s">
        <v>312</v>
      </c>
      <c r="F3639" s="121"/>
      <c r="G3639" s="87" t="s">
        <v>140</v>
      </c>
      <c r="H3639" s="88">
        <v>1</v>
      </c>
      <c r="I3639" s="89">
        <v>633.16</v>
      </c>
      <c r="J3639" s="89">
        <v>633.16</v>
      </c>
    </row>
    <row r="3640" spans="1:10" ht="22.5">
      <c r="A3640" s="90" t="s">
        <v>158</v>
      </c>
      <c r="B3640" s="91" t="s">
        <v>310</v>
      </c>
      <c r="C3640" s="90" t="s">
        <v>104</v>
      </c>
      <c r="D3640" s="90" t="s">
        <v>311</v>
      </c>
      <c r="E3640" s="119" t="s">
        <v>177</v>
      </c>
      <c r="F3640" s="119"/>
      <c r="G3640" s="92" t="s">
        <v>164</v>
      </c>
      <c r="H3640" s="93">
        <v>0.99996510000000005</v>
      </c>
      <c r="I3640" s="94">
        <v>21.58</v>
      </c>
      <c r="J3640" s="94">
        <v>21.57</v>
      </c>
    </row>
    <row r="3641" spans="1:10" ht="22.5">
      <c r="A3641" s="90" t="s">
        <v>158</v>
      </c>
      <c r="B3641" s="91" t="s">
        <v>178</v>
      </c>
      <c r="C3641" s="90" t="s">
        <v>104</v>
      </c>
      <c r="D3641" s="90" t="s">
        <v>163</v>
      </c>
      <c r="E3641" s="119" t="s">
        <v>177</v>
      </c>
      <c r="F3641" s="119"/>
      <c r="G3641" s="92" t="s">
        <v>164</v>
      </c>
      <c r="H3641" s="93">
        <v>0.4822188</v>
      </c>
      <c r="I3641" s="94">
        <v>18.149999999999999</v>
      </c>
      <c r="J3641" s="94">
        <v>8.75</v>
      </c>
    </row>
    <row r="3642" spans="1:10" ht="22.5">
      <c r="A3642" s="90" t="s">
        <v>167</v>
      </c>
      <c r="B3642" s="91" t="s">
        <v>1769</v>
      </c>
      <c r="C3642" s="90" t="s">
        <v>104</v>
      </c>
      <c r="D3642" s="90" t="s">
        <v>1770</v>
      </c>
      <c r="E3642" s="119" t="s">
        <v>170</v>
      </c>
      <c r="F3642" s="119"/>
      <c r="G3642" s="92" t="s">
        <v>140</v>
      </c>
      <c r="H3642" s="93">
        <v>1</v>
      </c>
      <c r="I3642" s="94">
        <v>11.03</v>
      </c>
      <c r="J3642" s="94">
        <v>11.03</v>
      </c>
    </row>
    <row r="3643" spans="1:10" ht="22.5">
      <c r="A3643" s="90" t="s">
        <v>167</v>
      </c>
      <c r="B3643" s="91" t="s">
        <v>2638</v>
      </c>
      <c r="C3643" s="90" t="s">
        <v>104</v>
      </c>
      <c r="D3643" s="90" t="s">
        <v>2639</v>
      </c>
      <c r="E3643" s="119" t="s">
        <v>170</v>
      </c>
      <c r="F3643" s="119"/>
      <c r="G3643" s="92" t="s">
        <v>140</v>
      </c>
      <c r="H3643" s="93">
        <v>1</v>
      </c>
      <c r="I3643" s="94">
        <v>540</v>
      </c>
      <c r="J3643" s="94">
        <v>540</v>
      </c>
    </row>
    <row r="3644" spans="1:10" ht="33.75">
      <c r="A3644" s="90" t="s">
        <v>167</v>
      </c>
      <c r="B3644" s="91" t="s">
        <v>1773</v>
      </c>
      <c r="C3644" s="90" t="s">
        <v>104</v>
      </c>
      <c r="D3644" s="90" t="s">
        <v>1774</v>
      </c>
      <c r="E3644" s="119" t="s">
        <v>170</v>
      </c>
      <c r="F3644" s="119"/>
      <c r="G3644" s="92" t="s">
        <v>140</v>
      </c>
      <c r="H3644" s="93">
        <v>2</v>
      </c>
      <c r="I3644" s="94">
        <v>21.82</v>
      </c>
      <c r="J3644" s="94">
        <v>43.64</v>
      </c>
    </row>
    <row r="3645" spans="1:10" ht="12" thickBot="1">
      <c r="A3645" s="90" t="s">
        <v>167</v>
      </c>
      <c r="B3645" s="91" t="s">
        <v>1748</v>
      </c>
      <c r="C3645" s="90" t="s">
        <v>104</v>
      </c>
      <c r="D3645" s="90" t="s">
        <v>1749</v>
      </c>
      <c r="E3645" s="119" t="s">
        <v>170</v>
      </c>
      <c r="F3645" s="119"/>
      <c r="G3645" s="92" t="s">
        <v>127</v>
      </c>
      <c r="H3645" s="93">
        <v>8.8099999999999998E-2</v>
      </c>
      <c r="I3645" s="94">
        <v>92.75</v>
      </c>
      <c r="J3645" s="94">
        <v>8.17</v>
      </c>
    </row>
    <row r="3646" spans="1:10" ht="12" thickTop="1">
      <c r="A3646" s="83"/>
      <c r="B3646" s="83"/>
      <c r="C3646" s="83"/>
      <c r="D3646" s="83"/>
      <c r="E3646" s="83"/>
      <c r="F3646" s="83"/>
      <c r="G3646" s="83"/>
      <c r="H3646" s="83"/>
      <c r="I3646" s="83"/>
      <c r="J3646" s="83"/>
    </row>
    <row r="3647" spans="1:10">
      <c r="A3647" s="80"/>
      <c r="B3647" s="81" t="s">
        <v>93</v>
      </c>
      <c r="C3647" s="80" t="s">
        <v>94</v>
      </c>
      <c r="D3647" s="80" t="s">
        <v>1</v>
      </c>
      <c r="E3647" s="120" t="s">
        <v>95</v>
      </c>
      <c r="F3647" s="120"/>
      <c r="G3647" s="82" t="s">
        <v>2</v>
      </c>
      <c r="H3647" s="81" t="s">
        <v>3</v>
      </c>
      <c r="I3647" s="81" t="s">
        <v>4</v>
      </c>
      <c r="J3647" s="81" t="s">
        <v>5</v>
      </c>
    </row>
    <row r="3648" spans="1:10" ht="22.5">
      <c r="A3648" s="85" t="s">
        <v>157</v>
      </c>
      <c r="B3648" s="86" t="s">
        <v>637</v>
      </c>
      <c r="C3648" s="85" t="s">
        <v>104</v>
      </c>
      <c r="D3648" s="85" t="s">
        <v>638</v>
      </c>
      <c r="E3648" s="121" t="s">
        <v>251</v>
      </c>
      <c r="F3648" s="121"/>
      <c r="G3648" s="87" t="s">
        <v>253</v>
      </c>
      <c r="H3648" s="88">
        <v>1</v>
      </c>
      <c r="I3648" s="89">
        <v>0.56000000000000005</v>
      </c>
      <c r="J3648" s="89">
        <v>0.56000000000000005</v>
      </c>
    </row>
    <row r="3649" spans="1:10" ht="33.75">
      <c r="A3649" s="90" t="s">
        <v>158</v>
      </c>
      <c r="B3649" s="91" t="s">
        <v>716</v>
      </c>
      <c r="C3649" s="90" t="s">
        <v>104</v>
      </c>
      <c r="D3649" s="90" t="s">
        <v>717</v>
      </c>
      <c r="E3649" s="119" t="s">
        <v>251</v>
      </c>
      <c r="F3649" s="119"/>
      <c r="G3649" s="92" t="s">
        <v>164</v>
      </c>
      <c r="H3649" s="93">
        <v>1</v>
      </c>
      <c r="I3649" s="94">
        <v>0.5</v>
      </c>
      <c r="J3649" s="94">
        <v>0.5</v>
      </c>
    </row>
    <row r="3650" spans="1:10" ht="23.25" thickBot="1">
      <c r="A3650" s="90" t="s">
        <v>158</v>
      </c>
      <c r="B3650" s="91" t="s">
        <v>714</v>
      </c>
      <c r="C3650" s="90" t="s">
        <v>104</v>
      </c>
      <c r="D3650" s="90" t="s">
        <v>715</v>
      </c>
      <c r="E3650" s="119" t="s">
        <v>251</v>
      </c>
      <c r="F3650" s="119"/>
      <c r="G3650" s="92" t="s">
        <v>164</v>
      </c>
      <c r="H3650" s="93">
        <v>1</v>
      </c>
      <c r="I3650" s="94">
        <v>0.06</v>
      </c>
      <c r="J3650" s="94">
        <v>0.06</v>
      </c>
    </row>
    <row r="3651" spans="1:10" ht="12" thickTop="1">
      <c r="A3651" s="83"/>
      <c r="B3651" s="83"/>
      <c r="C3651" s="83"/>
      <c r="D3651" s="83"/>
      <c r="E3651" s="83"/>
      <c r="F3651" s="83"/>
      <c r="G3651" s="83"/>
      <c r="H3651" s="83"/>
      <c r="I3651" s="83"/>
      <c r="J3651" s="83"/>
    </row>
    <row r="3652" spans="1:10">
      <c r="A3652" s="80"/>
      <c r="B3652" s="81" t="s">
        <v>93</v>
      </c>
      <c r="C3652" s="80" t="s">
        <v>94</v>
      </c>
      <c r="D3652" s="80" t="s">
        <v>1</v>
      </c>
      <c r="E3652" s="120" t="s">
        <v>95</v>
      </c>
      <c r="F3652" s="120"/>
      <c r="G3652" s="82" t="s">
        <v>2</v>
      </c>
      <c r="H3652" s="81" t="s">
        <v>3</v>
      </c>
      <c r="I3652" s="81" t="s">
        <v>4</v>
      </c>
      <c r="J3652" s="81" t="s">
        <v>5</v>
      </c>
    </row>
    <row r="3653" spans="1:10" ht="22.5">
      <c r="A3653" s="85" t="s">
        <v>157</v>
      </c>
      <c r="B3653" s="86" t="s">
        <v>639</v>
      </c>
      <c r="C3653" s="85" t="s">
        <v>104</v>
      </c>
      <c r="D3653" s="85" t="s">
        <v>640</v>
      </c>
      <c r="E3653" s="121" t="s">
        <v>251</v>
      </c>
      <c r="F3653" s="121"/>
      <c r="G3653" s="87" t="s">
        <v>252</v>
      </c>
      <c r="H3653" s="88">
        <v>1</v>
      </c>
      <c r="I3653" s="89">
        <v>1.51</v>
      </c>
      <c r="J3653" s="89">
        <v>1.51</v>
      </c>
    </row>
    <row r="3654" spans="1:10" ht="33.75">
      <c r="A3654" s="90" t="s">
        <v>158</v>
      </c>
      <c r="B3654" s="91" t="s">
        <v>720</v>
      </c>
      <c r="C3654" s="90" t="s">
        <v>104</v>
      </c>
      <c r="D3654" s="90" t="s">
        <v>721</v>
      </c>
      <c r="E3654" s="119" t="s">
        <v>251</v>
      </c>
      <c r="F3654" s="119"/>
      <c r="G3654" s="92" t="s">
        <v>164</v>
      </c>
      <c r="H3654" s="93">
        <v>1</v>
      </c>
      <c r="I3654" s="94">
        <v>0.56000000000000005</v>
      </c>
      <c r="J3654" s="94">
        <v>0.56000000000000005</v>
      </c>
    </row>
    <row r="3655" spans="1:10" ht="33.75">
      <c r="A3655" s="90" t="s">
        <v>158</v>
      </c>
      <c r="B3655" s="91" t="s">
        <v>716</v>
      </c>
      <c r="C3655" s="90" t="s">
        <v>104</v>
      </c>
      <c r="D3655" s="90" t="s">
        <v>717</v>
      </c>
      <c r="E3655" s="119" t="s">
        <v>251</v>
      </c>
      <c r="F3655" s="119"/>
      <c r="G3655" s="92" t="s">
        <v>164</v>
      </c>
      <c r="H3655" s="93">
        <v>1</v>
      </c>
      <c r="I3655" s="94">
        <v>0.5</v>
      </c>
      <c r="J3655" s="94">
        <v>0.5</v>
      </c>
    </row>
    <row r="3656" spans="1:10" ht="33.75">
      <c r="A3656" s="90" t="s">
        <v>158</v>
      </c>
      <c r="B3656" s="91" t="s">
        <v>718</v>
      </c>
      <c r="C3656" s="90" t="s">
        <v>104</v>
      </c>
      <c r="D3656" s="90" t="s">
        <v>719</v>
      </c>
      <c r="E3656" s="119" t="s">
        <v>251</v>
      </c>
      <c r="F3656" s="119"/>
      <c r="G3656" s="92" t="s">
        <v>164</v>
      </c>
      <c r="H3656" s="93">
        <v>1</v>
      </c>
      <c r="I3656" s="94">
        <v>0.39</v>
      </c>
      <c r="J3656" s="94">
        <v>0.39</v>
      </c>
    </row>
    <row r="3657" spans="1:10" ht="23.25" thickBot="1">
      <c r="A3657" s="90" t="s">
        <v>158</v>
      </c>
      <c r="B3657" s="91" t="s">
        <v>714</v>
      </c>
      <c r="C3657" s="90" t="s">
        <v>104</v>
      </c>
      <c r="D3657" s="90" t="s">
        <v>715</v>
      </c>
      <c r="E3657" s="119" t="s">
        <v>251</v>
      </c>
      <c r="F3657" s="119"/>
      <c r="G3657" s="92" t="s">
        <v>164</v>
      </c>
      <c r="H3657" s="93">
        <v>1</v>
      </c>
      <c r="I3657" s="94">
        <v>0.06</v>
      </c>
      <c r="J3657" s="94">
        <v>0.06</v>
      </c>
    </row>
    <row r="3658" spans="1:10" ht="12" thickTop="1">
      <c r="A3658" s="83"/>
      <c r="B3658" s="83"/>
      <c r="C3658" s="83"/>
      <c r="D3658" s="83"/>
      <c r="E3658" s="83"/>
      <c r="F3658" s="83"/>
      <c r="G3658" s="83"/>
      <c r="H3658" s="83"/>
      <c r="I3658" s="83"/>
      <c r="J3658" s="83"/>
    </row>
    <row r="3659" spans="1:10">
      <c r="A3659" s="80"/>
      <c r="B3659" s="81" t="s">
        <v>93</v>
      </c>
      <c r="C3659" s="80" t="s">
        <v>94</v>
      </c>
      <c r="D3659" s="80" t="s">
        <v>1</v>
      </c>
      <c r="E3659" s="120" t="s">
        <v>95</v>
      </c>
      <c r="F3659" s="120"/>
      <c r="G3659" s="82" t="s">
        <v>2</v>
      </c>
      <c r="H3659" s="81" t="s">
        <v>3</v>
      </c>
      <c r="I3659" s="81" t="s">
        <v>4</v>
      </c>
      <c r="J3659" s="81" t="s">
        <v>5</v>
      </c>
    </row>
    <row r="3660" spans="1:10" ht="33.75">
      <c r="A3660" s="85" t="s">
        <v>157</v>
      </c>
      <c r="B3660" s="86" t="s">
        <v>716</v>
      </c>
      <c r="C3660" s="85" t="s">
        <v>104</v>
      </c>
      <c r="D3660" s="85" t="s">
        <v>717</v>
      </c>
      <c r="E3660" s="121" t="s">
        <v>251</v>
      </c>
      <c r="F3660" s="121"/>
      <c r="G3660" s="87" t="s">
        <v>164</v>
      </c>
      <c r="H3660" s="88">
        <v>1</v>
      </c>
      <c r="I3660" s="89">
        <v>0.5</v>
      </c>
      <c r="J3660" s="89">
        <v>0.5</v>
      </c>
    </row>
    <row r="3661" spans="1:10" ht="23.25" thickBot="1">
      <c r="A3661" s="90" t="s">
        <v>167</v>
      </c>
      <c r="B3661" s="91" t="s">
        <v>722</v>
      </c>
      <c r="C3661" s="90" t="s">
        <v>104</v>
      </c>
      <c r="D3661" s="90" t="s">
        <v>723</v>
      </c>
      <c r="E3661" s="119" t="s">
        <v>283</v>
      </c>
      <c r="F3661" s="119"/>
      <c r="G3661" s="92" t="s">
        <v>140</v>
      </c>
      <c r="H3661" s="93">
        <v>1.2799999999999999E-4</v>
      </c>
      <c r="I3661" s="94">
        <v>3978.58</v>
      </c>
      <c r="J3661" s="94">
        <v>0.5</v>
      </c>
    </row>
    <row r="3662" spans="1:10" ht="12" thickTop="1">
      <c r="A3662" s="83"/>
      <c r="B3662" s="83"/>
      <c r="C3662" s="83"/>
      <c r="D3662" s="83"/>
      <c r="E3662" s="83"/>
      <c r="F3662" s="83"/>
      <c r="G3662" s="83"/>
      <c r="H3662" s="83"/>
      <c r="I3662" s="83"/>
      <c r="J3662" s="83"/>
    </row>
    <row r="3663" spans="1:10">
      <c r="A3663" s="80"/>
      <c r="B3663" s="81" t="s">
        <v>93</v>
      </c>
      <c r="C3663" s="80" t="s">
        <v>94</v>
      </c>
      <c r="D3663" s="80" t="s">
        <v>1</v>
      </c>
      <c r="E3663" s="120" t="s">
        <v>95</v>
      </c>
      <c r="F3663" s="120"/>
      <c r="G3663" s="82" t="s">
        <v>2</v>
      </c>
      <c r="H3663" s="81" t="s">
        <v>3</v>
      </c>
      <c r="I3663" s="81" t="s">
        <v>4</v>
      </c>
      <c r="J3663" s="81" t="s">
        <v>5</v>
      </c>
    </row>
    <row r="3664" spans="1:10" ht="22.5">
      <c r="A3664" s="85" t="s">
        <v>157</v>
      </c>
      <c r="B3664" s="86" t="s">
        <v>714</v>
      </c>
      <c r="C3664" s="85" t="s">
        <v>104</v>
      </c>
      <c r="D3664" s="85" t="s">
        <v>715</v>
      </c>
      <c r="E3664" s="121" t="s">
        <v>251</v>
      </c>
      <c r="F3664" s="121"/>
      <c r="G3664" s="87" t="s">
        <v>164</v>
      </c>
      <c r="H3664" s="88">
        <v>1</v>
      </c>
      <c r="I3664" s="89">
        <v>0.06</v>
      </c>
      <c r="J3664" s="89">
        <v>0.06</v>
      </c>
    </row>
    <row r="3665" spans="1:10" ht="23.25" thickBot="1">
      <c r="A3665" s="90" t="s">
        <v>167</v>
      </c>
      <c r="B3665" s="91" t="s">
        <v>722</v>
      </c>
      <c r="C3665" s="90" t="s">
        <v>104</v>
      </c>
      <c r="D3665" s="90" t="s">
        <v>723</v>
      </c>
      <c r="E3665" s="119" t="s">
        <v>283</v>
      </c>
      <c r="F3665" s="119"/>
      <c r="G3665" s="92" t="s">
        <v>140</v>
      </c>
      <c r="H3665" s="93">
        <v>1.5099999999999999E-5</v>
      </c>
      <c r="I3665" s="94">
        <v>3978.58</v>
      </c>
      <c r="J3665" s="94">
        <v>0.06</v>
      </c>
    </row>
    <row r="3666" spans="1:10" ht="12" thickTop="1">
      <c r="A3666" s="83"/>
      <c r="B3666" s="83"/>
      <c r="C3666" s="83"/>
      <c r="D3666" s="83"/>
      <c r="E3666" s="83"/>
      <c r="F3666" s="83"/>
      <c r="G3666" s="83"/>
      <c r="H3666" s="83"/>
      <c r="I3666" s="83"/>
      <c r="J3666" s="83"/>
    </row>
    <row r="3667" spans="1:10">
      <c r="A3667" s="80"/>
      <c r="B3667" s="81" t="s">
        <v>93</v>
      </c>
      <c r="C3667" s="80" t="s">
        <v>94</v>
      </c>
      <c r="D3667" s="80" t="s">
        <v>1</v>
      </c>
      <c r="E3667" s="120" t="s">
        <v>95</v>
      </c>
      <c r="F3667" s="120"/>
      <c r="G3667" s="82" t="s">
        <v>2</v>
      </c>
      <c r="H3667" s="81" t="s">
        <v>3</v>
      </c>
      <c r="I3667" s="81" t="s">
        <v>4</v>
      </c>
      <c r="J3667" s="81" t="s">
        <v>5</v>
      </c>
    </row>
    <row r="3668" spans="1:10" ht="33.75">
      <c r="A3668" s="85" t="s">
        <v>157</v>
      </c>
      <c r="B3668" s="86" t="s">
        <v>718</v>
      </c>
      <c r="C3668" s="85" t="s">
        <v>104</v>
      </c>
      <c r="D3668" s="85" t="s">
        <v>719</v>
      </c>
      <c r="E3668" s="121" t="s">
        <v>251</v>
      </c>
      <c r="F3668" s="121"/>
      <c r="G3668" s="87" t="s">
        <v>164</v>
      </c>
      <c r="H3668" s="88">
        <v>1</v>
      </c>
      <c r="I3668" s="89">
        <v>0.39</v>
      </c>
      <c r="J3668" s="89">
        <v>0.39</v>
      </c>
    </row>
    <row r="3669" spans="1:10" ht="23.25" thickBot="1">
      <c r="A3669" s="90" t="s">
        <v>167</v>
      </c>
      <c r="B3669" s="91" t="s">
        <v>722</v>
      </c>
      <c r="C3669" s="90" t="s">
        <v>104</v>
      </c>
      <c r="D3669" s="90" t="s">
        <v>723</v>
      </c>
      <c r="E3669" s="119" t="s">
        <v>283</v>
      </c>
      <c r="F3669" s="119"/>
      <c r="G3669" s="92" t="s">
        <v>140</v>
      </c>
      <c r="H3669" s="93">
        <v>1E-4</v>
      </c>
      <c r="I3669" s="94">
        <v>3978.58</v>
      </c>
      <c r="J3669" s="94">
        <v>0.39</v>
      </c>
    </row>
    <row r="3670" spans="1:10" ht="12" thickTop="1">
      <c r="A3670" s="83"/>
      <c r="B3670" s="83"/>
      <c r="C3670" s="83"/>
      <c r="D3670" s="83"/>
      <c r="E3670" s="83"/>
      <c r="F3670" s="83"/>
      <c r="G3670" s="83"/>
      <c r="H3670" s="83"/>
      <c r="I3670" s="83"/>
      <c r="J3670" s="83"/>
    </row>
    <row r="3671" spans="1:10">
      <c r="A3671" s="80"/>
      <c r="B3671" s="81" t="s">
        <v>93</v>
      </c>
      <c r="C3671" s="80" t="s">
        <v>94</v>
      </c>
      <c r="D3671" s="80" t="s">
        <v>1</v>
      </c>
      <c r="E3671" s="120" t="s">
        <v>95</v>
      </c>
      <c r="F3671" s="120"/>
      <c r="G3671" s="82" t="s">
        <v>2</v>
      </c>
      <c r="H3671" s="81" t="s">
        <v>3</v>
      </c>
      <c r="I3671" s="81" t="s">
        <v>4</v>
      </c>
      <c r="J3671" s="81" t="s">
        <v>5</v>
      </c>
    </row>
    <row r="3672" spans="1:10" ht="33.75">
      <c r="A3672" s="85" t="s">
        <v>157</v>
      </c>
      <c r="B3672" s="86" t="s">
        <v>720</v>
      </c>
      <c r="C3672" s="85" t="s">
        <v>104</v>
      </c>
      <c r="D3672" s="85" t="s">
        <v>721</v>
      </c>
      <c r="E3672" s="121" t="s">
        <v>251</v>
      </c>
      <c r="F3672" s="121"/>
      <c r="G3672" s="87" t="s">
        <v>164</v>
      </c>
      <c r="H3672" s="88">
        <v>1</v>
      </c>
      <c r="I3672" s="89">
        <v>0.56000000000000005</v>
      </c>
      <c r="J3672" s="89">
        <v>0.56000000000000005</v>
      </c>
    </row>
    <row r="3673" spans="1:10" ht="12" thickBot="1">
      <c r="A3673" s="90" t="s">
        <v>167</v>
      </c>
      <c r="B3673" s="91" t="s">
        <v>467</v>
      </c>
      <c r="C3673" s="90" t="s">
        <v>104</v>
      </c>
      <c r="D3673" s="90" t="s">
        <v>468</v>
      </c>
      <c r="E3673" s="119" t="s">
        <v>170</v>
      </c>
      <c r="F3673" s="119"/>
      <c r="G3673" s="92" t="s">
        <v>2443</v>
      </c>
      <c r="H3673" s="93">
        <v>0.52</v>
      </c>
      <c r="I3673" s="94">
        <v>1.08</v>
      </c>
      <c r="J3673" s="94">
        <v>0.56000000000000005</v>
      </c>
    </row>
    <row r="3674" spans="1:10" ht="12" thickTop="1">
      <c r="A3674" s="83"/>
      <c r="B3674" s="83"/>
      <c r="C3674" s="83"/>
      <c r="D3674" s="83"/>
      <c r="E3674" s="83"/>
      <c r="F3674" s="83"/>
      <c r="G3674" s="83"/>
      <c r="H3674" s="83"/>
      <c r="I3674" s="83"/>
      <c r="J3674" s="83"/>
    </row>
    <row r="3675" spans="1:10">
      <c r="A3675" s="80"/>
      <c r="B3675" s="81" t="s">
        <v>93</v>
      </c>
      <c r="C3675" s="80" t="s">
        <v>94</v>
      </c>
      <c r="D3675" s="80" t="s">
        <v>1</v>
      </c>
      <c r="E3675" s="120" t="s">
        <v>95</v>
      </c>
      <c r="F3675" s="120"/>
      <c r="G3675" s="82" t="s">
        <v>2</v>
      </c>
      <c r="H3675" s="81" t="s">
        <v>3</v>
      </c>
      <c r="I3675" s="81" t="s">
        <v>4</v>
      </c>
      <c r="J3675" s="81" t="s">
        <v>5</v>
      </c>
    </row>
    <row r="3676" spans="1:10" ht="22.5">
      <c r="A3676" s="85" t="s">
        <v>157</v>
      </c>
      <c r="B3676" s="86" t="s">
        <v>1755</v>
      </c>
      <c r="C3676" s="85" t="s">
        <v>104</v>
      </c>
      <c r="D3676" s="85" t="s">
        <v>1756</v>
      </c>
      <c r="E3676" s="121" t="s">
        <v>312</v>
      </c>
      <c r="F3676" s="121"/>
      <c r="G3676" s="87" t="s">
        <v>140</v>
      </c>
      <c r="H3676" s="88">
        <v>1</v>
      </c>
      <c r="I3676" s="89">
        <v>66.010000000000005</v>
      </c>
      <c r="J3676" s="89">
        <v>66.010000000000005</v>
      </c>
    </row>
    <row r="3677" spans="1:10" ht="22.5">
      <c r="A3677" s="90" t="s">
        <v>158</v>
      </c>
      <c r="B3677" s="91" t="s">
        <v>310</v>
      </c>
      <c r="C3677" s="90" t="s">
        <v>104</v>
      </c>
      <c r="D3677" s="90" t="s">
        <v>311</v>
      </c>
      <c r="E3677" s="119" t="s">
        <v>177</v>
      </c>
      <c r="F3677" s="119"/>
      <c r="G3677" s="92" t="s">
        <v>164</v>
      </c>
      <c r="H3677" s="93">
        <v>0.17399999999999999</v>
      </c>
      <c r="I3677" s="94">
        <v>21.58</v>
      </c>
      <c r="J3677" s="94">
        <v>3.75</v>
      </c>
    </row>
    <row r="3678" spans="1:10" ht="22.5">
      <c r="A3678" s="90" t="s">
        <v>158</v>
      </c>
      <c r="B3678" s="91" t="s">
        <v>178</v>
      </c>
      <c r="C3678" s="90" t="s">
        <v>104</v>
      </c>
      <c r="D3678" s="90" t="s">
        <v>163</v>
      </c>
      <c r="E3678" s="119" t="s">
        <v>177</v>
      </c>
      <c r="F3678" s="119"/>
      <c r="G3678" s="92" t="s">
        <v>164</v>
      </c>
      <c r="H3678" s="93">
        <v>5.4800000000000001E-2</v>
      </c>
      <c r="I3678" s="94">
        <v>18.149999999999999</v>
      </c>
      <c r="J3678" s="94">
        <v>0.99</v>
      </c>
    </row>
    <row r="3679" spans="1:10">
      <c r="A3679" s="90" t="s">
        <v>167</v>
      </c>
      <c r="B3679" s="91" t="s">
        <v>1729</v>
      </c>
      <c r="C3679" s="90" t="s">
        <v>104</v>
      </c>
      <c r="D3679" s="90" t="s">
        <v>1730</v>
      </c>
      <c r="E3679" s="119" t="s">
        <v>170</v>
      </c>
      <c r="F3679" s="119"/>
      <c r="G3679" s="92" t="s">
        <v>140</v>
      </c>
      <c r="H3679" s="93">
        <v>4.8000000000000001E-2</v>
      </c>
      <c r="I3679" s="94">
        <v>3.1</v>
      </c>
      <c r="J3679" s="94">
        <v>0.14000000000000001</v>
      </c>
    </row>
    <row r="3680" spans="1:10" ht="22.5">
      <c r="A3680" s="90" t="s">
        <v>167</v>
      </c>
      <c r="B3680" s="91" t="s">
        <v>2640</v>
      </c>
      <c r="C3680" s="90" t="s">
        <v>104</v>
      </c>
      <c r="D3680" s="90" t="s">
        <v>2641</v>
      </c>
      <c r="E3680" s="119" t="s">
        <v>170</v>
      </c>
      <c r="F3680" s="119"/>
      <c r="G3680" s="92" t="s">
        <v>140</v>
      </c>
      <c r="H3680" s="93">
        <v>1</v>
      </c>
      <c r="I3680" s="94">
        <v>61.13</v>
      </c>
      <c r="J3680" s="94">
        <v>61.13</v>
      </c>
    </row>
  </sheetData>
  <mergeCells count="2967">
    <mergeCell ref="E1221:F1221"/>
    <mergeCell ref="E1222:F1222"/>
    <mergeCell ref="E1194:F1194"/>
    <mergeCell ref="E1181:F1181"/>
    <mergeCell ref="E1180:F1180"/>
    <mergeCell ref="E1128:F1128"/>
    <mergeCell ref="E1490:F1490"/>
    <mergeCell ref="E1491:F1491"/>
    <mergeCell ref="E1492:F1492"/>
    <mergeCell ref="E1519:F1519"/>
    <mergeCell ref="E1583:F1583"/>
    <mergeCell ref="E1604:F1604"/>
    <mergeCell ref="E1555:F1555"/>
    <mergeCell ref="E1550:F1550"/>
    <mergeCell ref="E1551:F1551"/>
    <mergeCell ref="E1493:F1493"/>
    <mergeCell ref="E1477:F1477"/>
    <mergeCell ref="E1384:F1384"/>
    <mergeCell ref="E1385:F1385"/>
    <mergeCell ref="E1499:F1499"/>
    <mergeCell ref="E1500:F1500"/>
    <mergeCell ref="E1508:F1508"/>
    <mergeCell ref="E1129:F1129"/>
    <mergeCell ref="E1215:F1215"/>
    <mergeCell ref="E1228:F1228"/>
    <mergeCell ref="E1229:F1229"/>
    <mergeCell ref="E1209:F1209"/>
    <mergeCell ref="E1210:F1210"/>
    <mergeCell ref="E1216:F1216"/>
    <mergeCell ref="E1286:F1286"/>
    <mergeCell ref="E1294:F1294"/>
    <mergeCell ref="E1529:F1529"/>
    <mergeCell ref="E1093:F1093"/>
    <mergeCell ref="E1106:F1106"/>
    <mergeCell ref="E839:F839"/>
    <mergeCell ref="E1012:F1012"/>
    <mergeCell ref="E944:F944"/>
    <mergeCell ref="E945:F945"/>
    <mergeCell ref="E997:F997"/>
    <mergeCell ref="E978:F978"/>
    <mergeCell ref="E966:F966"/>
    <mergeCell ref="E1005:F1005"/>
    <mergeCell ref="E1041:F1041"/>
    <mergeCell ref="E946:F946"/>
    <mergeCell ref="E925:F925"/>
    <mergeCell ref="E864:F864"/>
    <mergeCell ref="E1000:F1000"/>
    <mergeCell ref="E1218:F1218"/>
    <mergeCell ref="E1113:F1113"/>
    <mergeCell ref="E887:F887"/>
    <mergeCell ref="E915:F915"/>
    <mergeCell ref="E916:F916"/>
    <mergeCell ref="E906:F906"/>
    <mergeCell ref="E907:F907"/>
    <mergeCell ref="E912:F912"/>
    <mergeCell ref="E911:F911"/>
    <mergeCell ref="E857:F857"/>
    <mergeCell ref="E848:F848"/>
    <mergeCell ref="E856:F856"/>
    <mergeCell ref="E1187:F1187"/>
    <mergeCell ref="E1188:F1188"/>
    <mergeCell ref="E1161:F1161"/>
    <mergeCell ref="E1167:F1167"/>
    <mergeCell ref="E559:F559"/>
    <mergeCell ref="E560:F560"/>
    <mergeCell ref="E578:F578"/>
    <mergeCell ref="E543:F543"/>
    <mergeCell ref="E544:F544"/>
    <mergeCell ref="E494:F494"/>
    <mergeCell ref="E504:F504"/>
    <mergeCell ref="E999:F999"/>
    <mergeCell ref="E789:F789"/>
    <mergeCell ref="E832:F832"/>
    <mergeCell ref="E833:F833"/>
    <mergeCell ref="E844:F844"/>
    <mergeCell ref="E967:F967"/>
    <mergeCell ref="E872:F872"/>
    <mergeCell ref="E893:F893"/>
    <mergeCell ref="E884:F884"/>
    <mergeCell ref="E900:F900"/>
    <mergeCell ref="E905:F905"/>
    <mergeCell ref="E628:F628"/>
    <mergeCell ref="E629:F629"/>
    <mergeCell ref="E723:F723"/>
    <mergeCell ref="E732:F732"/>
    <mergeCell ref="E689:F689"/>
    <mergeCell ref="E745:F745"/>
    <mergeCell ref="E770:F770"/>
    <mergeCell ref="E764:F764"/>
    <mergeCell ref="E776:F776"/>
    <mergeCell ref="E737:F737"/>
    <mergeCell ref="E716:F716"/>
    <mergeCell ref="E717:F717"/>
    <mergeCell ref="E691:F691"/>
    <mergeCell ref="E690:F690"/>
    <mergeCell ref="E248:F248"/>
    <mergeCell ref="E356:F356"/>
    <mergeCell ref="E357:F357"/>
    <mergeCell ref="E333:F333"/>
    <mergeCell ref="E346:F346"/>
    <mergeCell ref="E338:F338"/>
    <mergeCell ref="E441:F441"/>
    <mergeCell ref="E448:F448"/>
    <mergeCell ref="E613:F613"/>
    <mergeCell ref="E614:F614"/>
    <mergeCell ref="E575:F575"/>
    <mergeCell ref="E576:F576"/>
    <mergeCell ref="E577:F577"/>
    <mergeCell ref="E566:F566"/>
    <mergeCell ref="E567:F567"/>
    <mergeCell ref="E568:F568"/>
    <mergeCell ref="E558:F558"/>
    <mergeCell ref="E609:F609"/>
    <mergeCell ref="E465:F465"/>
    <mergeCell ref="E493:F493"/>
    <mergeCell ref="E489:F489"/>
    <mergeCell ref="E593:F593"/>
    <mergeCell ref="E585:F585"/>
    <mergeCell ref="E586:F586"/>
    <mergeCell ref="E594:F594"/>
    <mergeCell ref="E545:F545"/>
    <mergeCell ref="E546:F546"/>
    <mergeCell ref="E483:F483"/>
    <mergeCell ref="E473:F473"/>
    <mergeCell ref="E482:F482"/>
    <mergeCell ref="E475:F475"/>
    <mergeCell ref="E474:F474"/>
    <mergeCell ref="E461:F461"/>
    <mergeCell ref="A9:J9"/>
    <mergeCell ref="G1:H1"/>
    <mergeCell ref="I1:J1"/>
    <mergeCell ref="B1:F1"/>
    <mergeCell ref="A8:J8"/>
    <mergeCell ref="B2:F2"/>
    <mergeCell ref="B3:F3"/>
    <mergeCell ref="B4:F4"/>
    <mergeCell ref="B5:F5"/>
    <mergeCell ref="A7:J7"/>
    <mergeCell ref="A10:J10"/>
    <mergeCell ref="E11:F11"/>
    <mergeCell ref="E13:F13"/>
    <mergeCell ref="E215:F215"/>
    <mergeCell ref="E179:F179"/>
    <mergeCell ref="E138:F138"/>
    <mergeCell ref="E180:F180"/>
    <mergeCell ref="E181:F181"/>
    <mergeCell ref="E224:F224"/>
    <mergeCell ref="E225:F225"/>
    <mergeCell ref="E236:F236"/>
    <mergeCell ref="E50:F50"/>
    <mergeCell ref="E51:F51"/>
    <mergeCell ref="E57:F57"/>
    <mergeCell ref="E332:F332"/>
    <mergeCell ref="E245:F245"/>
    <mergeCell ref="E246:F246"/>
    <mergeCell ref="E247:F247"/>
    <mergeCell ref="E277:F277"/>
    <mergeCell ref="E237:F237"/>
    <mergeCell ref="E310:F310"/>
    <mergeCell ref="E55:F55"/>
    <mergeCell ref="E69:F69"/>
    <mergeCell ref="E70:F70"/>
    <mergeCell ref="E1127:F1127"/>
    <mergeCell ref="E1121:F1121"/>
    <mergeCell ref="E1047:F1047"/>
    <mergeCell ref="E1068:F1068"/>
    <mergeCell ref="E1069:F1069"/>
    <mergeCell ref="E986:F986"/>
    <mergeCell ref="E992:F992"/>
    <mergeCell ref="E998:F998"/>
    <mergeCell ref="E334:F334"/>
    <mergeCell ref="E374:F374"/>
    <mergeCell ref="E375:F375"/>
    <mergeCell ref="E130:F130"/>
    <mergeCell ref="E131:F131"/>
    <mergeCell ref="E132:F132"/>
    <mergeCell ref="E137:F137"/>
    <mergeCell ref="E746:F746"/>
    <mergeCell ref="E442:F442"/>
    <mergeCell ref="E426:F426"/>
    <mergeCell ref="E484:F484"/>
    <mergeCell ref="E485:F485"/>
    <mergeCell ref="E469:F469"/>
    <mergeCell ref="E79:F79"/>
    <mergeCell ref="E85:F85"/>
    <mergeCell ref="E129:F129"/>
    <mergeCell ref="E447:F447"/>
    <mergeCell ref="E235:F235"/>
    <mergeCell ref="E226:F226"/>
    <mergeCell ref="E227:F227"/>
    <mergeCell ref="E252:F252"/>
    <mergeCell ref="E68:F68"/>
    <mergeCell ref="E78:F78"/>
    <mergeCell ref="E76:F76"/>
    <mergeCell ref="E56:F56"/>
    <mergeCell ref="E62:F62"/>
    <mergeCell ref="E63:F63"/>
    <mergeCell ref="E158:F158"/>
    <mergeCell ref="E618:F618"/>
    <mergeCell ref="E619:F619"/>
    <mergeCell ref="E627:F627"/>
    <mergeCell ref="E607:F607"/>
    <mergeCell ref="E608:F608"/>
    <mergeCell ref="E71:F71"/>
    <mergeCell ref="E72:F72"/>
    <mergeCell ref="E86:F86"/>
    <mergeCell ref="E87:F87"/>
    <mergeCell ref="E88:F88"/>
    <mergeCell ref="E303:F303"/>
    <mergeCell ref="E301:F301"/>
    <mergeCell ref="E302:F302"/>
    <mergeCell ref="E281:F281"/>
    <mergeCell ref="E270:F270"/>
    <mergeCell ref="E271:F271"/>
    <mergeCell ref="E234:F234"/>
    <mergeCell ref="E446:F446"/>
    <mergeCell ref="E73:F73"/>
    <mergeCell ref="E74:F74"/>
    <mergeCell ref="E75:F75"/>
    <mergeCell ref="E64:F64"/>
    <mergeCell ref="E65:F65"/>
    <mergeCell ref="E223:F223"/>
    <mergeCell ref="E214:F214"/>
    <mergeCell ref="H611:I611"/>
    <mergeCell ref="E615:F615"/>
    <mergeCell ref="E616:F616"/>
    <mergeCell ref="E617:F617"/>
    <mergeCell ref="E309:F309"/>
    <mergeCell ref="E308:F308"/>
    <mergeCell ref="E314:F314"/>
    <mergeCell ref="E335:F335"/>
    <mergeCell ref="E336:F336"/>
    <mergeCell ref="E337:F337"/>
    <mergeCell ref="E321:F321"/>
    <mergeCell ref="E322:F322"/>
    <mergeCell ref="E548:F548"/>
    <mergeCell ref="E557:F557"/>
    <mergeCell ref="E526:F526"/>
    <mergeCell ref="E527:F527"/>
    <mergeCell ref="E535:F535"/>
    <mergeCell ref="E536:F536"/>
    <mergeCell ref="E524:F524"/>
    <mergeCell ref="E525:F525"/>
    <mergeCell ref="E602:F602"/>
    <mergeCell ref="E603:F603"/>
    <mergeCell ref="E552:F552"/>
    <mergeCell ref="E597:F597"/>
    <mergeCell ref="E516:F516"/>
    <mergeCell ref="E313:F313"/>
    <mergeCell ref="E312:F312"/>
    <mergeCell ref="E315:F315"/>
    <mergeCell ref="H317:I317"/>
    <mergeCell ref="H326:I326"/>
    <mergeCell ref="E328:F328"/>
    <mergeCell ref="E445:F445"/>
    <mergeCell ref="E755:F755"/>
    <mergeCell ref="E756:F756"/>
    <mergeCell ref="E731:F731"/>
    <mergeCell ref="E754:F754"/>
    <mergeCell ref="E747:F747"/>
    <mergeCell ref="E748:F748"/>
    <mergeCell ref="E736:F736"/>
    <mergeCell ref="E713:F713"/>
    <mergeCell ref="E757:F757"/>
    <mergeCell ref="E758:F758"/>
    <mergeCell ref="E765:F765"/>
    <mergeCell ref="E766:F766"/>
    <mergeCell ref="E774:F774"/>
    <mergeCell ref="E775:F775"/>
    <mergeCell ref="E763:F763"/>
    <mergeCell ref="E733:F733"/>
    <mergeCell ref="E734:F734"/>
    <mergeCell ref="E991:F991"/>
    <mergeCell ref="E965:F965"/>
    <mergeCell ref="E1145:F1145"/>
    <mergeCell ref="E1146:F1146"/>
    <mergeCell ref="E1147:F1147"/>
    <mergeCell ref="E1231:F1231"/>
    <mergeCell ref="E1232:F1232"/>
    <mergeCell ref="E1085:F1085"/>
    <mergeCell ref="E1086:F1086"/>
    <mergeCell ref="E1102:F1102"/>
    <mergeCell ref="E1111:F1111"/>
    <mergeCell ref="E1189:F1189"/>
    <mergeCell ref="E1135:F1135"/>
    <mergeCell ref="E1144:F1144"/>
    <mergeCell ref="E1158:F1158"/>
    <mergeCell ref="E1162:F1162"/>
    <mergeCell ref="E1122:F1122"/>
    <mergeCell ref="E1123:F1123"/>
    <mergeCell ref="E1130:F1130"/>
    <mergeCell ref="E1131:F1131"/>
    <mergeCell ref="E1197:F1197"/>
    <mergeCell ref="E1103:F1103"/>
    <mergeCell ref="E1139:F1139"/>
    <mergeCell ref="E1090:F1090"/>
    <mergeCell ref="E1094:F1094"/>
    <mergeCell ref="E1095:F1095"/>
    <mergeCell ref="E1101:F1101"/>
    <mergeCell ref="E1140:F1140"/>
    <mergeCell ref="E1067:F1067"/>
    <mergeCell ref="E1003:F1003"/>
    <mergeCell ref="E1112:F1112"/>
    <mergeCell ref="E1092:F1092"/>
    <mergeCell ref="E1748:F1748"/>
    <mergeCell ref="E1320:F1320"/>
    <mergeCell ref="E1323:F1323"/>
    <mergeCell ref="E1311:F1311"/>
    <mergeCell ref="E1312:F1312"/>
    <mergeCell ref="E1316:F1316"/>
    <mergeCell ref="E1447:F1447"/>
    <mergeCell ref="E1448:F1448"/>
    <mergeCell ref="E1449:F1449"/>
    <mergeCell ref="E1348:F1348"/>
    <mergeCell ref="E1347:F1347"/>
    <mergeCell ref="E1352:F1352"/>
    <mergeCell ref="E1439:F1439"/>
    <mergeCell ref="E1359:F1359"/>
    <mergeCell ref="E1365:F1365"/>
    <mergeCell ref="E1332:F1332"/>
    <mergeCell ref="E1339:F1339"/>
    <mergeCell ref="E1329:F1329"/>
    <mergeCell ref="E1375:F1375"/>
    <mergeCell ref="E1313:F1313"/>
    <mergeCell ref="E1324:F1324"/>
    <mergeCell ref="E1325:F1325"/>
    <mergeCell ref="E1432:F1432"/>
    <mergeCell ref="E1579:F1579"/>
    <mergeCell ref="E1563:F1563"/>
    <mergeCell ref="E1568:F1568"/>
    <mergeCell ref="E1549:F1549"/>
    <mergeCell ref="E1520:F1520"/>
    <mergeCell ref="E1521:F1521"/>
    <mergeCell ref="E1533:F1533"/>
    <mergeCell ref="E1542:F1542"/>
    <mergeCell ref="E1512:F1512"/>
    <mergeCell ref="E1377:F1377"/>
    <mergeCell ref="E1378:F1378"/>
    <mergeCell ref="H90:I90"/>
    <mergeCell ref="E825:F825"/>
    <mergeCell ref="E816:F816"/>
    <mergeCell ref="E817:F817"/>
    <mergeCell ref="E824:F824"/>
    <mergeCell ref="E812:F812"/>
    <mergeCell ref="E811:F811"/>
    <mergeCell ref="E827:F827"/>
    <mergeCell ref="E828:F828"/>
    <mergeCell ref="E826:F826"/>
    <mergeCell ref="E673:F673"/>
    <mergeCell ref="E679:F679"/>
    <mergeCell ref="E680:F680"/>
    <mergeCell ref="E672:F672"/>
    <mergeCell ref="E508:F508"/>
    <mergeCell ref="E509:F509"/>
    <mergeCell ref="E517:F517"/>
    <mergeCell ref="E518:F518"/>
    <mergeCell ref="E519:F519"/>
    <mergeCell ref="E674:F674"/>
    <mergeCell ref="E595:F595"/>
    <mergeCell ref="E596:F596"/>
    <mergeCell ref="E642:F642"/>
    <mergeCell ref="E604:F604"/>
    <mergeCell ref="E620:F620"/>
    <mergeCell ref="E549:F549"/>
    <mergeCell ref="E550:F550"/>
    <mergeCell ref="E136:F136"/>
    <mergeCell ref="H141:I141"/>
    <mergeCell ref="H148:I148"/>
    <mergeCell ref="E1695:F1695"/>
    <mergeCell ref="E1696:F1696"/>
    <mergeCell ref="E1697:F1697"/>
    <mergeCell ref="E1717:F1717"/>
    <mergeCell ref="E1709:F1709"/>
    <mergeCell ref="E1693:F1693"/>
    <mergeCell ref="E1694:F1694"/>
    <mergeCell ref="E1651:F1651"/>
    <mergeCell ref="E1593:F1593"/>
    <mergeCell ref="E1611:F1611"/>
    <mergeCell ref="E1597:F1597"/>
    <mergeCell ref="E1615:F1615"/>
    <mergeCell ref="E1616:F1616"/>
    <mergeCell ref="E1645:F1645"/>
    <mergeCell ref="E1652:F1652"/>
    <mergeCell ref="E1653:F1653"/>
    <mergeCell ref="E1637:F1637"/>
    <mergeCell ref="E1614:F1614"/>
    <mergeCell ref="E1644:F1644"/>
    <mergeCell ref="E1619:F1619"/>
    <mergeCell ref="E1624:F1624"/>
    <mergeCell ref="E1632:F1632"/>
    <mergeCell ref="E1633:F1633"/>
    <mergeCell ref="E1640:F1640"/>
    <mergeCell ref="E1639:F1639"/>
    <mergeCell ref="E1805:F1805"/>
    <mergeCell ref="E1806:F1806"/>
    <mergeCell ref="E1814:F1814"/>
    <mergeCell ref="E1830:F1830"/>
    <mergeCell ref="E1798:F1798"/>
    <mergeCell ref="E1802:F1802"/>
    <mergeCell ref="E1803:F1803"/>
    <mergeCell ref="E1804:F1804"/>
    <mergeCell ref="E1831:F1831"/>
    <mergeCell ref="E1832:F1832"/>
    <mergeCell ref="E1908:F1908"/>
    <mergeCell ref="E1868:F1868"/>
    <mergeCell ref="E1839:F1839"/>
    <mergeCell ref="E1840:F1840"/>
    <mergeCell ref="E1841:F1841"/>
    <mergeCell ref="E1850:F1850"/>
    <mergeCell ref="E1807:F1807"/>
    <mergeCell ref="E1858:F1858"/>
    <mergeCell ref="E1859:F1859"/>
    <mergeCell ref="E1864:F1864"/>
    <mergeCell ref="E1867:F1867"/>
    <mergeCell ref="E1846:F1846"/>
    <mergeCell ref="E1849:F1849"/>
    <mergeCell ref="E1854:F1854"/>
    <mergeCell ref="E1855:F1855"/>
    <mergeCell ref="E1856:F1856"/>
    <mergeCell ref="E1836:F1836"/>
    <mergeCell ref="E1811:F1811"/>
    <mergeCell ref="E1812:F1812"/>
    <mergeCell ref="E1813:F1813"/>
    <mergeCell ref="E1823:F1823"/>
    <mergeCell ref="E1824:F1824"/>
    <mergeCell ref="E151:F151"/>
    <mergeCell ref="E164:F164"/>
    <mergeCell ref="E171:F171"/>
    <mergeCell ref="E172:F172"/>
    <mergeCell ref="E146:F146"/>
    <mergeCell ref="E157:F157"/>
    <mergeCell ref="E165:F165"/>
    <mergeCell ref="H81:I81"/>
    <mergeCell ref="E83:F83"/>
    <mergeCell ref="E84:F84"/>
    <mergeCell ref="E104:F104"/>
    <mergeCell ref="E92:F92"/>
    <mergeCell ref="E93:F93"/>
    <mergeCell ref="E100:F100"/>
    <mergeCell ref="E77:F77"/>
    <mergeCell ref="E52:F52"/>
    <mergeCell ref="E53:F53"/>
    <mergeCell ref="E54:F54"/>
    <mergeCell ref="E58:F58"/>
    <mergeCell ref="E59:F59"/>
    <mergeCell ref="E60:F60"/>
    <mergeCell ref="E61:F61"/>
    <mergeCell ref="E66:F66"/>
    <mergeCell ref="E152:F152"/>
    <mergeCell ref="E153:F153"/>
    <mergeCell ref="E108:F108"/>
    <mergeCell ref="E125:F125"/>
    <mergeCell ref="E143:F143"/>
    <mergeCell ref="E144:F144"/>
    <mergeCell ref="E145:F145"/>
    <mergeCell ref="E115:F115"/>
    <mergeCell ref="E67:F67"/>
    <mergeCell ref="E433:F433"/>
    <mergeCell ref="H439:I439"/>
    <mergeCell ref="E266:F266"/>
    <mergeCell ref="E282:F282"/>
    <mergeCell ref="E291:F291"/>
    <mergeCell ref="E292:F292"/>
    <mergeCell ref="H296:I296"/>
    <mergeCell ref="H155:I155"/>
    <mergeCell ref="E159:F159"/>
    <mergeCell ref="E160:F160"/>
    <mergeCell ref="H162:I162"/>
    <mergeCell ref="E166:F166"/>
    <mergeCell ref="E167:F167"/>
    <mergeCell ref="H169:I169"/>
    <mergeCell ref="E173:F173"/>
    <mergeCell ref="E174:F174"/>
    <mergeCell ref="E175:F175"/>
    <mergeCell ref="E311:F311"/>
    <mergeCell ref="E320:F320"/>
    <mergeCell ref="E329:F329"/>
    <mergeCell ref="E330:F330"/>
    <mergeCell ref="E286:F286"/>
    <mergeCell ref="E293:F293"/>
    <mergeCell ref="E294:F294"/>
    <mergeCell ref="E344:F344"/>
    <mergeCell ref="E345:F345"/>
    <mergeCell ref="E319:F319"/>
    <mergeCell ref="E298:F298"/>
    <mergeCell ref="E299:F299"/>
    <mergeCell ref="E300:F300"/>
    <mergeCell ref="E243:F243"/>
    <mergeCell ref="E244:F244"/>
    <mergeCell ref="E640:F640"/>
    <mergeCell ref="E641:F641"/>
    <mergeCell ref="H644:I644"/>
    <mergeCell ref="E650:F650"/>
    <mergeCell ref="E651:F651"/>
    <mergeCell ref="E652:F652"/>
    <mergeCell ref="H655:I655"/>
    <mergeCell ref="E658:F658"/>
    <mergeCell ref="H239:I239"/>
    <mergeCell ref="E241:F241"/>
    <mergeCell ref="E242:F242"/>
    <mergeCell ref="E139:F139"/>
    <mergeCell ref="E150:F150"/>
    <mergeCell ref="E182:F182"/>
    <mergeCell ref="E183:F183"/>
    <mergeCell ref="E194:F194"/>
    <mergeCell ref="E195:F195"/>
    <mergeCell ref="E189:F189"/>
    <mergeCell ref="E190:F190"/>
    <mergeCell ref="E210:F210"/>
    <mergeCell ref="E324:F324"/>
    <mergeCell ref="E434:F434"/>
    <mergeCell ref="E435:F435"/>
    <mergeCell ref="E436:F436"/>
    <mergeCell ref="E444:F444"/>
    <mergeCell ref="E412:F412"/>
    <mergeCell ref="E421:F421"/>
    <mergeCell ref="E427:F427"/>
    <mergeCell ref="E428:F428"/>
    <mergeCell ref="E437:F437"/>
    <mergeCell ref="E443:F443"/>
    <mergeCell ref="E410:F410"/>
    <mergeCell ref="E660:F660"/>
    <mergeCell ref="H665:I665"/>
    <mergeCell ref="E669:F669"/>
    <mergeCell ref="E670:F670"/>
    <mergeCell ref="E671:F671"/>
    <mergeCell ref="H676:I676"/>
    <mergeCell ref="E685:F685"/>
    <mergeCell ref="H687:I687"/>
    <mergeCell ref="H289:I289"/>
    <mergeCell ref="E304:F304"/>
    <mergeCell ref="H306:I306"/>
    <mergeCell ref="E287:F287"/>
    <mergeCell ref="E323:F323"/>
    <mergeCell ref="E272:F272"/>
    <mergeCell ref="E273:F273"/>
    <mergeCell ref="E331:F331"/>
    <mergeCell ref="E637:F637"/>
    <mergeCell ref="E638:F638"/>
    <mergeCell ref="E647:F647"/>
    <mergeCell ref="E648:F648"/>
    <mergeCell ref="E649:F649"/>
    <mergeCell ref="E661:F661"/>
    <mergeCell ref="E630:F630"/>
    <mergeCell ref="E662:F662"/>
    <mergeCell ref="E668:F668"/>
    <mergeCell ref="E667:F667"/>
    <mergeCell ref="H622:I622"/>
    <mergeCell ref="E624:F624"/>
    <mergeCell ref="E625:F625"/>
    <mergeCell ref="E631:F631"/>
    <mergeCell ref="H633:I633"/>
    <mergeCell ref="E639:F639"/>
    <mergeCell ref="E1208:F1208"/>
    <mergeCell ref="E1178:F1178"/>
    <mergeCell ref="E1179:F1179"/>
    <mergeCell ref="E1186:F1186"/>
    <mergeCell ref="H728:I728"/>
    <mergeCell ref="E730:F730"/>
    <mergeCell ref="H739:I739"/>
    <mergeCell ref="E742:F742"/>
    <mergeCell ref="E743:F743"/>
    <mergeCell ref="E744:F744"/>
    <mergeCell ref="H750:I750"/>
    <mergeCell ref="E752:F752"/>
    <mergeCell ref="E753:F753"/>
    <mergeCell ref="E759:F759"/>
    <mergeCell ref="H761:I761"/>
    <mergeCell ref="E767:F767"/>
    <mergeCell ref="E768:F768"/>
    <mergeCell ref="E769:F769"/>
    <mergeCell ref="H772:I772"/>
    <mergeCell ref="E901:F901"/>
    <mergeCell ref="E902:F902"/>
    <mergeCell ref="E852:F852"/>
    <mergeCell ref="E866:F866"/>
    <mergeCell ref="E834:F834"/>
    <mergeCell ref="E835:F835"/>
    <mergeCell ref="E843:F843"/>
    <mergeCell ref="E877:F877"/>
    <mergeCell ref="E878:F878"/>
    <mergeCell ref="E885:F885"/>
    <mergeCell ref="E886:F886"/>
    <mergeCell ref="E847:F847"/>
    <mergeCell ref="E855:F855"/>
    <mergeCell ref="E1262:F1262"/>
    <mergeCell ref="E1268:F1268"/>
    <mergeCell ref="E1263:F1263"/>
    <mergeCell ref="E1264:F1264"/>
    <mergeCell ref="E1265:F1265"/>
    <mergeCell ref="E1266:F1266"/>
    <mergeCell ref="E1267:F1267"/>
    <mergeCell ref="E838:F838"/>
    <mergeCell ref="E846:F846"/>
    <mergeCell ref="E903:F903"/>
    <mergeCell ref="E904:F904"/>
    <mergeCell ref="E883:F883"/>
    <mergeCell ref="E892:F892"/>
    <mergeCell ref="E1091:F1091"/>
    <mergeCell ref="E1239:F1239"/>
    <mergeCell ref="E1240:F1240"/>
    <mergeCell ref="E1075:F1075"/>
    <mergeCell ref="E1076:F1076"/>
    <mergeCell ref="E1082:F1082"/>
    <mergeCell ref="E1083:F1083"/>
    <mergeCell ref="E1084:F1084"/>
    <mergeCell ref="E955:F955"/>
    <mergeCell ref="E956:F956"/>
    <mergeCell ref="E962:F962"/>
    <mergeCell ref="E963:F963"/>
    <mergeCell ref="E964:F964"/>
    <mergeCell ref="E973:F973"/>
    <mergeCell ref="E954:F954"/>
    <mergeCell ref="E975:F975"/>
    <mergeCell ref="E968:F968"/>
    <mergeCell ref="E985:F985"/>
    <mergeCell ref="E976:F976"/>
    <mergeCell ref="E1429:F1429"/>
    <mergeCell ref="E1430:F1430"/>
    <mergeCell ref="E1431:F1431"/>
    <mergeCell ref="E1436:F1436"/>
    <mergeCell ref="E1444:F1444"/>
    <mergeCell ref="E1452:F1452"/>
    <mergeCell ref="E1453:F1453"/>
    <mergeCell ref="E1342:F1342"/>
    <mergeCell ref="E1343:F1343"/>
    <mergeCell ref="E1349:F1349"/>
    <mergeCell ref="E1350:F1350"/>
    <mergeCell ref="E1351:F1351"/>
    <mergeCell ref="E1356:F1356"/>
    <mergeCell ref="E1357:F1357"/>
    <mergeCell ref="E1358:F1358"/>
    <mergeCell ref="E1368:F1368"/>
    <mergeCell ref="E1369:F1369"/>
    <mergeCell ref="E1376:F1376"/>
    <mergeCell ref="E1412:F1412"/>
    <mergeCell ref="E1413:F1413"/>
    <mergeCell ref="E1403:F1403"/>
    <mergeCell ref="E1399:F1399"/>
    <mergeCell ref="E1400:F1400"/>
    <mergeCell ref="E1370:F1370"/>
    <mergeCell ref="E1390:F1390"/>
    <mergeCell ref="E1382:F1382"/>
    <mergeCell ref="E1383:F1383"/>
    <mergeCell ref="E1386:F1386"/>
    <mergeCell ref="E1393:F1393"/>
    <mergeCell ref="E1394:F1394"/>
    <mergeCell ref="E1395:F1395"/>
    <mergeCell ref="E1374:F1374"/>
    <mergeCell ref="E1566:F1566"/>
    <mergeCell ref="E1573:F1573"/>
    <mergeCell ref="E1467:F1467"/>
    <mergeCell ref="E1468:F1468"/>
    <mergeCell ref="E1473:F1473"/>
    <mergeCell ref="E1474:F1474"/>
    <mergeCell ref="E1486:F1486"/>
    <mergeCell ref="E1502:F1502"/>
    <mergeCell ref="E1503:F1503"/>
    <mergeCell ref="E1504:F1504"/>
    <mergeCell ref="E1556:F1556"/>
    <mergeCell ref="E1557:F1557"/>
    <mergeCell ref="E1558:F1558"/>
    <mergeCell ref="E1567:F1567"/>
    <mergeCell ref="E1576:F1576"/>
    <mergeCell ref="E1577:F1577"/>
    <mergeCell ref="E1578:F1578"/>
    <mergeCell ref="E1509:F1509"/>
    <mergeCell ref="E1489:F1489"/>
    <mergeCell ref="E1498:F1498"/>
    <mergeCell ref="E1487:F1487"/>
    <mergeCell ref="E1488:F1488"/>
    <mergeCell ref="E1575:F1575"/>
    <mergeCell ref="E1513:F1513"/>
    <mergeCell ref="E1540:F1540"/>
    <mergeCell ref="E1541:F1541"/>
    <mergeCell ref="E1517:F1517"/>
    <mergeCell ref="E1530:F1530"/>
    <mergeCell ref="E1531:F1531"/>
    <mergeCell ref="E1532:F1532"/>
    <mergeCell ref="E1554:F1554"/>
    <mergeCell ref="E1916:F1916"/>
    <mergeCell ref="E1917:F1917"/>
    <mergeCell ref="E1918:F1918"/>
    <mergeCell ref="E1922:F1922"/>
    <mergeCell ref="E1923:F1923"/>
    <mergeCell ref="E1924:F1924"/>
    <mergeCell ref="E1930:F1930"/>
    <mergeCell ref="E1931:F1931"/>
    <mergeCell ref="E1877:F1877"/>
    <mergeCell ref="E1893:F1893"/>
    <mergeCell ref="E1894:F1894"/>
    <mergeCell ref="E1900:F1900"/>
    <mergeCell ref="E1901:F1901"/>
    <mergeCell ref="E1902:F1902"/>
    <mergeCell ref="E1687:F1687"/>
    <mergeCell ref="E1786:F1786"/>
    <mergeCell ref="E1787:F1787"/>
    <mergeCell ref="E1793:F1793"/>
    <mergeCell ref="E1820:F1820"/>
    <mergeCell ref="E1723:F1723"/>
    <mergeCell ref="E1724:F1724"/>
    <mergeCell ref="E1742:F1742"/>
    <mergeCell ref="E1743:F1743"/>
    <mergeCell ref="E1744:F1744"/>
    <mergeCell ref="E1749:F1749"/>
    <mergeCell ref="E1750:F1750"/>
    <mergeCell ref="E1751:F1751"/>
    <mergeCell ref="E1752:F1752"/>
    <mergeCell ref="E1753:F1753"/>
    <mergeCell ref="E1757:F1757"/>
    <mergeCell ref="E1760:F1760"/>
    <mergeCell ref="E1925:F1925"/>
    <mergeCell ref="E14:F14"/>
    <mergeCell ref="E15:F15"/>
    <mergeCell ref="E16:F16"/>
    <mergeCell ref="E17:F17"/>
    <mergeCell ref="H21:I21"/>
    <mergeCell ref="E25:F25"/>
    <mergeCell ref="E26:F26"/>
    <mergeCell ref="E27:F27"/>
    <mergeCell ref="H29:I29"/>
    <mergeCell ref="H36:I36"/>
    <mergeCell ref="E38:F38"/>
    <mergeCell ref="E39:F39"/>
    <mergeCell ref="E42:F42"/>
    <mergeCell ref="E44:F44"/>
    <mergeCell ref="E45:F45"/>
    <mergeCell ref="E46:F46"/>
    <mergeCell ref="H48:I48"/>
    <mergeCell ref="E19:F19"/>
    <mergeCell ref="E18:F18"/>
    <mergeCell ref="E31:F31"/>
    <mergeCell ref="E32:F32"/>
    <mergeCell ref="E33:F33"/>
    <mergeCell ref="E43:F43"/>
    <mergeCell ref="E24:F24"/>
    <mergeCell ref="E23:F23"/>
    <mergeCell ref="E34:F34"/>
    <mergeCell ref="E40:F40"/>
    <mergeCell ref="E41:F41"/>
    <mergeCell ref="E94:F94"/>
    <mergeCell ref="E95:F95"/>
    <mergeCell ref="E96:F96"/>
    <mergeCell ref="H98:I98"/>
    <mergeCell ref="E101:F101"/>
    <mergeCell ref="E102:F102"/>
    <mergeCell ref="E103:F103"/>
    <mergeCell ref="H106:I106"/>
    <mergeCell ref="E109:F109"/>
    <mergeCell ref="E110:F110"/>
    <mergeCell ref="E111:F111"/>
    <mergeCell ref="H113:I113"/>
    <mergeCell ref="E118:F118"/>
    <mergeCell ref="E122:F122"/>
    <mergeCell ref="E123:F123"/>
    <mergeCell ref="H127:I127"/>
    <mergeCell ref="H134:I134"/>
    <mergeCell ref="H120:I120"/>
    <mergeCell ref="E124:F124"/>
    <mergeCell ref="E117:F117"/>
    <mergeCell ref="E116:F116"/>
    <mergeCell ref="H177:I177"/>
    <mergeCell ref="H185:I185"/>
    <mergeCell ref="E187:F187"/>
    <mergeCell ref="E188:F188"/>
    <mergeCell ref="H192:I192"/>
    <mergeCell ref="E196:F196"/>
    <mergeCell ref="E197:F197"/>
    <mergeCell ref="H199:I199"/>
    <mergeCell ref="E202:F202"/>
    <mergeCell ref="E203:F203"/>
    <mergeCell ref="E204:F204"/>
    <mergeCell ref="H206:I206"/>
    <mergeCell ref="E219:F219"/>
    <mergeCell ref="H221:I221"/>
    <mergeCell ref="H230:I230"/>
    <mergeCell ref="E232:F232"/>
    <mergeCell ref="E233:F233"/>
    <mergeCell ref="E208:F208"/>
    <mergeCell ref="E209:F209"/>
    <mergeCell ref="H212:I212"/>
    <mergeCell ref="E216:F216"/>
    <mergeCell ref="E217:F217"/>
    <mergeCell ref="E218:F218"/>
    <mergeCell ref="E228:F228"/>
    <mergeCell ref="E201:F201"/>
    <mergeCell ref="H250:I250"/>
    <mergeCell ref="E253:F253"/>
    <mergeCell ref="E254:F254"/>
    <mergeCell ref="E255:F255"/>
    <mergeCell ref="H259:I259"/>
    <mergeCell ref="E261:F261"/>
    <mergeCell ref="E262:F262"/>
    <mergeCell ref="E263:F263"/>
    <mergeCell ref="H268:I268"/>
    <mergeCell ref="E274:F274"/>
    <mergeCell ref="E275:F275"/>
    <mergeCell ref="E276:F276"/>
    <mergeCell ref="H279:I279"/>
    <mergeCell ref="E283:F283"/>
    <mergeCell ref="E284:F284"/>
    <mergeCell ref="E285:F285"/>
    <mergeCell ref="E256:F256"/>
    <mergeCell ref="E257:F257"/>
    <mergeCell ref="E264:F264"/>
    <mergeCell ref="E265:F265"/>
    <mergeCell ref="H340:I340"/>
    <mergeCell ref="E347:F347"/>
    <mergeCell ref="E348:F348"/>
    <mergeCell ref="H350:I350"/>
    <mergeCell ref="E367:F367"/>
    <mergeCell ref="E368:F368"/>
    <mergeCell ref="E369:F369"/>
    <mergeCell ref="H372:I372"/>
    <mergeCell ref="E378:F378"/>
    <mergeCell ref="H380:I380"/>
    <mergeCell ref="E386:F386"/>
    <mergeCell ref="E387:F387"/>
    <mergeCell ref="E342:F342"/>
    <mergeCell ref="E343:F343"/>
    <mergeCell ref="E352:F352"/>
    <mergeCell ref="E358:F358"/>
    <mergeCell ref="H360:I360"/>
    <mergeCell ref="E382:F382"/>
    <mergeCell ref="E353:F353"/>
    <mergeCell ref="E362:F362"/>
    <mergeCell ref="E363:F363"/>
    <mergeCell ref="E364:F364"/>
    <mergeCell ref="E376:F376"/>
    <mergeCell ref="E377:F377"/>
    <mergeCell ref="E385:F385"/>
    <mergeCell ref="E365:F365"/>
    <mergeCell ref="E366:F366"/>
    <mergeCell ref="E384:F384"/>
    <mergeCell ref="E354:F354"/>
    <mergeCell ref="E370:F370"/>
    <mergeCell ref="E383:F383"/>
    <mergeCell ref="E355:F355"/>
    <mergeCell ref="H389:I389"/>
    <mergeCell ref="E394:F394"/>
    <mergeCell ref="E395:F395"/>
    <mergeCell ref="H397:I397"/>
    <mergeCell ref="E403:F403"/>
    <mergeCell ref="E404:F404"/>
    <mergeCell ref="E405:F405"/>
    <mergeCell ref="H407:I407"/>
    <mergeCell ref="E413:F413"/>
    <mergeCell ref="E414:F414"/>
    <mergeCell ref="E415:F415"/>
    <mergeCell ref="H419:I419"/>
    <mergeCell ref="E423:F423"/>
    <mergeCell ref="E424:F424"/>
    <mergeCell ref="E425:F425"/>
    <mergeCell ref="H430:I430"/>
    <mergeCell ref="E432:F432"/>
    <mergeCell ref="E417:F417"/>
    <mergeCell ref="E392:F392"/>
    <mergeCell ref="E393:F393"/>
    <mergeCell ref="E399:F399"/>
    <mergeCell ref="E400:F400"/>
    <mergeCell ref="E401:F401"/>
    <mergeCell ref="E402:F402"/>
    <mergeCell ref="E422:F422"/>
    <mergeCell ref="E409:F409"/>
    <mergeCell ref="E411:F411"/>
    <mergeCell ref="E391:F391"/>
    <mergeCell ref="E416:F416"/>
    <mergeCell ref="H450:I450"/>
    <mergeCell ref="E456:F456"/>
    <mergeCell ref="E457:F457"/>
    <mergeCell ref="E458:F458"/>
    <mergeCell ref="H463:I463"/>
    <mergeCell ref="E466:F466"/>
    <mergeCell ref="E467:F467"/>
    <mergeCell ref="E468:F468"/>
    <mergeCell ref="H471:I471"/>
    <mergeCell ref="E476:F476"/>
    <mergeCell ref="E477:F477"/>
    <mergeCell ref="E478:F478"/>
    <mergeCell ref="H480:I480"/>
    <mergeCell ref="E452:F452"/>
    <mergeCell ref="H502:I502"/>
    <mergeCell ref="E505:F505"/>
    <mergeCell ref="E506:F506"/>
    <mergeCell ref="E498:F498"/>
    <mergeCell ref="E499:F499"/>
    <mergeCell ref="E500:F500"/>
    <mergeCell ref="E486:F486"/>
    <mergeCell ref="E487:F487"/>
    <mergeCell ref="E488:F488"/>
    <mergeCell ref="H491:I491"/>
    <mergeCell ref="E495:F495"/>
    <mergeCell ref="E496:F496"/>
    <mergeCell ref="E497:F497"/>
    <mergeCell ref="E459:F459"/>
    <mergeCell ref="E453:F453"/>
    <mergeCell ref="E454:F454"/>
    <mergeCell ref="E455:F455"/>
    <mergeCell ref="E460:F460"/>
    <mergeCell ref="E507:F507"/>
    <mergeCell ref="H511:I511"/>
    <mergeCell ref="E513:F513"/>
    <mergeCell ref="E514:F514"/>
    <mergeCell ref="E515:F515"/>
    <mergeCell ref="H521:I521"/>
    <mergeCell ref="E523:F523"/>
    <mergeCell ref="E528:F528"/>
    <mergeCell ref="E529:F529"/>
    <mergeCell ref="H531:I531"/>
    <mergeCell ref="E537:F537"/>
    <mergeCell ref="E538:F538"/>
    <mergeCell ref="E539:F539"/>
    <mergeCell ref="H541:I541"/>
    <mergeCell ref="E547:F547"/>
    <mergeCell ref="H554:I554"/>
    <mergeCell ref="E556:F556"/>
    <mergeCell ref="E533:F533"/>
    <mergeCell ref="E534:F534"/>
    <mergeCell ref="E551:F551"/>
    <mergeCell ref="H783:I783"/>
    <mergeCell ref="H562:I562"/>
    <mergeCell ref="E564:F564"/>
    <mergeCell ref="E565:F565"/>
    <mergeCell ref="H571:I571"/>
    <mergeCell ref="E573:F573"/>
    <mergeCell ref="E574:F574"/>
    <mergeCell ref="H580:I580"/>
    <mergeCell ref="E582:F582"/>
    <mergeCell ref="H589:I589"/>
    <mergeCell ref="E591:F591"/>
    <mergeCell ref="E592:F592"/>
    <mergeCell ref="E598:F598"/>
    <mergeCell ref="H600:I600"/>
    <mergeCell ref="E606:F606"/>
    <mergeCell ref="E569:F569"/>
    <mergeCell ref="E587:F587"/>
    <mergeCell ref="E584:F584"/>
    <mergeCell ref="E583:F583"/>
    <mergeCell ref="E605:F605"/>
    <mergeCell ref="E626:F626"/>
    <mergeCell ref="E635:F635"/>
    <mergeCell ref="E636:F636"/>
    <mergeCell ref="E646:F646"/>
    <mergeCell ref="E663:F663"/>
    <mergeCell ref="E653:F653"/>
    <mergeCell ref="E657:F657"/>
    <mergeCell ref="E659:F659"/>
    <mergeCell ref="H719:I719"/>
    <mergeCell ref="E724:F724"/>
    <mergeCell ref="E725:F725"/>
    <mergeCell ref="E726:F726"/>
    <mergeCell ref="E780:F780"/>
    <mergeCell ref="E777:F777"/>
    <mergeCell ref="E778:F778"/>
    <mergeCell ref="H698:I698"/>
    <mergeCell ref="E701:F701"/>
    <mergeCell ref="E702:F702"/>
    <mergeCell ref="E703:F703"/>
    <mergeCell ref="H708:I708"/>
    <mergeCell ref="E710:F710"/>
    <mergeCell ref="E711:F711"/>
    <mergeCell ref="E712:F712"/>
    <mergeCell ref="E678:F678"/>
    <mergeCell ref="E684:F684"/>
    <mergeCell ref="E692:F692"/>
    <mergeCell ref="E693:F693"/>
    <mergeCell ref="E694:F694"/>
    <mergeCell ref="E735:F735"/>
    <mergeCell ref="E741:F741"/>
    <mergeCell ref="E779:F779"/>
    <mergeCell ref="E714:F714"/>
    <mergeCell ref="E715:F715"/>
    <mergeCell ref="E721:F721"/>
    <mergeCell ref="E722:F722"/>
    <mergeCell ref="E681:F681"/>
    <mergeCell ref="E682:F682"/>
    <mergeCell ref="E683:F683"/>
    <mergeCell ref="E695:F695"/>
    <mergeCell ref="E696:F696"/>
    <mergeCell ref="E704:F704"/>
    <mergeCell ref="E705:F705"/>
    <mergeCell ref="E700:F700"/>
    <mergeCell ref="E706:F706"/>
    <mergeCell ref="E822:F822"/>
    <mergeCell ref="E823:F823"/>
    <mergeCell ref="E793:F793"/>
    <mergeCell ref="E794:F794"/>
    <mergeCell ref="E799:F799"/>
    <mergeCell ref="E806:F806"/>
    <mergeCell ref="E815:F815"/>
    <mergeCell ref="E821:F821"/>
    <mergeCell ref="E781:F781"/>
    <mergeCell ref="E795:F795"/>
    <mergeCell ref="E788:F788"/>
    <mergeCell ref="E810:F810"/>
    <mergeCell ref="H830:I830"/>
    <mergeCell ref="E836:F836"/>
    <mergeCell ref="E837:F837"/>
    <mergeCell ref="H841:I841"/>
    <mergeCell ref="E845:F845"/>
    <mergeCell ref="E785:F785"/>
    <mergeCell ref="E786:F786"/>
    <mergeCell ref="E787:F787"/>
    <mergeCell ref="H791:I791"/>
    <mergeCell ref="E796:F796"/>
    <mergeCell ref="E797:F797"/>
    <mergeCell ref="H801:I801"/>
    <mergeCell ref="E803:F803"/>
    <mergeCell ref="E804:F804"/>
    <mergeCell ref="H808:I808"/>
    <mergeCell ref="E813:F813"/>
    <mergeCell ref="E814:F814"/>
    <mergeCell ref="H819:I819"/>
    <mergeCell ref="E798:F798"/>
    <mergeCell ref="E805:F805"/>
    <mergeCell ref="H850:I850"/>
    <mergeCell ref="E853:F853"/>
    <mergeCell ref="E854:F854"/>
    <mergeCell ref="H860:I860"/>
    <mergeCell ref="E867:F867"/>
    <mergeCell ref="E868:F868"/>
    <mergeCell ref="H870:I870"/>
    <mergeCell ref="E875:F875"/>
    <mergeCell ref="E876:F876"/>
    <mergeCell ref="H880:I880"/>
    <mergeCell ref="E882:F882"/>
    <mergeCell ref="E873:F873"/>
    <mergeCell ref="E874:F874"/>
    <mergeCell ref="H890:I890"/>
    <mergeCell ref="E895:F895"/>
    <mergeCell ref="E896:F896"/>
    <mergeCell ref="H898:I898"/>
    <mergeCell ref="E888:F888"/>
    <mergeCell ref="E894:F894"/>
    <mergeCell ref="E862:F862"/>
    <mergeCell ref="E863:F863"/>
    <mergeCell ref="E858:F858"/>
    <mergeCell ref="E865:F865"/>
    <mergeCell ref="H909:I909"/>
    <mergeCell ref="E913:F913"/>
    <mergeCell ref="E914:F914"/>
    <mergeCell ref="E918:F918"/>
    <mergeCell ref="H920:I920"/>
    <mergeCell ref="E923:F923"/>
    <mergeCell ref="E924:F924"/>
    <mergeCell ref="H930:I930"/>
    <mergeCell ref="E937:F937"/>
    <mergeCell ref="E938:F938"/>
    <mergeCell ref="H940:I940"/>
    <mergeCell ref="E932:F932"/>
    <mergeCell ref="E933:F933"/>
    <mergeCell ref="E917:F917"/>
    <mergeCell ref="E927:F927"/>
    <mergeCell ref="E934:F934"/>
    <mergeCell ref="E926:F926"/>
    <mergeCell ref="E922:F922"/>
    <mergeCell ref="E928:F928"/>
    <mergeCell ref="E935:F935"/>
    <mergeCell ref="E936:F936"/>
    <mergeCell ref="E942:F942"/>
    <mergeCell ref="E943:F943"/>
    <mergeCell ref="E947:F947"/>
    <mergeCell ref="E948:F948"/>
    <mergeCell ref="H950:I950"/>
    <mergeCell ref="E952:F952"/>
    <mergeCell ref="E953:F953"/>
    <mergeCell ref="E957:F957"/>
    <mergeCell ref="E958:F958"/>
    <mergeCell ref="H960:I960"/>
    <mergeCell ref="H970:I970"/>
    <mergeCell ref="E972:F972"/>
    <mergeCell ref="E979:F979"/>
    <mergeCell ref="E980:F980"/>
    <mergeCell ref="H983:I983"/>
    <mergeCell ref="E989:F989"/>
    <mergeCell ref="E990:F990"/>
    <mergeCell ref="E987:F987"/>
    <mergeCell ref="E988:F988"/>
    <mergeCell ref="E977:F977"/>
    <mergeCell ref="E974:F974"/>
    <mergeCell ref="E981:F981"/>
    <mergeCell ref="H994:I994"/>
    <mergeCell ref="E996:F996"/>
    <mergeCell ref="E1001:F1001"/>
    <mergeCell ref="E1002:F1002"/>
    <mergeCell ref="H1007:I1007"/>
    <mergeCell ref="E1013:F1013"/>
    <mergeCell ref="E1014:F1014"/>
    <mergeCell ref="E1018:F1018"/>
    <mergeCell ref="E1019:F1019"/>
    <mergeCell ref="H1023:I1023"/>
    <mergeCell ref="E1026:F1026"/>
    <mergeCell ref="E1027:F1027"/>
    <mergeCell ref="H1032:I1032"/>
    <mergeCell ref="E1036:F1036"/>
    <mergeCell ref="E1037:F1037"/>
    <mergeCell ref="H1039:I1039"/>
    <mergeCell ref="E1042:F1042"/>
    <mergeCell ref="E1020:F1020"/>
    <mergeCell ref="E1021:F1021"/>
    <mergeCell ref="E1028:F1028"/>
    <mergeCell ref="E1029:F1029"/>
    <mergeCell ref="E1034:F1034"/>
    <mergeCell ref="E1035:F1035"/>
    <mergeCell ref="E1015:F1015"/>
    <mergeCell ref="E1016:F1016"/>
    <mergeCell ref="E1009:F1009"/>
    <mergeCell ref="E1010:F1010"/>
    <mergeCell ref="E1011:F1011"/>
    <mergeCell ref="E1030:F1030"/>
    <mergeCell ref="E1017:F1017"/>
    <mergeCell ref="E1025:F1025"/>
    <mergeCell ref="E1004:F1004"/>
    <mergeCell ref="E1043:F1043"/>
    <mergeCell ref="E1048:F1048"/>
    <mergeCell ref="E1049:F1049"/>
    <mergeCell ref="H1051:I1051"/>
    <mergeCell ref="E1054:F1054"/>
    <mergeCell ref="E1055:F1055"/>
    <mergeCell ref="E1060:F1060"/>
    <mergeCell ref="E1061:F1061"/>
    <mergeCell ref="H1063:I1063"/>
    <mergeCell ref="E1065:F1065"/>
    <mergeCell ref="E1066:F1066"/>
    <mergeCell ref="H1071:I1071"/>
    <mergeCell ref="E1073:F1073"/>
    <mergeCell ref="E1074:F1074"/>
    <mergeCell ref="H1079:I1079"/>
    <mergeCell ref="E1081:F1081"/>
    <mergeCell ref="H1088:I1088"/>
    <mergeCell ref="E1058:F1058"/>
    <mergeCell ref="E1059:F1059"/>
    <mergeCell ref="E1044:F1044"/>
    <mergeCell ref="E1045:F1045"/>
    <mergeCell ref="E1053:F1053"/>
    <mergeCell ref="E1056:F1056"/>
    <mergeCell ref="E1057:F1057"/>
    <mergeCell ref="E1046:F1046"/>
    <mergeCell ref="E1077:F1077"/>
    <mergeCell ref="H1097:I1097"/>
    <mergeCell ref="E1099:F1099"/>
    <mergeCell ref="E1100:F1100"/>
    <mergeCell ref="E1104:F1104"/>
    <mergeCell ref="E1105:F1105"/>
    <mergeCell ref="H1108:I1108"/>
    <mergeCell ref="E1110:F1110"/>
    <mergeCell ref="E1114:F1114"/>
    <mergeCell ref="E1115:F1115"/>
    <mergeCell ref="H1117:I1117"/>
    <mergeCell ref="E1119:F1119"/>
    <mergeCell ref="E1120:F1120"/>
    <mergeCell ref="H1125:I1125"/>
    <mergeCell ref="H1133:I1133"/>
    <mergeCell ref="E1137:F1137"/>
    <mergeCell ref="E1138:F1138"/>
    <mergeCell ref="H1142:I1142"/>
    <mergeCell ref="E1136:F1136"/>
    <mergeCell ref="E1148:F1148"/>
    <mergeCell ref="E1149:F1149"/>
    <mergeCell ref="H1153:I1153"/>
    <mergeCell ref="E1159:F1159"/>
    <mergeCell ref="E1160:F1160"/>
    <mergeCell ref="H1165:I1165"/>
    <mergeCell ref="E1170:F1170"/>
    <mergeCell ref="E1171:F1171"/>
    <mergeCell ref="H1174:I1174"/>
    <mergeCell ref="E1176:F1176"/>
    <mergeCell ref="E1177:F1177"/>
    <mergeCell ref="H1183:I1183"/>
    <mergeCell ref="E1185:F1185"/>
    <mergeCell ref="H1191:I1191"/>
    <mergeCell ref="E1195:F1195"/>
    <mergeCell ref="E1196:F1196"/>
    <mergeCell ref="E1201:F1201"/>
    <mergeCell ref="E1193:F1193"/>
    <mergeCell ref="E1198:F1198"/>
    <mergeCell ref="E1199:F1199"/>
    <mergeCell ref="E1200:F1200"/>
    <mergeCell ref="E1150:F1150"/>
    <mergeCell ref="E1151:F1151"/>
    <mergeCell ref="E1155:F1155"/>
    <mergeCell ref="E1156:F1156"/>
    <mergeCell ref="E1157:F1157"/>
    <mergeCell ref="E1163:F1163"/>
    <mergeCell ref="E1172:F1172"/>
    <mergeCell ref="E1168:F1168"/>
    <mergeCell ref="E1169:F1169"/>
    <mergeCell ref="H1203:I1203"/>
    <mergeCell ref="E1206:F1206"/>
    <mergeCell ref="E1207:F1207"/>
    <mergeCell ref="H1212:I1212"/>
    <mergeCell ref="E1214:F1214"/>
    <mergeCell ref="E1219:F1219"/>
    <mergeCell ref="E1220:F1220"/>
    <mergeCell ref="H1224:I1224"/>
    <mergeCell ref="E1226:F1226"/>
    <mergeCell ref="E1227:F1227"/>
    <mergeCell ref="H1234:I1234"/>
    <mergeCell ref="H1242:I1242"/>
    <mergeCell ref="E1244:F1244"/>
    <mergeCell ref="H1250:I1250"/>
    <mergeCell ref="E1254:F1254"/>
    <mergeCell ref="E1255:F1255"/>
    <mergeCell ref="H1260:I1260"/>
    <mergeCell ref="E1256:F1256"/>
    <mergeCell ref="E1257:F1257"/>
    <mergeCell ref="E1258:F1258"/>
    <mergeCell ref="E1253:F1253"/>
    <mergeCell ref="E1205:F1205"/>
    <mergeCell ref="E1230:F1230"/>
    <mergeCell ref="E1247:F1247"/>
    <mergeCell ref="E1248:F1248"/>
    <mergeCell ref="E1246:F1246"/>
    <mergeCell ref="E1238:F1238"/>
    <mergeCell ref="E1236:F1236"/>
    <mergeCell ref="E1237:F1237"/>
    <mergeCell ref="E1245:F1245"/>
    <mergeCell ref="E1252:F1252"/>
    <mergeCell ref="E1217:F1217"/>
    <mergeCell ref="H1270:I1270"/>
    <mergeCell ref="E1276:F1276"/>
    <mergeCell ref="E1277:F1277"/>
    <mergeCell ref="H1279:I1279"/>
    <mergeCell ref="E1284:F1284"/>
    <mergeCell ref="E1285:F1285"/>
    <mergeCell ref="H1289:I1289"/>
    <mergeCell ref="E1292:F1292"/>
    <mergeCell ref="E1293:F1293"/>
    <mergeCell ref="H1299:I1299"/>
    <mergeCell ref="E1303:F1303"/>
    <mergeCell ref="E1304:F1304"/>
    <mergeCell ref="H1309:I1309"/>
    <mergeCell ref="E1314:F1314"/>
    <mergeCell ref="E1315:F1315"/>
    <mergeCell ref="E1291:F1291"/>
    <mergeCell ref="E1305:F1305"/>
    <mergeCell ref="E1306:F1306"/>
    <mergeCell ref="E1307:F1307"/>
    <mergeCell ref="E1272:F1272"/>
    <mergeCell ref="E1273:F1273"/>
    <mergeCell ref="E1274:F1274"/>
    <mergeCell ref="E1281:F1281"/>
    <mergeCell ref="E1282:F1282"/>
    <mergeCell ref="E1301:F1301"/>
    <mergeCell ref="E1275:F1275"/>
    <mergeCell ref="E1296:F1296"/>
    <mergeCell ref="E1297:F1297"/>
    <mergeCell ref="E1295:F1295"/>
    <mergeCell ref="E1302:F1302"/>
    <mergeCell ref="E1283:F1283"/>
    <mergeCell ref="E1287:F1287"/>
    <mergeCell ref="H1318:I1318"/>
    <mergeCell ref="E1321:F1321"/>
    <mergeCell ref="E1322:F1322"/>
    <mergeCell ref="H1327:I1327"/>
    <mergeCell ref="E1333:F1333"/>
    <mergeCell ref="E1334:F1334"/>
    <mergeCell ref="H1336:I1336"/>
    <mergeCell ref="E1340:F1340"/>
    <mergeCell ref="E1341:F1341"/>
    <mergeCell ref="H1345:I1345"/>
    <mergeCell ref="H1354:I1354"/>
    <mergeCell ref="E1360:F1360"/>
    <mergeCell ref="E1361:F1361"/>
    <mergeCell ref="H1363:I1363"/>
    <mergeCell ref="E1366:F1366"/>
    <mergeCell ref="E1367:F1367"/>
    <mergeCell ref="H1372:I1372"/>
    <mergeCell ref="E1330:F1330"/>
    <mergeCell ref="E1331:F1331"/>
    <mergeCell ref="E1338:F1338"/>
    <mergeCell ref="H1380:I1380"/>
    <mergeCell ref="H1388:I1388"/>
    <mergeCell ref="E1391:F1391"/>
    <mergeCell ref="E1392:F1392"/>
    <mergeCell ref="H1397:I1397"/>
    <mergeCell ref="E1401:F1401"/>
    <mergeCell ref="E1402:F1402"/>
    <mergeCell ref="H1405:I1405"/>
    <mergeCell ref="E1408:F1408"/>
    <mergeCell ref="E1409:F1409"/>
    <mergeCell ref="H1418:I1418"/>
    <mergeCell ref="E1422:F1422"/>
    <mergeCell ref="E1423:F1423"/>
    <mergeCell ref="H1426:I1426"/>
    <mergeCell ref="E1428:F1428"/>
    <mergeCell ref="E1407:F1407"/>
    <mergeCell ref="E1414:F1414"/>
    <mergeCell ref="E1415:F1415"/>
    <mergeCell ref="E1421:F1421"/>
    <mergeCell ref="E1420:F1420"/>
    <mergeCell ref="E1410:F1410"/>
    <mergeCell ref="E1411:F1411"/>
    <mergeCell ref="E1416:F1416"/>
    <mergeCell ref="E1424:F1424"/>
    <mergeCell ref="H1434:I1434"/>
    <mergeCell ref="E1437:F1437"/>
    <mergeCell ref="E1438:F1438"/>
    <mergeCell ref="H1442:I1442"/>
    <mergeCell ref="E1445:F1445"/>
    <mergeCell ref="E1446:F1446"/>
    <mergeCell ref="H1456:I1456"/>
    <mergeCell ref="E1460:F1460"/>
    <mergeCell ref="E1461:F1461"/>
    <mergeCell ref="E1465:F1465"/>
    <mergeCell ref="E1466:F1466"/>
    <mergeCell ref="H1470:I1470"/>
    <mergeCell ref="E1475:F1475"/>
    <mergeCell ref="E1476:F1476"/>
    <mergeCell ref="E1480:F1480"/>
    <mergeCell ref="E1481:F1481"/>
    <mergeCell ref="H1484:I1484"/>
    <mergeCell ref="E1459:F1459"/>
    <mergeCell ref="E1472:F1472"/>
    <mergeCell ref="E1440:F1440"/>
    <mergeCell ref="E1464:F1464"/>
    <mergeCell ref="E1482:F1482"/>
    <mergeCell ref="E1450:F1450"/>
    <mergeCell ref="E1451:F1451"/>
    <mergeCell ref="E1463:F1463"/>
    <mergeCell ref="E1458:F1458"/>
    <mergeCell ref="E1462:F1462"/>
    <mergeCell ref="E1478:F1478"/>
    <mergeCell ref="E1479:F1479"/>
    <mergeCell ref="E1454:F1454"/>
    <mergeCell ref="H1495:I1495"/>
    <mergeCell ref="E1497:F1497"/>
    <mergeCell ref="H1506:I1506"/>
    <mergeCell ref="H1515:I1515"/>
    <mergeCell ref="E1523:F1523"/>
    <mergeCell ref="H1525:I1525"/>
    <mergeCell ref="H1535:I1535"/>
    <mergeCell ref="E1537:F1537"/>
    <mergeCell ref="E1543:F1543"/>
    <mergeCell ref="E1544:F1544"/>
    <mergeCell ref="H1547:I1547"/>
    <mergeCell ref="E1552:F1552"/>
    <mergeCell ref="E1553:F1553"/>
    <mergeCell ref="E1561:F1561"/>
    <mergeCell ref="E1562:F1562"/>
    <mergeCell ref="H1570:I1570"/>
    <mergeCell ref="E1574:F1574"/>
    <mergeCell ref="E1510:F1510"/>
    <mergeCell ref="E1511:F1511"/>
    <mergeCell ref="E1572:F1572"/>
    <mergeCell ref="E1501:F1501"/>
    <mergeCell ref="E1522:F1522"/>
    <mergeCell ref="E1538:F1538"/>
    <mergeCell ref="E1539:F1539"/>
    <mergeCell ref="E1545:F1545"/>
    <mergeCell ref="E1559:F1559"/>
    <mergeCell ref="E1560:F1560"/>
    <mergeCell ref="E1564:F1564"/>
    <mergeCell ref="E1565:F1565"/>
    <mergeCell ref="E1518:F1518"/>
    <mergeCell ref="E1527:F1527"/>
    <mergeCell ref="E1528:F1528"/>
    <mergeCell ref="H1581:I1581"/>
    <mergeCell ref="H1588:I1588"/>
    <mergeCell ref="H1595:I1595"/>
    <mergeCell ref="H1602:I1602"/>
    <mergeCell ref="E1607:F1607"/>
    <mergeCell ref="H1609:I1609"/>
    <mergeCell ref="E1612:F1612"/>
    <mergeCell ref="E1613:F1613"/>
    <mergeCell ref="E1617:F1617"/>
    <mergeCell ref="E1618:F1618"/>
    <mergeCell ref="H1621:I1621"/>
    <mergeCell ref="E1623:F1623"/>
    <mergeCell ref="H1628:I1628"/>
    <mergeCell ref="E1630:F1630"/>
    <mergeCell ref="E1631:F1631"/>
    <mergeCell ref="H1635:I1635"/>
    <mergeCell ref="E1638:F1638"/>
    <mergeCell ref="E1584:F1584"/>
    <mergeCell ref="E1585:F1585"/>
    <mergeCell ref="E1586:F1586"/>
    <mergeCell ref="E1590:F1590"/>
    <mergeCell ref="E1591:F1591"/>
    <mergeCell ref="E1592:F1592"/>
    <mergeCell ref="E1598:F1598"/>
    <mergeCell ref="E1599:F1599"/>
    <mergeCell ref="E1600:F1600"/>
    <mergeCell ref="E1605:F1605"/>
    <mergeCell ref="E1606:F1606"/>
    <mergeCell ref="E1625:F1625"/>
    <mergeCell ref="E1626:F1626"/>
    <mergeCell ref="H1642:I1642"/>
    <mergeCell ref="E1646:F1646"/>
    <mergeCell ref="E1647:F1647"/>
    <mergeCell ref="H1649:I1649"/>
    <mergeCell ref="E1654:F1654"/>
    <mergeCell ref="H1656:I1656"/>
    <mergeCell ref="E1661:F1661"/>
    <mergeCell ref="E1662:F1662"/>
    <mergeCell ref="H1664:I1664"/>
    <mergeCell ref="E1670:F1670"/>
    <mergeCell ref="H1672:I1672"/>
    <mergeCell ref="E1676:F1676"/>
    <mergeCell ref="E1677:F1677"/>
    <mergeCell ref="H1682:I1682"/>
    <mergeCell ref="E1688:F1688"/>
    <mergeCell ref="E1689:F1689"/>
    <mergeCell ref="H1691:I1691"/>
    <mergeCell ref="E1685:F1685"/>
    <mergeCell ref="E1686:F1686"/>
    <mergeCell ref="E1658:F1658"/>
    <mergeCell ref="E1659:F1659"/>
    <mergeCell ref="E1660:F1660"/>
    <mergeCell ref="E1666:F1666"/>
    <mergeCell ref="E1667:F1667"/>
    <mergeCell ref="E1674:F1674"/>
    <mergeCell ref="E1678:F1678"/>
    <mergeCell ref="E1679:F1679"/>
    <mergeCell ref="E1680:F1680"/>
    <mergeCell ref="E1684:F1684"/>
    <mergeCell ref="E1675:F1675"/>
    <mergeCell ref="E1669:F1669"/>
    <mergeCell ref="E1668:F1668"/>
    <mergeCell ref="H1699:I1699"/>
    <mergeCell ref="E1701:F1701"/>
    <mergeCell ref="E1702:F1702"/>
    <mergeCell ref="E1707:F1707"/>
    <mergeCell ref="E1708:F1708"/>
    <mergeCell ref="H1711:I1711"/>
    <mergeCell ref="E1715:F1715"/>
    <mergeCell ref="E1716:F1716"/>
    <mergeCell ref="H1720:I1720"/>
    <mergeCell ref="E1725:F1725"/>
    <mergeCell ref="E1726:F1726"/>
    <mergeCell ref="H1728:I1728"/>
    <mergeCell ref="E1730:F1730"/>
    <mergeCell ref="E1731:F1731"/>
    <mergeCell ref="E1735:F1735"/>
    <mergeCell ref="H1737:I1737"/>
    <mergeCell ref="H1746:I1746"/>
    <mergeCell ref="E1703:F1703"/>
    <mergeCell ref="E1704:F1704"/>
    <mergeCell ref="E1705:F1705"/>
    <mergeCell ref="E1718:F1718"/>
    <mergeCell ref="E1706:F1706"/>
    <mergeCell ref="E1713:F1713"/>
    <mergeCell ref="E1714:F1714"/>
    <mergeCell ref="E1722:F1722"/>
    <mergeCell ref="E1739:F1739"/>
    <mergeCell ref="E1740:F1740"/>
    <mergeCell ref="E1741:F1741"/>
    <mergeCell ref="E1734:F1734"/>
    <mergeCell ref="E1732:F1732"/>
    <mergeCell ref="E1733:F1733"/>
    <mergeCell ref="H1755:I1755"/>
    <mergeCell ref="E1758:F1758"/>
    <mergeCell ref="E1759:F1759"/>
    <mergeCell ref="H1764:I1764"/>
    <mergeCell ref="E1766:F1766"/>
    <mergeCell ref="H1773:I1773"/>
    <mergeCell ref="E1775:F1775"/>
    <mergeCell ref="E1779:F1779"/>
    <mergeCell ref="E1780:F1780"/>
    <mergeCell ref="H1782:I1782"/>
    <mergeCell ref="E1784:F1784"/>
    <mergeCell ref="E1785:F1785"/>
    <mergeCell ref="E1789:F1789"/>
    <mergeCell ref="H1791:I1791"/>
    <mergeCell ref="E1794:F1794"/>
    <mergeCell ref="E1795:F1795"/>
    <mergeCell ref="H1800:I1800"/>
    <mergeCell ref="E1767:F1767"/>
    <mergeCell ref="E1768:F1768"/>
    <mergeCell ref="E1776:F1776"/>
    <mergeCell ref="E1777:F1777"/>
    <mergeCell ref="E1778:F1778"/>
    <mergeCell ref="E1769:F1769"/>
    <mergeCell ref="E1770:F1770"/>
    <mergeCell ref="E1771:F1771"/>
    <mergeCell ref="E1788:F1788"/>
    <mergeCell ref="E1761:F1761"/>
    <mergeCell ref="E1762:F1762"/>
    <mergeCell ref="E1796:F1796"/>
    <mergeCell ref="E1797:F1797"/>
    <mergeCell ref="H1809:I1809"/>
    <mergeCell ref="E1815:F1815"/>
    <mergeCell ref="E1816:F1816"/>
    <mergeCell ref="H1818:I1818"/>
    <mergeCell ref="E1821:F1821"/>
    <mergeCell ref="E1822:F1822"/>
    <mergeCell ref="H1826:I1826"/>
    <mergeCell ref="E1828:F1828"/>
    <mergeCell ref="E1829:F1829"/>
    <mergeCell ref="H1834:I1834"/>
    <mergeCell ref="E1837:F1837"/>
    <mergeCell ref="E1838:F1838"/>
    <mergeCell ref="H1843:I1843"/>
    <mergeCell ref="E1847:F1847"/>
    <mergeCell ref="E1848:F1848"/>
    <mergeCell ref="H1852:I1852"/>
    <mergeCell ref="E1857:F1857"/>
    <mergeCell ref="E1845:F1845"/>
    <mergeCell ref="H1861:I1861"/>
    <mergeCell ref="E1865:F1865"/>
    <mergeCell ref="E1866:F1866"/>
    <mergeCell ref="H1870:I1870"/>
    <mergeCell ref="E1875:F1875"/>
    <mergeCell ref="E1876:F1876"/>
    <mergeCell ref="H1879:I1879"/>
    <mergeCell ref="E1881:F1881"/>
    <mergeCell ref="E1882:F1882"/>
    <mergeCell ref="E1886:F1886"/>
    <mergeCell ref="H1888:I1888"/>
    <mergeCell ref="H1896:I1896"/>
    <mergeCell ref="H1904:I1904"/>
    <mergeCell ref="E1906:F1906"/>
    <mergeCell ref="H1912:I1912"/>
    <mergeCell ref="E1914:F1914"/>
    <mergeCell ref="E1915:F1915"/>
    <mergeCell ref="E1910:F1910"/>
    <mergeCell ref="E1863:F1863"/>
    <mergeCell ref="E1909:F1909"/>
    <mergeCell ref="E1883:F1883"/>
    <mergeCell ref="E1884:F1884"/>
    <mergeCell ref="E1885:F1885"/>
    <mergeCell ref="E1872:F1872"/>
    <mergeCell ref="E1873:F1873"/>
    <mergeCell ref="E1907:F1907"/>
    <mergeCell ref="E1890:F1890"/>
    <mergeCell ref="E1891:F1891"/>
    <mergeCell ref="E1892:F1892"/>
    <mergeCell ref="E1898:F1898"/>
    <mergeCell ref="E1899:F1899"/>
    <mergeCell ref="E1874:F1874"/>
    <mergeCell ref="H1920:I1920"/>
    <mergeCell ref="H1928:I1928"/>
    <mergeCell ref="E1933:F1933"/>
    <mergeCell ref="E1934:F1934"/>
    <mergeCell ref="H1936:I1936"/>
    <mergeCell ref="E1938:F1938"/>
    <mergeCell ref="E1939:F1939"/>
    <mergeCell ref="H1944:I1944"/>
    <mergeCell ref="E1948:F1948"/>
    <mergeCell ref="E1949:F1949"/>
    <mergeCell ref="E1950:F1950"/>
    <mergeCell ref="H1952:I1952"/>
    <mergeCell ref="E1954:F1954"/>
    <mergeCell ref="E1955:F1955"/>
    <mergeCell ref="E1956:F1956"/>
    <mergeCell ref="E1957:F1957"/>
    <mergeCell ref="E1958:F1958"/>
    <mergeCell ref="E1932:F1932"/>
    <mergeCell ref="E1941:F1941"/>
    <mergeCell ref="E1942:F1942"/>
    <mergeCell ref="E1940:F1940"/>
    <mergeCell ref="E1946:F1946"/>
    <mergeCell ref="E1947:F1947"/>
    <mergeCell ref="E1926:F1926"/>
    <mergeCell ref="E1959:F1959"/>
    <mergeCell ref="H1961:I1961"/>
    <mergeCell ref="E1963:F1963"/>
    <mergeCell ref="E1964:F1964"/>
    <mergeCell ref="E1965:F1965"/>
    <mergeCell ref="E1966:F1966"/>
    <mergeCell ref="E1967:F1967"/>
    <mergeCell ref="E1968:F1968"/>
    <mergeCell ref="H1970:I1970"/>
    <mergeCell ref="E1972:F1972"/>
    <mergeCell ref="E1973:F1973"/>
    <mergeCell ref="E1974:F1974"/>
    <mergeCell ref="E1975:F1975"/>
    <mergeCell ref="E1976:F1976"/>
    <mergeCell ref="E1977:F1977"/>
    <mergeCell ref="H1979:I1979"/>
    <mergeCell ref="E1981:F1981"/>
    <mergeCell ref="E1982:F1982"/>
    <mergeCell ref="E1983:F1983"/>
    <mergeCell ref="E1984:F1984"/>
    <mergeCell ref="E1985:F1985"/>
    <mergeCell ref="E1986:F1986"/>
    <mergeCell ref="H1988:I1988"/>
    <mergeCell ref="E1990:F1990"/>
    <mergeCell ref="E1991:F1991"/>
    <mergeCell ref="E1992:F1992"/>
    <mergeCell ref="E1993:F1993"/>
    <mergeCell ref="E1994:F1994"/>
    <mergeCell ref="H1996:I1996"/>
    <mergeCell ref="E1998:F1998"/>
    <mergeCell ref="E1999:F1999"/>
    <mergeCell ref="E2000:F2000"/>
    <mergeCell ref="E2001:F2001"/>
    <mergeCell ref="E2002:F2002"/>
    <mergeCell ref="H2004:I2004"/>
    <mergeCell ref="E2006:F2006"/>
    <mergeCell ref="E2007:F2007"/>
    <mergeCell ref="E2008:F2008"/>
    <mergeCell ref="E2009:F2009"/>
    <mergeCell ref="E2010:F2010"/>
    <mergeCell ref="E2011:F2011"/>
    <mergeCell ref="H2013:I2013"/>
    <mergeCell ref="E2015:F2015"/>
    <mergeCell ref="E2016:F2016"/>
    <mergeCell ref="E2017:F2017"/>
    <mergeCell ref="E2018:F2018"/>
    <mergeCell ref="E2019:F2019"/>
    <mergeCell ref="H2021:I2021"/>
    <mergeCell ref="E2023:F2023"/>
    <mergeCell ref="E2024:F2024"/>
    <mergeCell ref="E2025:F2025"/>
    <mergeCell ref="E2026:F2026"/>
    <mergeCell ref="E2027:F2027"/>
    <mergeCell ref="H2029:I2029"/>
    <mergeCell ref="E2031:F2031"/>
    <mergeCell ref="E2032:F2032"/>
    <mergeCell ref="E2033:F2033"/>
    <mergeCell ref="E2034:F2034"/>
    <mergeCell ref="E2035:F2035"/>
    <mergeCell ref="H2037:I2037"/>
    <mergeCell ref="E2039:F2039"/>
    <mergeCell ref="E2040:F2040"/>
    <mergeCell ref="E2041:F2041"/>
    <mergeCell ref="E2042:F2042"/>
    <mergeCell ref="E2043:F2043"/>
    <mergeCell ref="H2045:I2045"/>
    <mergeCell ref="E2047:F2047"/>
    <mergeCell ref="E2048:F2048"/>
    <mergeCell ref="E2049:F2049"/>
    <mergeCell ref="E2050:F2050"/>
    <mergeCell ref="E2051:F2051"/>
    <mergeCell ref="H2053:I2053"/>
    <mergeCell ref="E2055:F2055"/>
    <mergeCell ref="E2056:F2056"/>
    <mergeCell ref="E2057:F2057"/>
    <mergeCell ref="E2058:F2058"/>
    <mergeCell ref="E2059:F2059"/>
    <mergeCell ref="E2060:F2060"/>
    <mergeCell ref="H2062:I2062"/>
    <mergeCell ref="E2064:F2064"/>
    <mergeCell ref="E2065:F2065"/>
    <mergeCell ref="E2066:F2066"/>
    <mergeCell ref="E2067:F2067"/>
    <mergeCell ref="E2068:F2068"/>
    <mergeCell ref="H2070:I2070"/>
    <mergeCell ref="E2072:F2072"/>
    <mergeCell ref="E2073:F2073"/>
    <mergeCell ref="E2074:F2074"/>
    <mergeCell ref="E2075:F2075"/>
    <mergeCell ref="E2076:F2076"/>
    <mergeCell ref="H2078:I2078"/>
    <mergeCell ref="E2080:F2080"/>
    <mergeCell ref="E2081:F2081"/>
    <mergeCell ref="E2082:F2082"/>
    <mergeCell ref="E2083:F2083"/>
    <mergeCell ref="E2084:F2084"/>
    <mergeCell ref="H2086:I2086"/>
    <mergeCell ref="E2088:F2088"/>
    <mergeCell ref="E2089:F2089"/>
    <mergeCell ref="E2090:F2090"/>
    <mergeCell ref="E2091:F2091"/>
    <mergeCell ref="E2092:F2092"/>
    <mergeCell ref="H2094:I2094"/>
    <mergeCell ref="E2096:F2096"/>
    <mergeCell ref="E2097:F2097"/>
    <mergeCell ref="E2098:F2098"/>
    <mergeCell ref="E2099:F2099"/>
    <mergeCell ref="E2100:F2100"/>
    <mergeCell ref="H2102:I2102"/>
    <mergeCell ref="E2104:F2104"/>
    <mergeCell ref="E2105:F2105"/>
    <mergeCell ref="E2106:F2106"/>
    <mergeCell ref="E2107:F2107"/>
    <mergeCell ref="E2108:F2108"/>
    <mergeCell ref="H2110:I2110"/>
    <mergeCell ref="E2112:F2112"/>
    <mergeCell ref="E2113:F2113"/>
    <mergeCell ref="E2114:F2114"/>
    <mergeCell ref="E2115:F2115"/>
    <mergeCell ref="E2116:F2116"/>
    <mergeCell ref="H2118:I2118"/>
    <mergeCell ref="E2120:F2120"/>
    <mergeCell ref="E2121:F2121"/>
    <mergeCell ref="E2122:F2122"/>
    <mergeCell ref="E2123:F2123"/>
    <mergeCell ref="E2124:F2124"/>
    <mergeCell ref="H2126:I2126"/>
    <mergeCell ref="E2128:F2128"/>
    <mergeCell ref="E2129:F2129"/>
    <mergeCell ref="E2130:F2130"/>
    <mergeCell ref="E2131:F2131"/>
    <mergeCell ref="H2133:I2133"/>
    <mergeCell ref="E2135:F2135"/>
    <mergeCell ref="E2136:F2136"/>
    <mergeCell ref="E2137:F2137"/>
    <mergeCell ref="E2138:F2138"/>
    <mergeCell ref="H2140:I2140"/>
    <mergeCell ref="E2142:F2142"/>
    <mergeCell ref="E2143:F2143"/>
    <mergeCell ref="E2144:F2144"/>
    <mergeCell ref="E2145:F2145"/>
    <mergeCell ref="E2146:F2146"/>
    <mergeCell ref="E2147:F2147"/>
    <mergeCell ref="H2149:I2149"/>
    <mergeCell ref="E2151:F2151"/>
    <mergeCell ref="E2152:F2152"/>
    <mergeCell ref="E2153:F2153"/>
    <mergeCell ref="E2154:F2154"/>
    <mergeCell ref="E2155:F2155"/>
    <mergeCell ref="E2156:F2156"/>
    <mergeCell ref="E2157:F2157"/>
    <mergeCell ref="H2159:I2159"/>
    <mergeCell ref="E2161:F2161"/>
    <mergeCell ref="E2162:F2162"/>
    <mergeCell ref="E2163:F2163"/>
    <mergeCell ref="E2164:F2164"/>
    <mergeCell ref="E2165:F2165"/>
    <mergeCell ref="E2166:F2166"/>
    <mergeCell ref="E2167:F2167"/>
    <mergeCell ref="E2168:F2168"/>
    <mergeCell ref="H2170:I2170"/>
    <mergeCell ref="E2172:F2172"/>
    <mergeCell ref="E2173:F2173"/>
    <mergeCell ref="E2174:F2174"/>
    <mergeCell ref="E2175:F2175"/>
    <mergeCell ref="E2176:F2176"/>
    <mergeCell ref="E2177:F2177"/>
    <mergeCell ref="E2178:F2178"/>
    <mergeCell ref="H2180:I2180"/>
    <mergeCell ref="E2182:F2182"/>
    <mergeCell ref="E2183:F2183"/>
    <mergeCell ref="E2184:F2184"/>
    <mergeCell ref="E2185:F2185"/>
    <mergeCell ref="E2186:F2186"/>
    <mergeCell ref="H2188:I2188"/>
    <mergeCell ref="E2190:F2190"/>
    <mergeCell ref="E2191:F2191"/>
    <mergeCell ref="E2192:F2192"/>
    <mergeCell ref="E2193:F2193"/>
    <mergeCell ref="E2194:F2194"/>
    <mergeCell ref="H2196:I2196"/>
    <mergeCell ref="E2198:F2198"/>
    <mergeCell ref="E2199:F2199"/>
    <mergeCell ref="E2200:F2200"/>
    <mergeCell ref="E2201:F2201"/>
    <mergeCell ref="E2202:F2202"/>
    <mergeCell ref="E2203:F2203"/>
    <mergeCell ref="E2204:F2204"/>
    <mergeCell ref="H2206:I2206"/>
    <mergeCell ref="E2208:F2208"/>
    <mergeCell ref="E2209:F2209"/>
    <mergeCell ref="E2210:F2210"/>
    <mergeCell ref="E2211:F2211"/>
    <mergeCell ref="E2212:F2212"/>
    <mergeCell ref="E2213:F2213"/>
    <mergeCell ref="E2214:F2214"/>
    <mergeCell ref="E2215:F2215"/>
    <mergeCell ref="E2216:F2216"/>
    <mergeCell ref="E2217:F2217"/>
    <mergeCell ref="H2219:I2219"/>
    <mergeCell ref="E2221:F2221"/>
    <mergeCell ref="E2222:F2222"/>
    <mergeCell ref="E2223:F2223"/>
    <mergeCell ref="E2224:F2224"/>
    <mergeCell ref="E2225:F2225"/>
    <mergeCell ref="E2226:F2226"/>
    <mergeCell ref="H2228:I2228"/>
    <mergeCell ref="E2230:F2230"/>
    <mergeCell ref="E2231:F2231"/>
    <mergeCell ref="E2232:F2232"/>
    <mergeCell ref="E2233:F2233"/>
    <mergeCell ref="E2234:F2234"/>
    <mergeCell ref="E2235:F2235"/>
    <mergeCell ref="H2237:I2237"/>
    <mergeCell ref="E2239:F2239"/>
    <mergeCell ref="E2240:F2240"/>
    <mergeCell ref="E2241:F2241"/>
    <mergeCell ref="E2242:F2242"/>
    <mergeCell ref="H2244:I2244"/>
    <mergeCell ref="E2246:F2246"/>
    <mergeCell ref="E2247:F2247"/>
    <mergeCell ref="E2248:F2248"/>
    <mergeCell ref="E2249:F2249"/>
    <mergeCell ref="E2250:F2250"/>
    <mergeCell ref="H2252:I2252"/>
    <mergeCell ref="E2254:F2254"/>
    <mergeCell ref="E2255:F2255"/>
    <mergeCell ref="E2256:F2256"/>
    <mergeCell ref="E2257:F2257"/>
    <mergeCell ref="E2258:F2258"/>
    <mergeCell ref="H2260:I2260"/>
    <mergeCell ref="E2262:F2262"/>
    <mergeCell ref="E2263:F2263"/>
    <mergeCell ref="E2264:F2264"/>
    <mergeCell ref="E2265:F2265"/>
    <mergeCell ref="E2266:F2266"/>
    <mergeCell ref="E2267:F2267"/>
    <mergeCell ref="E2268:F2268"/>
    <mergeCell ref="H2270:I2270"/>
    <mergeCell ref="E2272:F2272"/>
    <mergeCell ref="E2273:F2273"/>
    <mergeCell ref="E2274:F2274"/>
    <mergeCell ref="E2275:F2275"/>
    <mergeCell ref="E2276:F2276"/>
    <mergeCell ref="E2277:F2277"/>
    <mergeCell ref="E2278:F2278"/>
    <mergeCell ref="E2279:F2279"/>
    <mergeCell ref="E2280:F2280"/>
    <mergeCell ref="E2281:F2281"/>
    <mergeCell ref="E2282:F2282"/>
    <mergeCell ref="E2283:F2283"/>
    <mergeCell ref="H2285:I2285"/>
    <mergeCell ref="E2287:F2287"/>
    <mergeCell ref="E2288:F2288"/>
    <mergeCell ref="E2289:F2289"/>
    <mergeCell ref="E2290:F2290"/>
    <mergeCell ref="E2291:F2291"/>
    <mergeCell ref="E2292:F2292"/>
    <mergeCell ref="H2294:I2294"/>
    <mergeCell ref="E2296:F2296"/>
    <mergeCell ref="E2297:F2297"/>
    <mergeCell ref="E2298:F2298"/>
    <mergeCell ref="E2299:F2299"/>
    <mergeCell ref="E2300:F2300"/>
    <mergeCell ref="E2301:F2301"/>
    <mergeCell ref="H2303:I2303"/>
    <mergeCell ref="E2305:F2305"/>
    <mergeCell ref="E2306:F2306"/>
    <mergeCell ref="E2307:F2307"/>
    <mergeCell ref="E2308:F2308"/>
    <mergeCell ref="E2309:F2309"/>
    <mergeCell ref="E2310:F2310"/>
    <mergeCell ref="E2311:F2311"/>
    <mergeCell ref="H2313:I2313"/>
    <mergeCell ref="E2315:F2315"/>
    <mergeCell ref="E2316:F2316"/>
    <mergeCell ref="E2317:F2317"/>
    <mergeCell ref="E2318:F2318"/>
    <mergeCell ref="E2319:F2319"/>
    <mergeCell ref="E2320:F2320"/>
    <mergeCell ref="E2321:F2321"/>
    <mergeCell ref="H2323:I2323"/>
    <mergeCell ref="E2325:F2325"/>
    <mergeCell ref="E2326:F2326"/>
    <mergeCell ref="E2327:F2327"/>
    <mergeCell ref="E2328:F2328"/>
    <mergeCell ref="E2329:F2329"/>
    <mergeCell ref="E2330:F2330"/>
    <mergeCell ref="H2332:I2332"/>
    <mergeCell ref="E2334:F2334"/>
    <mergeCell ref="E2335:F2335"/>
    <mergeCell ref="E2336:F2336"/>
    <mergeCell ref="E2337:F2337"/>
    <mergeCell ref="E2338:F2338"/>
    <mergeCell ref="H2340:I2340"/>
    <mergeCell ref="E2342:F2342"/>
    <mergeCell ref="E2343:F2343"/>
    <mergeCell ref="E2344:F2344"/>
    <mergeCell ref="E2345:F2345"/>
    <mergeCell ref="E2346:F2346"/>
    <mergeCell ref="E2347:F2347"/>
    <mergeCell ref="E2348:F2348"/>
    <mergeCell ref="E2349:F2349"/>
    <mergeCell ref="E2350:F2350"/>
    <mergeCell ref="E2351:F2351"/>
    <mergeCell ref="H2353:I2353"/>
    <mergeCell ref="E2355:F2355"/>
    <mergeCell ref="E2356:F2356"/>
    <mergeCell ref="E2357:F2357"/>
    <mergeCell ref="E2358:F2358"/>
    <mergeCell ref="H2360:I2360"/>
    <mergeCell ref="E2362:F2362"/>
    <mergeCell ref="E2363:F2363"/>
    <mergeCell ref="E2364:F2364"/>
    <mergeCell ref="E2365:F2365"/>
    <mergeCell ref="E2366:F2366"/>
    <mergeCell ref="H2368:I2368"/>
    <mergeCell ref="E2370:F2370"/>
    <mergeCell ref="E2371:F2371"/>
    <mergeCell ref="E2372:F2372"/>
    <mergeCell ref="E2373:F2373"/>
    <mergeCell ref="H2375:I2375"/>
    <mergeCell ref="E2377:F2377"/>
    <mergeCell ref="E2378:F2378"/>
    <mergeCell ref="E2379:F2379"/>
    <mergeCell ref="E2380:F2380"/>
    <mergeCell ref="E2381:F2381"/>
    <mergeCell ref="E2382:F2382"/>
    <mergeCell ref="H2384:I2384"/>
    <mergeCell ref="E2386:F2386"/>
    <mergeCell ref="E2387:F2387"/>
    <mergeCell ref="E2388:F2388"/>
    <mergeCell ref="E2389:F2389"/>
    <mergeCell ref="E2390:F2390"/>
    <mergeCell ref="H2392:I2392"/>
    <mergeCell ref="E2394:F2394"/>
    <mergeCell ref="E2395:F2395"/>
    <mergeCell ref="E2396:F2396"/>
    <mergeCell ref="E2397:F2397"/>
    <mergeCell ref="E2398:F2398"/>
    <mergeCell ref="E2399:F2399"/>
    <mergeCell ref="E2400:F2400"/>
    <mergeCell ref="H2402:I2402"/>
    <mergeCell ref="E2404:F2404"/>
    <mergeCell ref="E2405:F2405"/>
    <mergeCell ref="E2406:F2406"/>
    <mergeCell ref="E2407:F2407"/>
    <mergeCell ref="E2408:F2408"/>
    <mergeCell ref="E2409:F2409"/>
    <mergeCell ref="H2411:I2411"/>
    <mergeCell ref="E2413:F2413"/>
    <mergeCell ref="E2414:F2414"/>
    <mergeCell ref="E2415:F2415"/>
    <mergeCell ref="E2416:F2416"/>
    <mergeCell ref="E2417:F2417"/>
    <mergeCell ref="E2418:F2418"/>
    <mergeCell ref="E2419:F2419"/>
    <mergeCell ref="H2421:I2421"/>
    <mergeCell ref="E2423:F2423"/>
    <mergeCell ref="E2424:F2424"/>
    <mergeCell ref="E2425:F2425"/>
    <mergeCell ref="E2426:F2426"/>
    <mergeCell ref="E2427:F2427"/>
    <mergeCell ref="E2428:F2428"/>
    <mergeCell ref="H2430:I2430"/>
    <mergeCell ref="E2432:F2432"/>
    <mergeCell ref="E2433:F2433"/>
    <mergeCell ref="E2434:F2434"/>
    <mergeCell ref="E2435:F2435"/>
    <mergeCell ref="E2436:F2436"/>
    <mergeCell ref="E2437:F2437"/>
    <mergeCell ref="E2438:F2438"/>
    <mergeCell ref="H2440:I2440"/>
    <mergeCell ref="E2442:F2442"/>
    <mergeCell ref="E2443:F2443"/>
    <mergeCell ref="E2444:F2444"/>
    <mergeCell ref="E2445:F2445"/>
    <mergeCell ref="E2446:F2446"/>
    <mergeCell ref="E2447:F2447"/>
    <mergeCell ref="H2449:I2449"/>
    <mergeCell ref="E2451:F2451"/>
    <mergeCell ref="E2452:F2452"/>
    <mergeCell ref="E2453:F2453"/>
    <mergeCell ref="E2454:F2454"/>
    <mergeCell ref="E2455:F2455"/>
    <mergeCell ref="E2456:F2456"/>
    <mergeCell ref="H2458:I2458"/>
    <mergeCell ref="E2460:F2460"/>
    <mergeCell ref="E2461:F2461"/>
    <mergeCell ref="E2462:F2462"/>
    <mergeCell ref="E2463:F2463"/>
    <mergeCell ref="E2464:F2464"/>
    <mergeCell ref="E2465:F2465"/>
    <mergeCell ref="H2467:I2467"/>
    <mergeCell ref="E2469:F2469"/>
    <mergeCell ref="E2470:F2470"/>
    <mergeCell ref="E2471:F2471"/>
    <mergeCell ref="E2472:F2472"/>
    <mergeCell ref="E2473:F2473"/>
    <mergeCell ref="H2475:I2475"/>
    <mergeCell ref="E2477:F2477"/>
    <mergeCell ref="E2478:F2478"/>
    <mergeCell ref="E2479:F2479"/>
    <mergeCell ref="H2481:I2481"/>
    <mergeCell ref="E2483:F2483"/>
    <mergeCell ref="E2484:F2484"/>
    <mergeCell ref="E2485:F2485"/>
    <mergeCell ref="E2486:F2486"/>
    <mergeCell ref="E2487:F2487"/>
    <mergeCell ref="E2488:F2488"/>
    <mergeCell ref="H2490:I2490"/>
    <mergeCell ref="E2492:F2492"/>
    <mergeCell ref="E2493:F2493"/>
    <mergeCell ref="E2494:F2494"/>
    <mergeCell ref="E2495:F2495"/>
    <mergeCell ref="E2496:F2496"/>
    <mergeCell ref="E2497:F2497"/>
    <mergeCell ref="H2499:I2499"/>
    <mergeCell ref="E2501:F2501"/>
    <mergeCell ref="E2502:F2502"/>
    <mergeCell ref="E2503:F2503"/>
    <mergeCell ref="E2504:F2504"/>
    <mergeCell ref="E2505:F2505"/>
    <mergeCell ref="H2507:I2507"/>
    <mergeCell ref="E2509:F2509"/>
    <mergeCell ref="E2510:F2510"/>
    <mergeCell ref="E2511:F2511"/>
    <mergeCell ref="E2512:F2512"/>
    <mergeCell ref="E2513:F2513"/>
    <mergeCell ref="E2514:F2514"/>
    <mergeCell ref="E2515:F2515"/>
    <mergeCell ref="H2517:I2517"/>
    <mergeCell ref="E2519:F2519"/>
    <mergeCell ref="E2520:F2520"/>
    <mergeCell ref="E2521:F2521"/>
    <mergeCell ref="E2522:F2522"/>
    <mergeCell ref="E2523:F2523"/>
    <mergeCell ref="E2524:F2524"/>
    <mergeCell ref="E2525:F2525"/>
    <mergeCell ref="H2527:I2527"/>
    <mergeCell ref="E2529:F2529"/>
    <mergeCell ref="E2530:F2530"/>
    <mergeCell ref="E2531:F2531"/>
    <mergeCell ref="E2532:F2532"/>
    <mergeCell ref="E2533:F2533"/>
    <mergeCell ref="H2535:I2535"/>
    <mergeCell ref="E2537:F2537"/>
    <mergeCell ref="E2538:F2538"/>
    <mergeCell ref="E2539:F2539"/>
    <mergeCell ref="E2540:F2540"/>
    <mergeCell ref="E2541:F2541"/>
    <mergeCell ref="H2543:I2543"/>
    <mergeCell ref="E2545:F2545"/>
    <mergeCell ref="E2546:F2546"/>
    <mergeCell ref="E2547:F2547"/>
    <mergeCell ref="E2548:F2548"/>
    <mergeCell ref="E2549:F2549"/>
    <mergeCell ref="H2551:I2551"/>
    <mergeCell ref="E2553:F2553"/>
    <mergeCell ref="E2554:F2554"/>
    <mergeCell ref="E2555:F2555"/>
    <mergeCell ref="E2556:F2556"/>
    <mergeCell ref="E2557:F2557"/>
    <mergeCell ref="E2558:F2558"/>
    <mergeCell ref="E2559:F2559"/>
    <mergeCell ref="H2561:I2561"/>
    <mergeCell ref="E2563:F2563"/>
    <mergeCell ref="E2564:F2564"/>
    <mergeCell ref="E2565:F2565"/>
    <mergeCell ref="E2566:F2566"/>
    <mergeCell ref="E2567:F2567"/>
    <mergeCell ref="E2568:F2568"/>
    <mergeCell ref="E2569:F2569"/>
    <mergeCell ref="H2571:I2571"/>
    <mergeCell ref="E2573:F2573"/>
    <mergeCell ref="E2574:F2574"/>
    <mergeCell ref="E2575:F2575"/>
    <mergeCell ref="E2576:F2576"/>
    <mergeCell ref="E2577:F2577"/>
    <mergeCell ref="H2579:I2579"/>
    <mergeCell ref="E2581:F2581"/>
    <mergeCell ref="E2582:F2582"/>
    <mergeCell ref="E2583:F2583"/>
    <mergeCell ref="H2585:I2585"/>
    <mergeCell ref="A2587:J2587"/>
    <mergeCell ref="E2589:F2589"/>
    <mergeCell ref="E2590:F2590"/>
    <mergeCell ref="E2591:F2591"/>
    <mergeCell ref="E2592:F2592"/>
    <mergeCell ref="E2593:F2593"/>
    <mergeCell ref="E2594:F2594"/>
    <mergeCell ref="E2596:F2596"/>
    <mergeCell ref="E2597:F2597"/>
    <mergeCell ref="E2598:F2598"/>
    <mergeCell ref="E2599:F2599"/>
    <mergeCell ref="E2600:F2600"/>
    <mergeCell ref="E2601:F2601"/>
    <mergeCell ref="E2603:F2603"/>
    <mergeCell ref="E2604:F2604"/>
    <mergeCell ref="E2605:F2605"/>
    <mergeCell ref="E2606:F2606"/>
    <mergeCell ref="E2607:F2607"/>
    <mergeCell ref="E2608:F2608"/>
    <mergeCell ref="E2610:F2610"/>
    <mergeCell ref="E2611:F2611"/>
    <mergeCell ref="E2612:F2612"/>
    <mergeCell ref="E2613:F2613"/>
    <mergeCell ref="E2614:F2614"/>
    <mergeCell ref="E2615:F2615"/>
    <mergeCell ref="E2616:F2616"/>
    <mergeCell ref="E2617:F2617"/>
    <mergeCell ref="E2619:F2619"/>
    <mergeCell ref="E2620:F2620"/>
    <mergeCell ref="E2621:F2621"/>
    <mergeCell ref="E2622:F2622"/>
    <mergeCell ref="E2623:F2623"/>
    <mergeCell ref="E2624:F2624"/>
    <mergeCell ref="E2625:F2625"/>
    <mergeCell ref="E2627:F2627"/>
    <mergeCell ref="E2628:F2628"/>
    <mergeCell ref="E2629:F2629"/>
    <mergeCell ref="E2630:F2630"/>
    <mergeCell ref="E2631:F2631"/>
    <mergeCell ref="E2633:F2633"/>
    <mergeCell ref="E2634:F2634"/>
    <mergeCell ref="E2635:F2635"/>
    <mergeCell ref="E2636:F2636"/>
    <mergeCell ref="E2637:F2637"/>
    <mergeCell ref="E2638:F2638"/>
    <mergeCell ref="E2639:F2639"/>
    <mergeCell ref="E2641:F2641"/>
    <mergeCell ref="E2642:F2642"/>
    <mergeCell ref="E2643:F2643"/>
    <mergeCell ref="E2644:F2644"/>
    <mergeCell ref="E2645:F2645"/>
    <mergeCell ref="E2646:F2646"/>
    <mergeCell ref="E2647:F2647"/>
    <mergeCell ref="E2648:F2648"/>
    <mergeCell ref="E2650:F2650"/>
    <mergeCell ref="E2651:F2651"/>
    <mergeCell ref="E2652:F2652"/>
    <mergeCell ref="E2653:F2653"/>
    <mergeCell ref="E2654:F2654"/>
    <mergeCell ref="E2655:F2655"/>
    <mergeCell ref="E2656:F2656"/>
    <mergeCell ref="E2658:F2658"/>
    <mergeCell ref="E2659:F2659"/>
    <mergeCell ref="E2660:F2660"/>
    <mergeCell ref="E2661:F2661"/>
    <mergeCell ref="E2662:F2662"/>
    <mergeCell ref="E2664:F2664"/>
    <mergeCell ref="E2665:F2665"/>
    <mergeCell ref="E2666:F2666"/>
    <mergeCell ref="E2667:F2667"/>
    <mergeCell ref="E2668:F2668"/>
    <mergeCell ref="E2669:F2669"/>
    <mergeCell ref="E2670:F2670"/>
    <mergeCell ref="E2672:F2672"/>
    <mergeCell ref="E2673:F2673"/>
    <mergeCell ref="E2674:F2674"/>
    <mergeCell ref="E2675:F2675"/>
    <mergeCell ref="E2676:F2676"/>
    <mergeCell ref="E2677:F2677"/>
    <mergeCell ref="E2678:F2678"/>
    <mergeCell ref="E2680:F2680"/>
    <mergeCell ref="E2681:F2681"/>
    <mergeCell ref="E2682:F2682"/>
    <mergeCell ref="E2683:F2683"/>
    <mergeCell ref="E2684:F2684"/>
    <mergeCell ref="E2685:F2685"/>
    <mergeCell ref="E2687:F2687"/>
    <mergeCell ref="E2688:F2688"/>
    <mergeCell ref="E2689:F2689"/>
    <mergeCell ref="E2690:F2690"/>
    <mergeCell ref="E2691:F2691"/>
    <mergeCell ref="E2693:F2693"/>
    <mergeCell ref="E2694:F2694"/>
    <mergeCell ref="E2695:F2695"/>
    <mergeCell ref="E2696:F2696"/>
    <mergeCell ref="E2697:F2697"/>
    <mergeCell ref="E2699:F2699"/>
    <mergeCell ref="E2700:F2700"/>
    <mergeCell ref="E2701:F2701"/>
    <mergeCell ref="E2702:F2702"/>
    <mergeCell ref="E2703:F2703"/>
    <mergeCell ref="E2705:F2705"/>
    <mergeCell ref="E2706:F2706"/>
    <mergeCell ref="E2707:F2707"/>
    <mergeCell ref="E2708:F2708"/>
    <mergeCell ref="E2709:F2709"/>
    <mergeCell ref="E2710:F2710"/>
    <mergeCell ref="E2712:F2712"/>
    <mergeCell ref="E2713:F2713"/>
    <mergeCell ref="E2714:F2714"/>
    <mergeCell ref="E2715:F2715"/>
    <mergeCell ref="E2716:F2716"/>
    <mergeCell ref="E2717:F2717"/>
    <mergeCell ref="E2719:F2719"/>
    <mergeCell ref="E2720:F2720"/>
    <mergeCell ref="E2721:F2721"/>
    <mergeCell ref="E2722:F2722"/>
    <mergeCell ref="E2723:F2723"/>
    <mergeCell ref="E2724:F2724"/>
    <mergeCell ref="E2725:F2725"/>
    <mergeCell ref="E2726:F2726"/>
    <mergeCell ref="E2727:F2727"/>
    <mergeCell ref="E2729:F2729"/>
    <mergeCell ref="E2730:F2730"/>
    <mergeCell ref="E2731:F2731"/>
    <mergeCell ref="E2732:F2732"/>
    <mergeCell ref="E2733:F2733"/>
    <mergeCell ref="E2734:F2734"/>
    <mergeCell ref="E2735:F2735"/>
    <mergeCell ref="E2737:F2737"/>
    <mergeCell ref="E2738:F2738"/>
    <mergeCell ref="E2739:F2739"/>
    <mergeCell ref="E2740:F2740"/>
    <mergeCell ref="E2742:F2742"/>
    <mergeCell ref="E2743:F2743"/>
    <mergeCell ref="E2744:F2744"/>
    <mergeCell ref="E2745:F2745"/>
    <mergeCell ref="E2746:F2746"/>
    <mergeCell ref="E2747:F2747"/>
    <mergeCell ref="E2749:F2749"/>
    <mergeCell ref="E2750:F2750"/>
    <mergeCell ref="E2751:F2751"/>
    <mergeCell ref="E2753:F2753"/>
    <mergeCell ref="E2754:F2754"/>
    <mergeCell ref="E2755:F2755"/>
    <mergeCell ref="E2757:F2757"/>
    <mergeCell ref="E2758:F2758"/>
    <mergeCell ref="E2759:F2759"/>
    <mergeCell ref="E2761:F2761"/>
    <mergeCell ref="E2762:F2762"/>
    <mergeCell ref="E2763:F2763"/>
    <mergeCell ref="E2765:F2765"/>
    <mergeCell ref="E2766:F2766"/>
    <mergeCell ref="E2767:F2767"/>
    <mergeCell ref="E2768:F2768"/>
    <mergeCell ref="E2770:F2770"/>
    <mergeCell ref="E2771:F2771"/>
    <mergeCell ref="E2772:F2772"/>
    <mergeCell ref="E2773:F2773"/>
    <mergeCell ref="E2774:F2774"/>
    <mergeCell ref="E2775:F2775"/>
    <mergeCell ref="E2777:F2777"/>
    <mergeCell ref="E2778:F2778"/>
    <mergeCell ref="E2779:F2779"/>
    <mergeCell ref="E2781:F2781"/>
    <mergeCell ref="E2782:F2782"/>
    <mergeCell ref="E2783:F2783"/>
    <mergeCell ref="E2785:F2785"/>
    <mergeCell ref="E2786:F2786"/>
    <mergeCell ref="E2787:F2787"/>
    <mergeCell ref="E2789:F2789"/>
    <mergeCell ref="E2790:F2790"/>
    <mergeCell ref="E2791:F2791"/>
    <mergeCell ref="E2793:F2793"/>
    <mergeCell ref="E2794:F2794"/>
    <mergeCell ref="E2795:F2795"/>
    <mergeCell ref="E2796:F2796"/>
    <mergeCell ref="E2797:F2797"/>
    <mergeCell ref="E2798:F2798"/>
    <mergeCell ref="E2799:F2799"/>
    <mergeCell ref="E2800:F2800"/>
    <mergeCell ref="E2801:F2801"/>
    <mergeCell ref="E2802:F2802"/>
    <mergeCell ref="E2803:F2803"/>
    <mergeCell ref="E2804:F2804"/>
    <mergeCell ref="E2806:F2806"/>
    <mergeCell ref="E2807:F2807"/>
    <mergeCell ref="E2808:F2808"/>
    <mergeCell ref="E2809:F2809"/>
    <mergeCell ref="E2810:F2810"/>
    <mergeCell ref="E2812:F2812"/>
    <mergeCell ref="E2813:F2813"/>
    <mergeCell ref="E2814:F2814"/>
    <mergeCell ref="E2815:F2815"/>
    <mergeCell ref="E2816:F2816"/>
    <mergeCell ref="E2817:F2817"/>
    <mergeCell ref="E2818:F2818"/>
    <mergeCell ref="E2819:F2819"/>
    <mergeCell ref="E2821:F2821"/>
    <mergeCell ref="E2822:F2822"/>
    <mergeCell ref="E2823:F2823"/>
    <mergeCell ref="E2825:F2825"/>
    <mergeCell ref="E2826:F2826"/>
    <mergeCell ref="E2827:F2827"/>
    <mergeCell ref="E2829:F2829"/>
    <mergeCell ref="E2830:F2830"/>
    <mergeCell ref="E2831:F2831"/>
    <mergeCell ref="E2833:F2833"/>
    <mergeCell ref="E2834:F2834"/>
    <mergeCell ref="E2835:F2835"/>
    <mergeCell ref="E2837:F2837"/>
    <mergeCell ref="E2838:F2838"/>
    <mergeCell ref="E2839:F2839"/>
    <mergeCell ref="E2841:F2841"/>
    <mergeCell ref="E2842:F2842"/>
    <mergeCell ref="E2843:F2843"/>
    <mergeCell ref="E2844:F2844"/>
    <mergeCell ref="E2845:F2845"/>
    <mergeCell ref="E2846:F2846"/>
    <mergeCell ref="E2848:F2848"/>
    <mergeCell ref="E2849:F2849"/>
    <mergeCell ref="E2850:F2850"/>
    <mergeCell ref="E2851:F2851"/>
    <mergeCell ref="E2852:F2852"/>
    <mergeCell ref="E2853:F2853"/>
    <mergeCell ref="E2854:F2854"/>
    <mergeCell ref="E2855:F2855"/>
    <mergeCell ref="E2857:F2857"/>
    <mergeCell ref="E2858:F2858"/>
    <mergeCell ref="E2859:F2859"/>
    <mergeCell ref="E2860:F2860"/>
    <mergeCell ref="E2862:F2862"/>
    <mergeCell ref="E2863:F2863"/>
    <mergeCell ref="E2864:F2864"/>
    <mergeCell ref="E2865:F2865"/>
    <mergeCell ref="E2867:F2867"/>
    <mergeCell ref="E2868:F2868"/>
    <mergeCell ref="E2869:F2869"/>
    <mergeCell ref="E2870:F2870"/>
    <mergeCell ref="E2872:F2872"/>
    <mergeCell ref="E2873:F2873"/>
    <mergeCell ref="E2874:F2874"/>
    <mergeCell ref="E2875:F2875"/>
    <mergeCell ref="E2877:F2877"/>
    <mergeCell ref="E2878:F2878"/>
    <mergeCell ref="E2879:F2879"/>
    <mergeCell ref="E2881:F2881"/>
    <mergeCell ref="E2882:F2882"/>
    <mergeCell ref="E2883:F2883"/>
    <mergeCell ref="E2884:F2884"/>
    <mergeCell ref="E2885:F2885"/>
    <mergeCell ref="E2887:F2887"/>
    <mergeCell ref="E2888:F2888"/>
    <mergeCell ref="E2889:F2889"/>
    <mergeCell ref="E2890:F2890"/>
    <mergeCell ref="E2891:F2891"/>
    <mergeCell ref="E2892:F2892"/>
    <mergeCell ref="E2893:F2893"/>
    <mergeCell ref="E2895:F2895"/>
    <mergeCell ref="E2896:F2896"/>
    <mergeCell ref="E2897:F2897"/>
    <mergeCell ref="E2899:F2899"/>
    <mergeCell ref="E2900:F2900"/>
    <mergeCell ref="E2901:F2901"/>
    <mergeCell ref="E2903:F2903"/>
    <mergeCell ref="E2904:F2904"/>
    <mergeCell ref="E2905:F2905"/>
    <mergeCell ref="E2907:F2907"/>
    <mergeCell ref="E2908:F2908"/>
    <mergeCell ref="E2909:F2909"/>
    <mergeCell ref="E2911:F2911"/>
    <mergeCell ref="E2912:F2912"/>
    <mergeCell ref="E2913:F2913"/>
    <mergeCell ref="E2914:F2914"/>
    <mergeCell ref="E2915:F2915"/>
    <mergeCell ref="E2916:F2916"/>
    <mergeCell ref="E2917:F2917"/>
    <mergeCell ref="E2918:F2918"/>
    <mergeCell ref="E2920:F2920"/>
    <mergeCell ref="E2921:F2921"/>
    <mergeCell ref="E2922:F2922"/>
    <mergeCell ref="E2923:F2923"/>
    <mergeCell ref="E2924:F2924"/>
    <mergeCell ref="E2925:F2925"/>
    <mergeCell ref="E2927:F2927"/>
    <mergeCell ref="E2928:F2928"/>
    <mergeCell ref="E2929:F2929"/>
    <mergeCell ref="E2930:F2930"/>
    <mergeCell ref="E2931:F2931"/>
    <mergeCell ref="E2932:F2932"/>
    <mergeCell ref="E2933:F2933"/>
    <mergeCell ref="E2934:F2934"/>
    <mergeCell ref="E2935:F2935"/>
    <mergeCell ref="E2937:F2937"/>
    <mergeCell ref="E2938:F2938"/>
    <mergeCell ref="E2939:F2939"/>
    <mergeCell ref="E2940:F2940"/>
    <mergeCell ref="E2941:F2941"/>
    <mergeCell ref="E2942:F2942"/>
    <mergeCell ref="E2943:F2943"/>
    <mergeCell ref="E2944:F2944"/>
    <mergeCell ref="E2945:F2945"/>
    <mergeCell ref="E2947:F2947"/>
    <mergeCell ref="E2948:F2948"/>
    <mergeCell ref="E2949:F2949"/>
    <mergeCell ref="E2950:F2950"/>
    <mergeCell ref="E2951:F2951"/>
    <mergeCell ref="E2952:F2952"/>
    <mergeCell ref="E2953:F2953"/>
    <mergeCell ref="E2954:F2954"/>
    <mergeCell ref="E2955:F2955"/>
    <mergeCell ref="E2957:F2957"/>
    <mergeCell ref="E2958:F2958"/>
    <mergeCell ref="E2959:F2959"/>
    <mergeCell ref="E2960:F2960"/>
    <mergeCell ref="E2961:F2961"/>
    <mergeCell ref="E2962:F2962"/>
    <mergeCell ref="E2963:F2963"/>
    <mergeCell ref="E2964:F2964"/>
    <mergeCell ref="E2965:F2965"/>
    <mergeCell ref="E2967:F2967"/>
    <mergeCell ref="E2968:F2968"/>
    <mergeCell ref="E2969:F2969"/>
    <mergeCell ref="E2970:F2970"/>
    <mergeCell ref="E2971:F2971"/>
    <mergeCell ref="E2972:F2972"/>
    <mergeCell ref="E2973:F2973"/>
    <mergeCell ref="E2974:F2974"/>
    <mergeCell ref="E2975:F2975"/>
    <mergeCell ref="E2977:F2977"/>
    <mergeCell ref="E2978:F2978"/>
    <mergeCell ref="E2979:F2979"/>
    <mergeCell ref="E2980:F2980"/>
    <mergeCell ref="E2981:F2981"/>
    <mergeCell ref="E2983:F2983"/>
    <mergeCell ref="E2984:F2984"/>
    <mergeCell ref="E2985:F2985"/>
    <mergeCell ref="E2986:F2986"/>
    <mergeCell ref="E2987:F2987"/>
    <mergeCell ref="E2989:F2989"/>
    <mergeCell ref="E2990:F2990"/>
    <mergeCell ref="E2991:F2991"/>
    <mergeCell ref="E2992:F2992"/>
    <mergeCell ref="E2993:F2993"/>
    <mergeCell ref="E2994:F2994"/>
    <mergeCell ref="E2996:F2996"/>
    <mergeCell ref="E2997:F2997"/>
    <mergeCell ref="E2998:F2998"/>
    <mergeCell ref="E2999:F2999"/>
    <mergeCell ref="E3000:F3000"/>
    <mergeCell ref="E3001:F3001"/>
    <mergeCell ref="E3002:F3002"/>
    <mergeCell ref="E3003:F3003"/>
    <mergeCell ref="E3004:F3004"/>
    <mergeCell ref="E3006:F3006"/>
    <mergeCell ref="E3007:F3007"/>
    <mergeCell ref="E3008:F3008"/>
    <mergeCell ref="E3009:F3009"/>
    <mergeCell ref="E3010:F3010"/>
    <mergeCell ref="E3012:F3012"/>
    <mergeCell ref="E3013:F3013"/>
    <mergeCell ref="E3014:F3014"/>
    <mergeCell ref="E3015:F3015"/>
    <mergeCell ref="E3016:F3016"/>
    <mergeCell ref="E3018:F3018"/>
    <mergeCell ref="E3019:F3019"/>
    <mergeCell ref="E3020:F3020"/>
    <mergeCell ref="E3021:F3021"/>
    <mergeCell ref="E3022:F3022"/>
    <mergeCell ref="E3023:F3023"/>
    <mergeCell ref="E3025:F3025"/>
    <mergeCell ref="E3026:F3026"/>
    <mergeCell ref="E3027:F3027"/>
    <mergeCell ref="E3028:F3028"/>
    <mergeCell ref="E3029:F3029"/>
    <mergeCell ref="E3030:F3030"/>
    <mergeCell ref="E3032:F3032"/>
    <mergeCell ref="E3033:F3033"/>
    <mergeCell ref="E3034:F3034"/>
    <mergeCell ref="E3035:F3035"/>
    <mergeCell ref="E3036:F3036"/>
    <mergeCell ref="E3037:F3037"/>
    <mergeCell ref="E3039:F3039"/>
    <mergeCell ref="E3040:F3040"/>
    <mergeCell ref="E3041:F3041"/>
    <mergeCell ref="E3042:F3042"/>
    <mergeCell ref="E3043:F3043"/>
    <mergeCell ref="E3044:F3044"/>
    <mergeCell ref="E3046:F3046"/>
    <mergeCell ref="E3047:F3047"/>
    <mergeCell ref="E3048:F3048"/>
    <mergeCell ref="E3049:F3049"/>
    <mergeCell ref="E3050:F3050"/>
    <mergeCell ref="E3051:F3051"/>
    <mergeCell ref="E3052:F3052"/>
    <mergeCell ref="E3053:F3053"/>
    <mergeCell ref="E3054:F3054"/>
    <mergeCell ref="E3056:F3056"/>
    <mergeCell ref="E3057:F3057"/>
    <mergeCell ref="E3058:F3058"/>
    <mergeCell ref="E3059:F3059"/>
    <mergeCell ref="E3060:F3060"/>
    <mergeCell ref="E3061:F3061"/>
    <mergeCell ref="E3062:F3062"/>
    <mergeCell ref="E3063:F3063"/>
    <mergeCell ref="E3064:F3064"/>
    <mergeCell ref="E3066:F3066"/>
    <mergeCell ref="E3067:F3067"/>
    <mergeCell ref="E3068:F3068"/>
    <mergeCell ref="E3069:F3069"/>
    <mergeCell ref="E3070:F3070"/>
    <mergeCell ref="E3071:F3071"/>
    <mergeCell ref="E3072:F3072"/>
    <mergeCell ref="E3073:F3073"/>
    <mergeCell ref="E3074:F3074"/>
    <mergeCell ref="E3076:F3076"/>
    <mergeCell ref="E3077:F3077"/>
    <mergeCell ref="E3078:F3078"/>
    <mergeCell ref="E3079:F3079"/>
    <mergeCell ref="E3080:F3080"/>
    <mergeCell ref="E3081:F3081"/>
    <mergeCell ref="E3082:F3082"/>
    <mergeCell ref="E3083:F3083"/>
    <mergeCell ref="E3084:F3084"/>
    <mergeCell ref="E3086:F3086"/>
    <mergeCell ref="E3087:F3087"/>
    <mergeCell ref="E3088:F3088"/>
    <mergeCell ref="E3089:F3089"/>
    <mergeCell ref="E3090:F3090"/>
    <mergeCell ref="E3091:F3091"/>
    <mergeCell ref="E3092:F3092"/>
    <mergeCell ref="E3093:F3093"/>
    <mergeCell ref="E3094:F3094"/>
    <mergeCell ref="E3095:F3095"/>
    <mergeCell ref="E3097:F3097"/>
    <mergeCell ref="E3098:F3098"/>
    <mergeCell ref="E3099:F3099"/>
    <mergeCell ref="E3100:F3100"/>
    <mergeCell ref="E3101:F3101"/>
    <mergeCell ref="E3102:F3102"/>
    <mergeCell ref="E3103:F3103"/>
    <mergeCell ref="E3105:F3105"/>
    <mergeCell ref="E3106:F3106"/>
    <mergeCell ref="E3107:F3107"/>
    <mergeCell ref="E3108:F3108"/>
    <mergeCell ref="E3109:F3109"/>
    <mergeCell ref="E3110:F3110"/>
    <mergeCell ref="E3112:F3112"/>
    <mergeCell ref="E3113:F3113"/>
    <mergeCell ref="E3114:F3114"/>
    <mergeCell ref="E3116:F3116"/>
    <mergeCell ref="E3117:F3117"/>
    <mergeCell ref="E3118:F3118"/>
    <mergeCell ref="E3120:F3120"/>
    <mergeCell ref="E3121:F3121"/>
    <mergeCell ref="E3122:F3122"/>
    <mergeCell ref="E3124:F3124"/>
    <mergeCell ref="E3125:F3125"/>
    <mergeCell ref="E3126:F3126"/>
    <mergeCell ref="E3128:F3128"/>
    <mergeCell ref="E3129:F3129"/>
    <mergeCell ref="E3130:F3130"/>
    <mergeCell ref="E3132:F3132"/>
    <mergeCell ref="E3133:F3133"/>
    <mergeCell ref="E3134:F3134"/>
    <mergeCell ref="E3135:F3135"/>
    <mergeCell ref="E3136:F3136"/>
    <mergeCell ref="E3137:F3137"/>
    <mergeCell ref="E3138:F3138"/>
    <mergeCell ref="E3140:F3140"/>
    <mergeCell ref="E3141:F3141"/>
    <mergeCell ref="E3142:F3142"/>
    <mergeCell ref="E3143:F3143"/>
    <mergeCell ref="E3144:F3144"/>
    <mergeCell ref="E3146:F3146"/>
    <mergeCell ref="E3147:F3147"/>
    <mergeCell ref="E3148:F3148"/>
    <mergeCell ref="E3149:F3149"/>
    <mergeCell ref="E3150:F3150"/>
    <mergeCell ref="E3151:F3151"/>
    <mergeCell ref="E3152:F3152"/>
    <mergeCell ref="E3153:F3153"/>
    <mergeCell ref="E3154:F3154"/>
    <mergeCell ref="E3156:F3156"/>
    <mergeCell ref="E3157:F3157"/>
    <mergeCell ref="E3158:F3158"/>
    <mergeCell ref="E3159:F3159"/>
    <mergeCell ref="E3160:F3160"/>
    <mergeCell ref="E3161:F3161"/>
    <mergeCell ref="E3162:F3162"/>
    <mergeCell ref="E3163:F3163"/>
    <mergeCell ref="E3164:F3164"/>
    <mergeCell ref="E3165:F3165"/>
    <mergeCell ref="E3167:F3167"/>
    <mergeCell ref="E3168:F3168"/>
    <mergeCell ref="E3169:F3169"/>
    <mergeCell ref="E3170:F3170"/>
    <mergeCell ref="E3171:F3171"/>
    <mergeCell ref="E3172:F3172"/>
    <mergeCell ref="E3173:F3173"/>
    <mergeCell ref="E3174:F3174"/>
    <mergeCell ref="E3176:F3176"/>
    <mergeCell ref="E3177:F3177"/>
    <mergeCell ref="E3178:F3178"/>
    <mergeCell ref="E3179:F3179"/>
    <mergeCell ref="E3180:F3180"/>
    <mergeCell ref="E3181:F3181"/>
    <mergeCell ref="E3182:F3182"/>
    <mergeCell ref="E3184:F3184"/>
    <mergeCell ref="E3185:F3185"/>
    <mergeCell ref="E3186:F3186"/>
    <mergeCell ref="E3187:F3187"/>
    <mergeCell ref="E3188:F3188"/>
    <mergeCell ref="E3189:F3189"/>
    <mergeCell ref="E3190:F3190"/>
    <mergeCell ref="E3191:F3191"/>
    <mergeCell ref="E3192:F3192"/>
    <mergeCell ref="E3193:F3193"/>
    <mergeCell ref="E3195:F3195"/>
    <mergeCell ref="E3196:F3196"/>
    <mergeCell ref="E3197:F3197"/>
    <mergeCell ref="E3198:F3198"/>
    <mergeCell ref="E3199:F3199"/>
    <mergeCell ref="E3201:F3201"/>
    <mergeCell ref="E3202:F3202"/>
    <mergeCell ref="E3203:F3203"/>
    <mergeCell ref="E3204:F3204"/>
    <mergeCell ref="E3205:F3205"/>
    <mergeCell ref="E3207:F3207"/>
    <mergeCell ref="E3208:F3208"/>
    <mergeCell ref="E3209:F3209"/>
    <mergeCell ref="E3210:F3210"/>
    <mergeCell ref="E3211:F3211"/>
    <mergeCell ref="E3212:F3212"/>
    <mergeCell ref="E3213:F3213"/>
    <mergeCell ref="E3215:F3215"/>
    <mergeCell ref="E3216:F3216"/>
    <mergeCell ref="E3217:F3217"/>
    <mergeCell ref="E3219:F3219"/>
    <mergeCell ref="E3220:F3220"/>
    <mergeCell ref="E3221:F3221"/>
    <mergeCell ref="E3223:F3223"/>
    <mergeCell ref="E3224:F3224"/>
    <mergeCell ref="E3225:F3225"/>
    <mergeCell ref="E3227:F3227"/>
    <mergeCell ref="E3228:F3228"/>
    <mergeCell ref="E3229:F3229"/>
    <mergeCell ref="E3231:F3231"/>
    <mergeCell ref="E3232:F3232"/>
    <mergeCell ref="E3233:F3233"/>
    <mergeCell ref="E3234:F3234"/>
    <mergeCell ref="E3235:F3235"/>
    <mergeCell ref="E3236:F3236"/>
    <mergeCell ref="E3238:F3238"/>
    <mergeCell ref="E3239:F3239"/>
    <mergeCell ref="E3240:F3240"/>
    <mergeCell ref="E3241:F3241"/>
    <mergeCell ref="E3242:F3242"/>
    <mergeCell ref="E3243:F3243"/>
    <mergeCell ref="E3244:F3244"/>
    <mergeCell ref="E3245:F3245"/>
    <mergeCell ref="E3247:F3247"/>
    <mergeCell ref="E3248:F3248"/>
    <mergeCell ref="E3249:F3249"/>
    <mergeCell ref="E3251:F3251"/>
    <mergeCell ref="E3252:F3252"/>
    <mergeCell ref="E3253:F3253"/>
    <mergeCell ref="E3255:F3255"/>
    <mergeCell ref="E3256:F3256"/>
    <mergeCell ref="E3257:F3257"/>
    <mergeCell ref="E3259:F3259"/>
    <mergeCell ref="E3260:F3260"/>
    <mergeCell ref="E3261:F3261"/>
    <mergeCell ref="E3263:F3263"/>
    <mergeCell ref="E3264:F3264"/>
    <mergeCell ref="E3265:F3265"/>
    <mergeCell ref="E3267:F3267"/>
    <mergeCell ref="E3268:F3268"/>
    <mergeCell ref="E3269:F3269"/>
    <mergeCell ref="E3270:F3270"/>
    <mergeCell ref="E3271:F3271"/>
    <mergeCell ref="E3272:F3272"/>
    <mergeCell ref="E3273:F3273"/>
    <mergeCell ref="E3274:F3274"/>
    <mergeCell ref="E3276:F3276"/>
    <mergeCell ref="E3277:F3277"/>
    <mergeCell ref="E3278:F3278"/>
    <mergeCell ref="E3279:F3279"/>
    <mergeCell ref="E3281:F3281"/>
    <mergeCell ref="E3282:F3282"/>
    <mergeCell ref="E3283:F3283"/>
    <mergeCell ref="E3284:F3284"/>
    <mergeCell ref="E3286:F3286"/>
    <mergeCell ref="E3287:F3287"/>
    <mergeCell ref="E3288:F3288"/>
    <mergeCell ref="E3289:F3289"/>
    <mergeCell ref="E3291:F3291"/>
    <mergeCell ref="E3292:F3292"/>
    <mergeCell ref="E3293:F3293"/>
    <mergeCell ref="E3294:F3294"/>
    <mergeCell ref="E3296:F3296"/>
    <mergeCell ref="E3297:F3297"/>
    <mergeCell ref="E3298:F3298"/>
    <mergeCell ref="E3300:F3300"/>
    <mergeCell ref="E3301:F3301"/>
    <mergeCell ref="E3302:F3302"/>
    <mergeCell ref="E3303:F3303"/>
    <mergeCell ref="E3304:F3304"/>
    <mergeCell ref="E3306:F3306"/>
    <mergeCell ref="E3307:F3307"/>
    <mergeCell ref="E3308:F3308"/>
    <mergeCell ref="E3309:F3309"/>
    <mergeCell ref="E3310:F3310"/>
    <mergeCell ref="E3311:F3311"/>
    <mergeCell ref="E3313:F3313"/>
    <mergeCell ref="E3314:F3314"/>
    <mergeCell ref="E3315:F3315"/>
    <mergeCell ref="E3316:F3316"/>
    <mergeCell ref="E3317:F3317"/>
    <mergeCell ref="E3319:F3319"/>
    <mergeCell ref="E3320:F3320"/>
    <mergeCell ref="E3321:F3321"/>
    <mergeCell ref="E3322:F3322"/>
    <mergeCell ref="E3323:F3323"/>
    <mergeCell ref="E3325:F3325"/>
    <mergeCell ref="E3326:F3326"/>
    <mergeCell ref="E3327:F3327"/>
    <mergeCell ref="E3328:F3328"/>
    <mergeCell ref="E3329:F3329"/>
    <mergeCell ref="E3330:F3330"/>
    <mergeCell ref="E3331:F3331"/>
    <mergeCell ref="E3333:F3333"/>
    <mergeCell ref="E3334:F3334"/>
    <mergeCell ref="E3335:F3335"/>
    <mergeCell ref="E3336:F3336"/>
    <mergeCell ref="E3337:F3337"/>
    <mergeCell ref="E3338:F3338"/>
    <mergeCell ref="E3339:F3339"/>
    <mergeCell ref="E3340:F3340"/>
    <mergeCell ref="E3341:F3341"/>
    <mergeCell ref="E3342:F3342"/>
    <mergeCell ref="E3343:F3343"/>
    <mergeCell ref="E3345:F3345"/>
    <mergeCell ref="E3346:F3346"/>
    <mergeCell ref="E3347:F3347"/>
    <mergeCell ref="E3348:F3348"/>
    <mergeCell ref="E3349:F3349"/>
    <mergeCell ref="E3350:F3350"/>
    <mergeCell ref="E3352:F3352"/>
    <mergeCell ref="E3353:F3353"/>
    <mergeCell ref="E3354:F3354"/>
    <mergeCell ref="E3355:F3355"/>
    <mergeCell ref="E3356:F3356"/>
    <mergeCell ref="E3358:F3358"/>
    <mergeCell ref="E3359:F3359"/>
    <mergeCell ref="E3360:F3360"/>
    <mergeCell ref="E3361:F3361"/>
    <mergeCell ref="E3362:F3362"/>
    <mergeCell ref="E3363:F3363"/>
    <mergeCell ref="E3365:F3365"/>
    <mergeCell ref="E3366:F3366"/>
    <mergeCell ref="E3367:F3367"/>
    <mergeCell ref="E3369:F3369"/>
    <mergeCell ref="E3370:F3370"/>
    <mergeCell ref="E3371:F3371"/>
    <mergeCell ref="E3373:F3373"/>
    <mergeCell ref="E3374:F3374"/>
    <mergeCell ref="E3375:F3375"/>
    <mergeCell ref="E3377:F3377"/>
    <mergeCell ref="E3378:F3378"/>
    <mergeCell ref="E3379:F3379"/>
    <mergeCell ref="E3380:F3380"/>
    <mergeCell ref="E3381:F3381"/>
    <mergeCell ref="E3382:F3382"/>
    <mergeCell ref="E3383:F3383"/>
    <mergeCell ref="E3384:F3384"/>
    <mergeCell ref="E3385:F3385"/>
    <mergeCell ref="E3386:F3386"/>
    <mergeCell ref="E3387:F3387"/>
    <mergeCell ref="E3388:F3388"/>
    <mergeCell ref="E3389:F3389"/>
    <mergeCell ref="E3390:F3390"/>
    <mergeCell ref="E3391:F3391"/>
    <mergeCell ref="E3392:F3392"/>
    <mergeCell ref="E3393:F3393"/>
    <mergeCell ref="E3394:F3394"/>
    <mergeCell ref="E3395:F3395"/>
    <mergeCell ref="E3396:F3396"/>
    <mergeCell ref="E3398:F3398"/>
    <mergeCell ref="E3399:F3399"/>
    <mergeCell ref="E3400:F3400"/>
    <mergeCell ref="E3401:F3401"/>
    <mergeCell ref="E3402:F3402"/>
    <mergeCell ref="E3403:F3403"/>
    <mergeCell ref="E3404:F3404"/>
    <mergeCell ref="E3405:F3405"/>
    <mergeCell ref="E3406:F3406"/>
    <mergeCell ref="E3407:F3407"/>
    <mergeCell ref="E3408:F3408"/>
    <mergeCell ref="E3409:F3409"/>
    <mergeCell ref="E3410:F3410"/>
    <mergeCell ref="E3411:F3411"/>
    <mergeCell ref="E3412:F3412"/>
    <mergeCell ref="E3413:F3413"/>
    <mergeCell ref="E3415:F3415"/>
    <mergeCell ref="E3416:F3416"/>
    <mergeCell ref="E3417:F3417"/>
    <mergeCell ref="E3418:F3418"/>
    <mergeCell ref="E3419:F3419"/>
    <mergeCell ref="E3420:F3420"/>
    <mergeCell ref="E3421:F3421"/>
    <mergeCell ref="E3422:F3422"/>
    <mergeCell ref="E3423:F3423"/>
    <mergeCell ref="E3424:F3424"/>
    <mergeCell ref="E3425:F3425"/>
    <mergeCell ref="E3426:F3426"/>
    <mergeCell ref="E3427:F3427"/>
    <mergeCell ref="E3428:F3428"/>
    <mergeCell ref="E3429:F3429"/>
    <mergeCell ref="E3430:F3430"/>
    <mergeCell ref="E3431:F3431"/>
    <mergeCell ref="E3433:F3433"/>
    <mergeCell ref="E3434:F3434"/>
    <mergeCell ref="E3435:F3435"/>
    <mergeCell ref="E3436:F3436"/>
    <mergeCell ref="E3437:F3437"/>
    <mergeCell ref="E3438:F3438"/>
    <mergeCell ref="E3439:F3439"/>
    <mergeCell ref="E3441:F3441"/>
    <mergeCell ref="E3442:F3442"/>
    <mergeCell ref="E3443:F3443"/>
    <mergeCell ref="E3444:F3444"/>
    <mergeCell ref="E3445:F3445"/>
    <mergeCell ref="E3446:F3446"/>
    <mergeCell ref="E3447:F3447"/>
    <mergeCell ref="E3448:F3448"/>
    <mergeCell ref="E3449:F3449"/>
    <mergeCell ref="E3451:F3451"/>
    <mergeCell ref="E3452:F3452"/>
    <mergeCell ref="E3453:F3453"/>
    <mergeCell ref="E3454:F3454"/>
    <mergeCell ref="E3455:F3455"/>
    <mergeCell ref="E3456:F3456"/>
    <mergeCell ref="E3458:F3458"/>
    <mergeCell ref="E3459:F3459"/>
    <mergeCell ref="E3460:F3460"/>
    <mergeCell ref="E3461:F3461"/>
    <mergeCell ref="E3462:F3462"/>
    <mergeCell ref="E3463:F3463"/>
    <mergeCell ref="E3464:F3464"/>
    <mergeCell ref="E3466:F3466"/>
    <mergeCell ref="E3467:F3467"/>
    <mergeCell ref="E3468:F3468"/>
    <mergeCell ref="E3469:F3469"/>
    <mergeCell ref="E3470:F3470"/>
    <mergeCell ref="E3471:F3471"/>
    <mergeCell ref="E3473:F3473"/>
    <mergeCell ref="E3474:F3474"/>
    <mergeCell ref="E3475:F3475"/>
    <mergeCell ref="E3476:F3476"/>
    <mergeCell ref="E3477:F3477"/>
    <mergeCell ref="E3478:F3478"/>
    <mergeCell ref="E3479:F3479"/>
    <mergeCell ref="E3480:F3480"/>
    <mergeCell ref="E3481:F3481"/>
    <mergeCell ref="E3482:F3482"/>
    <mergeCell ref="E3484:F3484"/>
    <mergeCell ref="E3485:F3485"/>
    <mergeCell ref="E3486:F3486"/>
    <mergeCell ref="E3487:F3487"/>
    <mergeCell ref="E3488:F3488"/>
    <mergeCell ref="E3490:F3490"/>
    <mergeCell ref="E3491:F3491"/>
    <mergeCell ref="E3492:F3492"/>
    <mergeCell ref="E3493:F3493"/>
    <mergeCell ref="E3494:F3494"/>
    <mergeCell ref="E3495:F3495"/>
    <mergeCell ref="E3496:F3496"/>
    <mergeCell ref="H3498:I3498"/>
    <mergeCell ref="E3500:F3500"/>
    <mergeCell ref="E3501:F3501"/>
    <mergeCell ref="E3502:F3502"/>
    <mergeCell ref="E3504:F3504"/>
    <mergeCell ref="E3505:F3505"/>
    <mergeCell ref="E3506:F3506"/>
    <mergeCell ref="E3508:F3508"/>
    <mergeCell ref="E3509:F3509"/>
    <mergeCell ref="E3510:F3510"/>
    <mergeCell ref="E3512:F3512"/>
    <mergeCell ref="E3513:F3513"/>
    <mergeCell ref="E3514:F3514"/>
    <mergeCell ref="E3516:F3516"/>
    <mergeCell ref="E3517:F3517"/>
    <mergeCell ref="E3518:F3518"/>
    <mergeCell ref="E3519:F3519"/>
    <mergeCell ref="E3521:F3521"/>
    <mergeCell ref="E3522:F3522"/>
    <mergeCell ref="E3523:F3523"/>
    <mergeCell ref="E3524:F3524"/>
    <mergeCell ref="E3525:F3525"/>
    <mergeCell ref="E3527:F3527"/>
    <mergeCell ref="E3528:F3528"/>
    <mergeCell ref="E3529:F3529"/>
    <mergeCell ref="E3530:F3530"/>
    <mergeCell ref="E3531:F3531"/>
    <mergeCell ref="E3532:F3532"/>
    <mergeCell ref="E3534:F3534"/>
    <mergeCell ref="E3535:F3535"/>
    <mergeCell ref="E3536:F3536"/>
    <mergeCell ref="E3537:F3537"/>
    <mergeCell ref="E3538:F3538"/>
    <mergeCell ref="E3540:F3540"/>
    <mergeCell ref="E3541:F3541"/>
    <mergeCell ref="E3542:F3542"/>
    <mergeCell ref="E3543:F3543"/>
    <mergeCell ref="E3544:F3544"/>
    <mergeCell ref="E3545:F3545"/>
    <mergeCell ref="E3546:F3546"/>
    <mergeCell ref="E3548:F3548"/>
    <mergeCell ref="E3549:F3549"/>
    <mergeCell ref="E3550:F3550"/>
    <mergeCell ref="E3552:F3552"/>
    <mergeCell ref="E3553:F3553"/>
    <mergeCell ref="E3554:F3554"/>
    <mergeCell ref="E3556:F3556"/>
    <mergeCell ref="E3557:F3557"/>
    <mergeCell ref="E3558:F3558"/>
    <mergeCell ref="E3560:F3560"/>
    <mergeCell ref="E3561:F3561"/>
    <mergeCell ref="E3562:F3562"/>
    <mergeCell ref="E3564:F3564"/>
    <mergeCell ref="E3565:F3565"/>
    <mergeCell ref="E3566:F3566"/>
    <mergeCell ref="E3567:F3567"/>
    <mergeCell ref="E3568:F3568"/>
    <mergeCell ref="E3569:F3569"/>
    <mergeCell ref="E3571:F3571"/>
    <mergeCell ref="E3572:F3572"/>
    <mergeCell ref="E3573:F3573"/>
    <mergeCell ref="E3574:F3574"/>
    <mergeCell ref="E3575:F3575"/>
    <mergeCell ref="E3577:F3577"/>
    <mergeCell ref="E3578:F3578"/>
    <mergeCell ref="E3579:F3579"/>
    <mergeCell ref="E3580:F3580"/>
    <mergeCell ref="E3581:F3581"/>
    <mergeCell ref="E3582:F3582"/>
    <mergeCell ref="E3583:F3583"/>
    <mergeCell ref="E3584:F3584"/>
    <mergeCell ref="E3586:F3586"/>
    <mergeCell ref="E3587:F3587"/>
    <mergeCell ref="E3588:F3588"/>
    <mergeCell ref="E3589:F3589"/>
    <mergeCell ref="E3590:F3590"/>
    <mergeCell ref="E3592:F3592"/>
    <mergeCell ref="E3593:F3593"/>
    <mergeCell ref="E3594:F3594"/>
    <mergeCell ref="E3595:F3595"/>
    <mergeCell ref="E3596:F3596"/>
    <mergeCell ref="E3598:F3598"/>
    <mergeCell ref="E3599:F3599"/>
    <mergeCell ref="E3600:F3600"/>
    <mergeCell ref="E3601:F3601"/>
    <mergeCell ref="E3602:F3602"/>
    <mergeCell ref="E3604:F3604"/>
    <mergeCell ref="E3605:F3605"/>
    <mergeCell ref="E3606:F3606"/>
    <mergeCell ref="E3607:F3607"/>
    <mergeCell ref="E3608:F3608"/>
    <mergeCell ref="E3610:F3610"/>
    <mergeCell ref="E3611:F3611"/>
    <mergeCell ref="E3612:F3612"/>
    <mergeCell ref="E3613:F3613"/>
    <mergeCell ref="E3614:F3614"/>
    <mergeCell ref="E3616:F3616"/>
    <mergeCell ref="E3617:F3617"/>
    <mergeCell ref="E3618:F3618"/>
    <mergeCell ref="E3619:F3619"/>
    <mergeCell ref="E3620:F3620"/>
    <mergeCell ref="E3621:F3621"/>
    <mergeCell ref="E3622:F3622"/>
    <mergeCell ref="E3624:F3624"/>
    <mergeCell ref="E3625:F3625"/>
    <mergeCell ref="E3626:F3626"/>
    <mergeCell ref="E3627:F3627"/>
    <mergeCell ref="E3628:F3628"/>
    <mergeCell ref="E3629:F3629"/>
    <mergeCell ref="E3630:F3630"/>
    <mergeCell ref="E3632:F3632"/>
    <mergeCell ref="E3633:F3633"/>
    <mergeCell ref="E3634:F3634"/>
    <mergeCell ref="E3635:F3635"/>
    <mergeCell ref="E3636:F3636"/>
    <mergeCell ref="E3638:F3638"/>
    <mergeCell ref="E3639:F3639"/>
    <mergeCell ref="E3640:F3640"/>
    <mergeCell ref="E3641:F3641"/>
    <mergeCell ref="E3642:F3642"/>
    <mergeCell ref="E3643:F3643"/>
    <mergeCell ref="E3644:F3644"/>
    <mergeCell ref="E3645:F3645"/>
    <mergeCell ref="E3647:F3647"/>
    <mergeCell ref="E3648:F3648"/>
    <mergeCell ref="E3649:F3649"/>
    <mergeCell ref="E3650:F3650"/>
    <mergeCell ref="E3652:F3652"/>
    <mergeCell ref="E3653:F3653"/>
    <mergeCell ref="E3654:F3654"/>
    <mergeCell ref="E3655:F3655"/>
    <mergeCell ref="E3656:F3656"/>
    <mergeCell ref="E3679:F3679"/>
    <mergeCell ref="E3680:F3680"/>
    <mergeCell ref="E3657:F3657"/>
    <mergeCell ref="E3659:F3659"/>
    <mergeCell ref="E3660:F3660"/>
    <mergeCell ref="E3661:F3661"/>
    <mergeCell ref="E3663:F3663"/>
    <mergeCell ref="E3664:F3664"/>
    <mergeCell ref="E3665:F3665"/>
    <mergeCell ref="E3667:F3667"/>
    <mergeCell ref="E3668:F3668"/>
    <mergeCell ref="E3669:F3669"/>
    <mergeCell ref="E3671:F3671"/>
    <mergeCell ref="E3672:F3672"/>
    <mergeCell ref="E3673:F3673"/>
    <mergeCell ref="E3675:F3675"/>
    <mergeCell ref="E3676:F3676"/>
    <mergeCell ref="E3677:F3677"/>
    <mergeCell ref="E3678:F3678"/>
  </mergeCells>
  <pageMargins left="0.51181102362204722" right="0.51181102362204722" top="0.39370078740157483" bottom="0.98425196850393704" header="0.31496062992125984" footer="0.31496062992125984"/>
  <pageSetup paperSize="9" orientation="landscape" horizontalDpi="360" verticalDpi="360" r:id="rId1"/>
  <headerFooter>
    <oddFooter>&amp;LEdilson de Jesus Lima
CPF 695.588.412-34
Representante Legal&amp;CPágina &amp;P de &amp;N&amp;RLorrany Pereira Marques
Engenheira Cilvil
CPF 018.646.912-80 / CREA 908360 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zoomScaleNormal="100" workbookViewId="0">
      <selection activeCell="A8" sqref="A8:D8"/>
    </sheetView>
  </sheetViews>
  <sheetFormatPr defaultRowHeight="15"/>
  <cols>
    <col min="1" max="1" width="10.125" style="3" customWidth="1"/>
    <col min="2" max="2" width="29.25" style="3" customWidth="1"/>
    <col min="3" max="3" width="10" style="3" customWidth="1"/>
    <col min="4" max="4" width="18.375" style="3" customWidth="1"/>
  </cols>
  <sheetData>
    <row r="1" spans="1:4" s="31" customFormat="1">
      <c r="A1" s="32"/>
      <c r="B1" s="115" t="str">
        <f>'Orçamento Sintético'!B2:F2</f>
        <v>CONACRI EIRELI</v>
      </c>
      <c r="C1" s="115"/>
      <c r="D1" s="115"/>
    </row>
    <row r="2" spans="1:4" s="31" customFormat="1">
      <c r="A2" s="32"/>
      <c r="B2" s="118" t="str">
        <f>'Orçamento Sintético'!B3:F3</f>
        <v xml:space="preserve">CNPJ 23.831.406/0001-11 Insc. Mun. 02226 </v>
      </c>
      <c r="C2" s="118"/>
      <c r="D2" s="118"/>
    </row>
    <row r="3" spans="1:4" s="31" customFormat="1">
      <c r="A3" s="32"/>
      <c r="B3" s="115" t="str">
        <f>'Orçamento Sintético'!B4:F4</f>
        <v>Travessa Limeira nº 404, Bairro Novo, Itupiranga/PA</v>
      </c>
      <c r="C3" s="115"/>
      <c r="D3" s="115"/>
    </row>
    <row r="4" spans="1:4" s="31" customFormat="1">
      <c r="A4" s="32"/>
      <c r="B4" s="115" t="str">
        <f>'Orçamento Sintético'!B5:F5</f>
        <v xml:space="preserve">CEP 68580-000, Fone (94) 3322-2688 / 99236-1131 </v>
      </c>
      <c r="C4" s="115"/>
      <c r="D4" s="115"/>
    </row>
    <row r="5" spans="1:4" s="31" customFormat="1" ht="18" customHeight="1">
      <c r="A5" s="32"/>
      <c r="B5" s="115" t="s">
        <v>1378</v>
      </c>
      <c r="C5" s="115"/>
      <c r="D5" s="115"/>
    </row>
    <row r="6" spans="1:4">
      <c r="A6" s="1"/>
      <c r="B6" s="2"/>
      <c r="C6" s="4"/>
      <c r="D6" s="2"/>
    </row>
    <row r="7" spans="1:4">
      <c r="A7" s="137" t="s">
        <v>6</v>
      </c>
      <c r="B7" s="137"/>
      <c r="C7" s="137"/>
      <c r="D7" s="137"/>
    </row>
    <row r="8" spans="1:4" s="42" customFormat="1" ht="72" customHeight="1">
      <c r="A8" s="135" t="str">
        <f>'Orçamento Sintético'!A11:F11</f>
        <v>CONTRATAÇÃO DE EMPRESA DE ENGENHARIA PARA EXECUÇÃO DE REFORMA NO GINÁSIO POLIESPORTIVO DO MUNICÍPIO DE ITUPIRANGA ATRAVÉS DO CONVÊNIO Nº 245/2022, CELEBRADO ENTRE A SECRETARIA DE ESTADO DE DESENVOLVIMENTO URBANO E OBRAS PÚBLICAS – SEDOP E A PREFEITURA MUNICIPAL</v>
      </c>
      <c r="B8" s="135"/>
      <c r="C8" s="135"/>
      <c r="D8" s="135"/>
    </row>
    <row r="9" spans="1:4" ht="27.75" customHeight="1" thickBot="1">
      <c r="A9" s="136" t="str">
        <f>'Orçamento Sintético'!A12:F12</f>
        <v>TOMADA DE PREÇOS Nº 2/2022-005-PMI. Processo Administrativo nº 21/2022/INFRA</v>
      </c>
      <c r="B9" s="136"/>
      <c r="C9" s="136"/>
      <c r="D9" s="136"/>
    </row>
    <row r="10" spans="1:4" ht="19.149999999999999" customHeight="1" thickBot="1">
      <c r="A10" s="40"/>
      <c r="B10" s="41"/>
      <c r="C10" s="133"/>
      <c r="D10" s="134"/>
    </row>
    <row r="11" spans="1:4" thickBot="1">
      <c r="A11" s="5" t="s">
        <v>7</v>
      </c>
      <c r="B11" s="6" t="s">
        <v>8</v>
      </c>
      <c r="C11" s="5" t="s">
        <v>9</v>
      </c>
      <c r="D11" s="5" t="s">
        <v>10</v>
      </c>
    </row>
    <row r="12" spans="1:4" thickBot="1">
      <c r="A12" s="34"/>
      <c r="B12" s="35" t="s">
        <v>11</v>
      </c>
      <c r="C12" s="36"/>
      <c r="D12" s="34"/>
    </row>
    <row r="13" spans="1:4" thickBot="1">
      <c r="A13" s="7" t="s">
        <v>12</v>
      </c>
      <c r="B13" s="8" t="s">
        <v>13</v>
      </c>
      <c r="C13" s="9">
        <v>0.2</v>
      </c>
      <c r="D13" s="9">
        <v>0.2</v>
      </c>
    </row>
    <row r="14" spans="1:4" thickBot="1">
      <c r="A14" s="7" t="s">
        <v>14</v>
      </c>
      <c r="B14" s="8" t="s">
        <v>15</v>
      </c>
      <c r="C14" s="9">
        <v>0</v>
      </c>
      <c r="D14" s="9">
        <v>1.4999999999999999E-2</v>
      </c>
    </row>
    <row r="15" spans="1:4" thickBot="1">
      <c r="A15" s="7" t="s">
        <v>16</v>
      </c>
      <c r="B15" s="8" t="s">
        <v>17</v>
      </c>
      <c r="C15" s="9">
        <v>0</v>
      </c>
      <c r="D15" s="9">
        <v>0.01</v>
      </c>
    </row>
    <row r="16" spans="1:4" thickBot="1">
      <c r="A16" s="7" t="s">
        <v>18</v>
      </c>
      <c r="B16" s="8" t="s">
        <v>19</v>
      </c>
      <c r="C16" s="9">
        <v>0</v>
      </c>
      <c r="D16" s="9">
        <v>2E-3</v>
      </c>
    </row>
    <row r="17" spans="1:4" thickBot="1">
      <c r="A17" s="7" t="s">
        <v>20</v>
      </c>
      <c r="B17" s="8" t="s">
        <v>21</v>
      </c>
      <c r="C17" s="9">
        <v>0</v>
      </c>
      <c r="D17" s="9">
        <v>6.0000000000000001E-3</v>
      </c>
    </row>
    <row r="18" spans="1:4" thickBot="1">
      <c r="A18" s="7" t="s">
        <v>22</v>
      </c>
      <c r="B18" s="8" t="s">
        <v>23</v>
      </c>
      <c r="C18" s="9">
        <v>0</v>
      </c>
      <c r="D18" s="9">
        <v>2.5000000000000001E-2</v>
      </c>
    </row>
    <row r="19" spans="1:4" thickBot="1">
      <c r="A19" s="7" t="s">
        <v>24</v>
      </c>
      <c r="B19" s="8" t="s">
        <v>25</v>
      </c>
      <c r="C19" s="9">
        <v>0.03</v>
      </c>
      <c r="D19" s="9">
        <v>0.03</v>
      </c>
    </row>
    <row r="20" spans="1:4" thickBot="1">
      <c r="A20" s="7" t="s">
        <v>26</v>
      </c>
      <c r="B20" s="8" t="s">
        <v>27</v>
      </c>
      <c r="C20" s="9">
        <v>0.08</v>
      </c>
      <c r="D20" s="9">
        <v>0.08</v>
      </c>
    </row>
    <row r="21" spans="1:4" thickBot="1">
      <c r="A21" s="7" t="s">
        <v>28</v>
      </c>
      <c r="B21" s="8" t="s">
        <v>29</v>
      </c>
      <c r="C21" s="9">
        <v>0</v>
      </c>
      <c r="D21" s="9">
        <v>0</v>
      </c>
    </row>
    <row r="22" spans="1:4" thickBot="1">
      <c r="A22" s="10" t="s">
        <v>30</v>
      </c>
      <c r="B22" s="11" t="s">
        <v>5</v>
      </c>
      <c r="C22" s="12">
        <f>SUM(C13:C21)</f>
        <v>0.31</v>
      </c>
      <c r="D22" s="12">
        <f>SUM(D13:D21)</f>
        <v>0.36800000000000005</v>
      </c>
    </row>
    <row r="23" spans="1:4" thickBot="1">
      <c r="A23" s="34"/>
      <c r="B23" s="35" t="s">
        <v>31</v>
      </c>
      <c r="C23" s="36"/>
      <c r="D23" s="34"/>
    </row>
    <row r="24" spans="1:4" thickBot="1">
      <c r="A24" s="7" t="s">
        <v>32</v>
      </c>
      <c r="B24" s="8" t="s">
        <v>33</v>
      </c>
      <c r="C24" s="9">
        <v>0.1812</v>
      </c>
      <c r="D24" s="7" t="s">
        <v>34</v>
      </c>
    </row>
    <row r="25" spans="1:4" thickBot="1">
      <c r="A25" s="7" t="s">
        <v>35</v>
      </c>
      <c r="B25" s="8" t="s">
        <v>36</v>
      </c>
      <c r="C25" s="9">
        <v>4.1599999999999998E-2</v>
      </c>
      <c r="D25" s="7" t="s">
        <v>34</v>
      </c>
    </row>
    <row r="26" spans="1:4" thickBot="1">
      <c r="A26" s="7" t="s">
        <v>37</v>
      </c>
      <c r="B26" s="8" t="s">
        <v>38</v>
      </c>
      <c r="C26" s="9">
        <v>9.2999999999999992E-3</v>
      </c>
      <c r="D26" s="9">
        <v>6.8999999999999999E-3</v>
      </c>
    </row>
    <row r="27" spans="1:4" thickBot="1">
      <c r="A27" s="7" t="s">
        <v>39</v>
      </c>
      <c r="B27" s="8" t="s">
        <v>40</v>
      </c>
      <c r="C27" s="9">
        <v>0.1103</v>
      </c>
      <c r="D27" s="9">
        <v>8.3299999999999999E-2</v>
      </c>
    </row>
    <row r="28" spans="1:4" thickBot="1">
      <c r="A28" s="7" t="s">
        <v>41</v>
      </c>
      <c r="B28" s="8" t="s">
        <v>42</v>
      </c>
      <c r="C28" s="9">
        <v>6.9999999999999999E-4</v>
      </c>
      <c r="D28" s="9">
        <v>5.9999999999999995E-4</v>
      </c>
    </row>
    <row r="29" spans="1:4" thickBot="1">
      <c r="A29" s="7" t="s">
        <v>43</v>
      </c>
      <c r="B29" s="8" t="s">
        <v>44</v>
      </c>
      <c r="C29" s="9">
        <v>7.4000000000000003E-3</v>
      </c>
      <c r="D29" s="9">
        <v>5.5999999999999999E-3</v>
      </c>
    </row>
    <row r="30" spans="1:4" thickBot="1">
      <c r="A30" s="7" t="s">
        <v>45</v>
      </c>
      <c r="B30" s="8" t="s">
        <v>46</v>
      </c>
      <c r="C30" s="9">
        <v>2.69E-2</v>
      </c>
      <c r="D30" s="7" t="s">
        <v>34</v>
      </c>
    </row>
    <row r="31" spans="1:4" thickBot="1">
      <c r="A31" s="7" t="s">
        <v>47</v>
      </c>
      <c r="B31" s="8" t="s">
        <v>48</v>
      </c>
      <c r="C31" s="9">
        <v>1.1000000000000001E-3</v>
      </c>
      <c r="D31" s="9">
        <v>8.9999999999999998E-4</v>
      </c>
    </row>
    <row r="32" spans="1:4" thickBot="1">
      <c r="A32" s="7" t="s">
        <v>49</v>
      </c>
      <c r="B32" s="8" t="s">
        <v>50</v>
      </c>
      <c r="C32" s="9">
        <v>9.9000000000000005E-2</v>
      </c>
      <c r="D32" s="9">
        <v>7.4800000000000005E-2</v>
      </c>
    </row>
    <row r="33" spans="1:4" thickBot="1">
      <c r="A33" s="7" t="s">
        <v>51</v>
      </c>
      <c r="B33" s="8" t="s">
        <v>52</v>
      </c>
      <c r="C33" s="9">
        <v>2.9999999999999997E-4</v>
      </c>
      <c r="D33" s="9">
        <v>2.0000000000000001E-4</v>
      </c>
    </row>
    <row r="34" spans="1:4" thickBot="1">
      <c r="A34" s="10" t="s">
        <v>53</v>
      </c>
      <c r="B34" s="11" t="s">
        <v>5</v>
      </c>
      <c r="C34" s="12">
        <f>SUM(C24:C33)</f>
        <v>0.47779999999999995</v>
      </c>
      <c r="D34" s="12">
        <f>SUM(D24:D33)</f>
        <v>0.17230000000000001</v>
      </c>
    </row>
    <row r="35" spans="1:4" thickBot="1">
      <c r="A35" s="34"/>
      <c r="B35" s="35" t="s">
        <v>54</v>
      </c>
      <c r="C35" s="36"/>
      <c r="D35" s="34"/>
    </row>
    <row r="36" spans="1:4" thickBot="1">
      <c r="A36" s="7" t="s">
        <v>55</v>
      </c>
      <c r="B36" s="8" t="s">
        <v>56</v>
      </c>
      <c r="C36" s="9">
        <v>6.2100000000000002E-2</v>
      </c>
      <c r="D36" s="9">
        <v>4.7199999999999999E-2</v>
      </c>
    </row>
    <row r="37" spans="1:4" thickBot="1">
      <c r="A37" s="7" t="s">
        <v>57</v>
      </c>
      <c r="B37" s="8" t="s">
        <v>58</v>
      </c>
      <c r="C37" s="9">
        <v>1.5E-3</v>
      </c>
      <c r="D37" s="9">
        <v>1.1000000000000001E-3</v>
      </c>
    </row>
    <row r="38" spans="1:4" thickBot="1">
      <c r="A38" s="7" t="s">
        <v>59</v>
      </c>
      <c r="B38" s="8" t="s">
        <v>60</v>
      </c>
      <c r="C38" s="9">
        <v>1.8700000000000001E-2</v>
      </c>
      <c r="D38" s="9">
        <v>1.3899999999999999E-2</v>
      </c>
    </row>
    <row r="39" spans="1:4" thickBot="1">
      <c r="A39" s="7" t="s">
        <v>61</v>
      </c>
      <c r="B39" s="8" t="s">
        <v>62</v>
      </c>
      <c r="C39" s="9">
        <v>5.0900000000000001E-2</v>
      </c>
      <c r="D39" s="9">
        <v>4.02E-2</v>
      </c>
    </row>
    <row r="40" spans="1:4" thickBot="1">
      <c r="A40" s="7" t="s">
        <v>63</v>
      </c>
      <c r="B40" s="8" t="s">
        <v>64</v>
      </c>
      <c r="C40" s="9">
        <v>5.3E-3</v>
      </c>
      <c r="D40" s="9">
        <v>4.0000000000000001E-3</v>
      </c>
    </row>
    <row r="41" spans="1:4" thickBot="1">
      <c r="A41" s="10" t="s">
        <v>65</v>
      </c>
      <c r="B41" s="11" t="s">
        <v>5</v>
      </c>
      <c r="C41" s="12">
        <f>SUM(C36:C40)</f>
        <v>0.13850000000000001</v>
      </c>
      <c r="D41" s="12">
        <f>SUM(D36:D40)</f>
        <v>0.10639999999999999</v>
      </c>
    </row>
    <row r="42" spans="1:4" thickBot="1">
      <c r="A42" s="34"/>
      <c r="B42" s="35" t="s">
        <v>66</v>
      </c>
      <c r="C42" s="36"/>
      <c r="D42" s="34"/>
    </row>
    <row r="43" spans="1:4" thickBot="1">
      <c r="A43" s="7" t="s">
        <v>67</v>
      </c>
      <c r="B43" s="8" t="s">
        <v>68</v>
      </c>
      <c r="C43" s="9">
        <v>5.3900000000000003E-2</v>
      </c>
      <c r="D43" s="9">
        <v>1.9699999999999999E-2</v>
      </c>
    </row>
    <row r="44" spans="1:4" ht="39" thickBot="1">
      <c r="A44" s="13" t="s">
        <v>69</v>
      </c>
      <c r="B44" s="14" t="s">
        <v>70</v>
      </c>
      <c r="C44" s="15">
        <v>6.1000000000000004E-3</v>
      </c>
      <c r="D44" s="16">
        <v>4.4000000000000003E-3</v>
      </c>
    </row>
    <row r="45" spans="1:4" thickBot="1">
      <c r="A45" s="10" t="s">
        <v>71</v>
      </c>
      <c r="B45" s="11" t="s">
        <v>5</v>
      </c>
      <c r="C45" s="12">
        <f>SUM(C43:C44)</f>
        <v>6.0000000000000005E-2</v>
      </c>
      <c r="D45" s="12">
        <f>SUM(D43:D44)</f>
        <v>2.41E-2</v>
      </c>
    </row>
    <row r="46" spans="1:4" thickBot="1">
      <c r="A46" s="34"/>
      <c r="B46" s="37" t="s">
        <v>72</v>
      </c>
      <c r="C46" s="38">
        <f>C45+C41+C34+C22</f>
        <v>0.98629999999999995</v>
      </c>
      <c r="D46" s="38">
        <f>D45+D41+D34+D22</f>
        <v>0.67080000000000006</v>
      </c>
    </row>
  </sheetData>
  <mergeCells count="9">
    <mergeCell ref="C10:D10"/>
    <mergeCell ref="B2:D2"/>
    <mergeCell ref="A8:D8"/>
    <mergeCell ref="A9:D9"/>
    <mergeCell ref="B1:D1"/>
    <mergeCell ref="B3:D3"/>
    <mergeCell ref="B4:D4"/>
    <mergeCell ref="B5:D5"/>
    <mergeCell ref="A7:D7"/>
  </mergeCells>
  <pageMargins left="0.51181102362204722" right="0.51181102362204722" top="0.78740157480314965" bottom="0.78740157480314965" header="0.31496062992125984" footer="0.31496062992125984"/>
  <pageSetup paperSize="9" scale="80" orientation="portrait" horizontalDpi="0" verticalDpi="0" r:id="rId1"/>
  <headerFooter>
    <oddFooter>&amp;LEdilson de Jesus Lima
CPF 695.588.412-34
Representante Legal&amp;CPágina &amp;P de &amp;N&amp;RLorrany Pereira Marques
Engenheira Cilvil
CPF 018.646.912-80 / CREA 908360 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topLeftCell="A9" workbookViewId="0">
      <selection activeCell="C19" sqref="C19"/>
    </sheetView>
  </sheetViews>
  <sheetFormatPr defaultRowHeight="14.25"/>
  <cols>
    <col min="1" max="1" width="6.875" style="17" customWidth="1"/>
    <col min="2" max="2" width="53.375" style="17" customWidth="1"/>
    <col min="3" max="3" width="19.75" style="17" customWidth="1"/>
    <col min="4" max="4" width="2" customWidth="1"/>
  </cols>
  <sheetData>
    <row r="1" spans="1:3" s="31" customFormat="1" ht="15">
      <c r="A1" s="32"/>
      <c r="B1" s="115" t="str">
        <f>'Orçamento Sintético'!$B$2:$F$2</f>
        <v>CONACRI EIRELI</v>
      </c>
      <c r="C1" s="115"/>
    </row>
    <row r="2" spans="1:3" s="31" customFormat="1" ht="18" customHeight="1">
      <c r="A2" s="32"/>
      <c r="B2" s="118" t="str">
        <f>'Orçamento Sintético'!$B$3:$F$3</f>
        <v xml:space="preserve">CNPJ 23.831.406/0001-11 Insc. Mun. 02226 </v>
      </c>
      <c r="C2" s="118"/>
    </row>
    <row r="3" spans="1:3" s="31" customFormat="1" ht="18" customHeight="1">
      <c r="A3" s="32"/>
      <c r="B3" s="115" t="str">
        <f>'Orçamento Sintético'!$B$4:$F$4</f>
        <v>Travessa Limeira nº 404, Bairro Novo, Itupiranga/PA</v>
      </c>
      <c r="C3" s="115"/>
    </row>
    <row r="4" spans="1:3" s="31" customFormat="1" ht="18" customHeight="1">
      <c r="A4" s="32"/>
      <c r="B4" s="115" t="str">
        <f>'Orçamento Sintético'!$B$5:$F$5</f>
        <v xml:space="preserve">CEP 68580-000, Fone (94) 3322-2688 / 99236-1131 </v>
      </c>
      <c r="C4" s="115"/>
    </row>
    <row r="5" spans="1:3" s="31" customFormat="1" ht="18" customHeight="1">
      <c r="A5" s="32"/>
      <c r="B5" s="115" t="s">
        <v>1378</v>
      </c>
      <c r="C5" s="115"/>
    </row>
    <row r="6" spans="1:3" ht="1.1499999999999999" customHeight="1">
      <c r="A6" s="1"/>
      <c r="B6" s="2"/>
      <c r="C6" s="4"/>
    </row>
    <row r="7" spans="1:3" s="42" customFormat="1" ht="21.75" customHeight="1">
      <c r="A7" s="1"/>
      <c r="B7" s="2"/>
      <c r="C7" s="4"/>
    </row>
    <row r="8" spans="1:3" ht="56.25" customHeight="1" thickBot="1">
      <c r="A8" s="140" t="str">
        <f>'Orçamento Sintético'!A11:F11</f>
        <v>CONTRATAÇÃO DE EMPRESA DE ENGENHARIA PARA EXECUÇÃO DE REFORMA NO GINÁSIO POLIESPORTIVO DO MUNICÍPIO DE ITUPIRANGA ATRAVÉS DO CONVÊNIO Nº 245/2022, CELEBRADO ENTRE A SECRETARIA DE ESTADO DE DESENVOLVIMENTO URBANO E OBRAS PÚBLICAS – SEDOP E A PREFEITURA MUNICIPAL</v>
      </c>
      <c r="B8" s="140"/>
      <c r="C8" s="140"/>
    </row>
    <row r="9" spans="1:3" ht="19.5" customHeight="1" thickBot="1">
      <c r="A9" s="148" t="str">
        <f>'Orçamento Sintético'!A12:F12</f>
        <v>TOMADA DE PREÇOS Nº 2/2022-005-PMI. Processo Administrativo nº 21/2022/INFRA</v>
      </c>
      <c r="B9" s="148"/>
      <c r="C9" s="148"/>
    </row>
    <row r="10" spans="1:3">
      <c r="A10" s="141" t="s">
        <v>73</v>
      </c>
      <c r="B10" s="142"/>
      <c r="C10" s="143"/>
    </row>
    <row r="11" spans="1:3" ht="31.9" customHeight="1">
      <c r="A11" s="144" t="s">
        <v>74</v>
      </c>
      <c r="B11" s="145"/>
      <c r="C11" s="39" t="s">
        <v>75</v>
      </c>
    </row>
    <row r="12" spans="1:3" ht="13.9" customHeight="1">
      <c r="A12" s="146" t="s">
        <v>76</v>
      </c>
      <c r="B12" s="147"/>
      <c r="C12" s="18"/>
    </row>
    <row r="13" spans="1:3">
      <c r="A13" s="19">
        <v>1</v>
      </c>
      <c r="B13" s="20" t="s">
        <v>77</v>
      </c>
      <c r="C13" s="21">
        <v>0.8</v>
      </c>
    </row>
    <row r="14" spans="1:3">
      <c r="A14" s="19">
        <v>2</v>
      </c>
      <c r="B14" s="20" t="s">
        <v>78</v>
      </c>
      <c r="C14" s="21">
        <v>1.27</v>
      </c>
    </row>
    <row r="15" spans="1:3">
      <c r="A15" s="19">
        <v>3</v>
      </c>
      <c r="B15" s="20" t="s">
        <v>79</v>
      </c>
      <c r="C15" s="21">
        <v>1.23</v>
      </c>
    </row>
    <row r="16" spans="1:3">
      <c r="A16" s="19">
        <v>4</v>
      </c>
      <c r="B16" s="20" t="s">
        <v>80</v>
      </c>
      <c r="C16" s="21">
        <v>5</v>
      </c>
    </row>
    <row r="17" spans="1:3">
      <c r="A17" s="19">
        <v>5</v>
      </c>
      <c r="B17" s="20" t="s">
        <v>81</v>
      </c>
      <c r="C17" s="21">
        <v>7.51</v>
      </c>
    </row>
    <row r="18" spans="1:3" ht="15" customHeight="1">
      <c r="A18" s="146" t="s">
        <v>82</v>
      </c>
      <c r="B18" s="147"/>
      <c r="C18" s="22">
        <f>SUM(C19:C22)</f>
        <v>8.9600000000000009</v>
      </c>
    </row>
    <row r="19" spans="1:3">
      <c r="A19" s="19">
        <v>6</v>
      </c>
      <c r="B19" s="20" t="s">
        <v>83</v>
      </c>
      <c r="C19" s="21">
        <v>3.25</v>
      </c>
    </row>
    <row r="20" spans="1:3">
      <c r="A20" s="19">
        <v>7</v>
      </c>
      <c r="B20" s="20" t="s">
        <v>84</v>
      </c>
      <c r="C20" s="21">
        <v>0.71</v>
      </c>
    </row>
    <row r="21" spans="1:3">
      <c r="A21" s="19">
        <v>8</v>
      </c>
      <c r="B21" s="20" t="s">
        <v>85</v>
      </c>
      <c r="C21" s="21">
        <v>5</v>
      </c>
    </row>
    <row r="22" spans="1:3">
      <c r="A22" s="19">
        <v>9</v>
      </c>
      <c r="B22" s="20" t="s">
        <v>86</v>
      </c>
      <c r="C22" s="21">
        <v>0</v>
      </c>
    </row>
    <row r="23" spans="1:3">
      <c r="A23" s="19">
        <v>10</v>
      </c>
      <c r="B23" s="20" t="s">
        <v>87</v>
      </c>
      <c r="C23" s="23"/>
    </row>
    <row r="24" spans="1:3" ht="15" thickBot="1">
      <c r="A24" s="19">
        <v>11</v>
      </c>
      <c r="B24" s="20" t="s">
        <v>88</v>
      </c>
      <c r="C24" s="23"/>
    </row>
    <row r="25" spans="1:3" ht="16.149999999999999" customHeight="1" thickTop="1" thickBot="1">
      <c r="A25" s="138" t="s">
        <v>92</v>
      </c>
      <c r="B25" s="139"/>
      <c r="C25" s="24">
        <f>ROUND((((1+(C16%+C13%+C14%))*(1+C15%)*(1+C17%)/(1-C18%))-(1))*100,2)</f>
        <v>28</v>
      </c>
    </row>
    <row r="27" spans="1:3">
      <c r="A27" s="25"/>
      <c r="B27" s="25"/>
      <c r="C27" s="25"/>
    </row>
    <row r="28" spans="1:3">
      <c r="A28" s="25"/>
      <c r="B28" s="25"/>
      <c r="C28" s="25"/>
    </row>
    <row r="29" spans="1:3">
      <c r="A29" s="25"/>
      <c r="B29" s="25"/>
      <c r="C29" s="25"/>
    </row>
    <row r="30" spans="1:3">
      <c r="A30" s="25"/>
      <c r="B30" s="25"/>
      <c r="C30" s="25"/>
    </row>
    <row r="31" spans="1:3">
      <c r="A31" s="25"/>
      <c r="B31" s="25"/>
      <c r="C31" s="25"/>
    </row>
    <row r="32" spans="1:3">
      <c r="A32" s="26"/>
      <c r="B32" s="26"/>
      <c r="C32" s="26"/>
    </row>
    <row r="34" spans="1:3" ht="15.75">
      <c r="A34" s="27"/>
      <c r="B34" s="27"/>
      <c r="C34" s="27"/>
    </row>
    <row r="35" spans="1:3" ht="15.75">
      <c r="A35" s="27"/>
      <c r="B35" s="27"/>
      <c r="C35" s="27"/>
    </row>
    <row r="36" spans="1:3" ht="15.75">
      <c r="A36" s="27"/>
      <c r="B36" s="27"/>
      <c r="C36" s="27"/>
    </row>
    <row r="37" spans="1:3" ht="15.75">
      <c r="A37" s="27"/>
      <c r="B37" s="27"/>
      <c r="C37" s="27"/>
    </row>
    <row r="38" spans="1:3" ht="15.75">
      <c r="A38" s="28"/>
      <c r="B38" s="27"/>
      <c r="C38" s="29"/>
    </row>
  </sheetData>
  <mergeCells count="12">
    <mergeCell ref="A25:B25"/>
    <mergeCell ref="A8:C8"/>
    <mergeCell ref="A10:C10"/>
    <mergeCell ref="A11:B11"/>
    <mergeCell ref="A12:B12"/>
    <mergeCell ref="A18:B18"/>
    <mergeCell ref="A9:C9"/>
    <mergeCell ref="B1:C1"/>
    <mergeCell ref="B2:C2"/>
    <mergeCell ref="B3:C3"/>
    <mergeCell ref="B4:C4"/>
    <mergeCell ref="B5:C5"/>
  </mergeCells>
  <pageMargins left="0.51181102362204722" right="0.51181102362204722" top="0.78740157480314965" bottom="0.78740157480314965" header="0.31496062992125984" footer="0.31496062992125984"/>
  <pageSetup paperSize="9" orientation="portrait" horizontalDpi="0" verticalDpi="0" r:id="rId1"/>
  <headerFooter>
    <oddFooter>&amp;LEdilson de Jesus Lima
CPF 695.588.412-34
Representante Legal&amp;CPágina &amp;P de &amp;N&amp;RLorrany Pereira Marques
Engenheira Cilvil
CPF 018.646.912-80 / CREA 908360 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9"/>
  <sheetViews>
    <sheetView workbookViewId="0">
      <selection activeCell="C15" sqref="C15"/>
    </sheetView>
  </sheetViews>
  <sheetFormatPr defaultColWidth="9" defaultRowHeight="11.25"/>
  <cols>
    <col min="1" max="1" width="10.75" style="103" customWidth="1"/>
    <col min="2" max="2" width="10.75" style="43" customWidth="1"/>
    <col min="3" max="3" width="12.375" style="103" bestFit="1" customWidth="1"/>
    <col min="4" max="4" width="29.75" style="45" customWidth="1"/>
    <col min="5" max="5" width="14.125" style="45" customWidth="1"/>
    <col min="6" max="6" width="5.125" style="45" customWidth="1"/>
    <col min="7" max="7" width="6.375" style="43" customWidth="1"/>
    <col min="8" max="8" width="8.375" style="43" bestFit="1" customWidth="1"/>
    <col min="9" max="9" width="12.5" style="43" bestFit="1" customWidth="1"/>
    <col min="10" max="10" width="14" style="43" customWidth="1"/>
    <col min="11" max="11" width="16.625" style="43" customWidth="1"/>
    <col min="12" max="12" width="17.25" style="43" customWidth="1"/>
    <col min="13" max="13" width="20.25" style="43" customWidth="1"/>
    <col min="14" max="14" width="22" style="43" customWidth="1"/>
    <col min="15" max="15" width="20.125" style="43" customWidth="1"/>
    <col min="16" max="16" width="20.5" style="43" customWidth="1"/>
    <col min="17" max="17" width="21" style="43" customWidth="1"/>
    <col min="18" max="18" width="21.625" style="43" customWidth="1"/>
    <col min="19" max="19" width="25.375" style="43" customWidth="1"/>
    <col min="20" max="20" width="14.75" style="43" customWidth="1"/>
    <col min="21" max="21" width="13.75" style="43" customWidth="1"/>
    <col min="22" max="22" width="17.375" style="43" customWidth="1"/>
    <col min="23" max="23" width="24.25" style="43" customWidth="1"/>
    <col min="24" max="24" width="18.125" style="43" customWidth="1"/>
    <col min="25" max="25" width="23.375" style="43" customWidth="1"/>
    <col min="26" max="26" width="25.25" style="43" customWidth="1"/>
    <col min="27" max="27" width="17.25" style="43" customWidth="1"/>
    <col min="28" max="28" width="20.125" style="43" customWidth="1"/>
    <col min="29" max="29" width="18.875" style="43" customWidth="1"/>
    <col min="30" max="30" width="19.125" style="43" customWidth="1"/>
    <col min="31" max="31" width="16.375" style="43" customWidth="1"/>
    <col min="32" max="32" width="13.5" style="43" customWidth="1"/>
    <col min="33" max="33" width="11" style="43" customWidth="1"/>
    <col min="34" max="34" width="11.625" style="43" customWidth="1"/>
    <col min="35" max="35" width="11.875" style="43" customWidth="1"/>
    <col min="36" max="36" width="9.75" style="43" customWidth="1"/>
    <col min="37" max="37" width="12.875" style="43" customWidth="1"/>
    <col min="38" max="38" width="9.75" style="43" customWidth="1"/>
    <col min="39" max="39" width="11.375" style="43" customWidth="1"/>
    <col min="40" max="16384" width="9" style="43"/>
  </cols>
  <sheetData>
    <row r="1" spans="1:10" s="77" customFormat="1">
      <c r="A1" s="76"/>
      <c r="B1" s="129" t="str">
        <f>'Orçamento Sintético'!B2:F2</f>
        <v>CONACRI EIRELI</v>
      </c>
      <c r="C1" s="129"/>
      <c r="D1" s="129"/>
      <c r="E1" s="129"/>
      <c r="F1" s="129"/>
      <c r="G1" s="127"/>
      <c r="H1" s="128"/>
      <c r="I1" s="127"/>
      <c r="J1" s="128"/>
    </row>
    <row r="2" spans="1:10" s="77" customFormat="1">
      <c r="A2" s="76"/>
      <c r="B2" s="131" t="str">
        <f>'Orçamento Sintético'!B3:F3</f>
        <v xml:space="preserve">CNPJ 23.831.406/0001-11 Insc. Mun. 02226 </v>
      </c>
      <c r="C2" s="131"/>
      <c r="D2" s="131"/>
      <c r="E2" s="131"/>
      <c r="F2" s="131"/>
      <c r="G2" s="76"/>
      <c r="H2" s="76"/>
      <c r="I2" s="76"/>
      <c r="J2" s="76"/>
    </row>
    <row r="3" spans="1:10" s="77" customFormat="1">
      <c r="A3" s="76"/>
      <c r="B3" s="129" t="str">
        <f>'Orçamento Sintético'!B4:F4</f>
        <v>Travessa Limeira nº 404, Bairro Novo, Itupiranga/PA</v>
      </c>
      <c r="C3" s="129"/>
      <c r="D3" s="129"/>
      <c r="E3" s="129"/>
      <c r="F3" s="129"/>
      <c r="G3" s="76"/>
      <c r="H3" s="76"/>
      <c r="I3" s="76"/>
      <c r="J3" s="76"/>
    </row>
    <row r="4" spans="1:10" s="77" customFormat="1">
      <c r="A4" s="76"/>
      <c r="B4" s="129" t="str">
        <f>'Orçamento Sintético'!B5:F5</f>
        <v xml:space="preserve">CEP 68580-000, Fone (94) 3322-2688 / 99236-1131 </v>
      </c>
      <c r="C4" s="129"/>
      <c r="D4" s="129"/>
      <c r="E4" s="129"/>
      <c r="F4" s="129"/>
      <c r="G4" s="76"/>
      <c r="H4" s="76"/>
      <c r="I4" s="76"/>
      <c r="J4" s="76"/>
    </row>
    <row r="5" spans="1:10" s="77" customFormat="1">
      <c r="A5" s="76"/>
      <c r="B5" s="129" t="s">
        <v>2648</v>
      </c>
      <c r="C5" s="129"/>
      <c r="D5" s="129"/>
      <c r="E5" s="129"/>
      <c r="F5" s="129"/>
      <c r="G5" s="76"/>
      <c r="H5" s="76"/>
      <c r="I5" s="76"/>
      <c r="J5" s="76"/>
    </row>
    <row r="6" spans="1:10" s="77" customFormat="1">
      <c r="A6" s="76"/>
      <c r="B6" s="78"/>
      <c r="C6" s="79"/>
      <c r="D6" s="79"/>
      <c r="E6" s="79"/>
      <c r="F6" s="79"/>
      <c r="G6" s="76"/>
      <c r="H6" s="76"/>
      <c r="I6" s="76"/>
      <c r="J6" s="76"/>
    </row>
    <row r="7" spans="1:10">
      <c r="A7" s="149" t="str">
        <f>BDI!A8</f>
        <v>CONTRATAÇÃO DE EMPRESA DE ENGENHARIA PARA EXECUÇÃO DE REFORMA NO GINÁSIO POLIESPORTIVO DO MUNICÍPIO DE ITUPIRANGA ATRAVÉS DO CONVÊNIO Nº 245/2022, CELEBRADO ENTRE A SECRETARIA DE ESTADO DE DESENVOLVIMENTO URBANO E OBRAS PÚBLICAS – SEDOP E A PREFEITURA MUNICIPAL</v>
      </c>
      <c r="B7" s="149"/>
      <c r="C7" s="149"/>
      <c r="D7" s="149"/>
      <c r="E7" s="149"/>
      <c r="F7" s="149"/>
      <c r="G7" s="149"/>
      <c r="H7" s="149"/>
      <c r="I7" s="149"/>
      <c r="J7" s="149"/>
    </row>
    <row r="8" spans="1:10">
      <c r="A8" s="150" t="str">
        <f>BDI!A9</f>
        <v>TOMADA DE PREÇOS Nº 2/2022-005-PMI. Processo Administrativo nº 21/2022/INFRA</v>
      </c>
      <c r="B8" s="150"/>
      <c r="C8" s="150"/>
      <c r="D8" s="150"/>
      <c r="E8" s="150"/>
      <c r="F8" s="150"/>
      <c r="G8" s="150"/>
      <c r="H8" s="150"/>
      <c r="I8" s="150"/>
      <c r="J8" s="150"/>
    </row>
    <row r="10" spans="1:10">
      <c r="A10" s="151" t="s">
        <v>91</v>
      </c>
      <c r="B10" s="151"/>
      <c r="C10" s="151"/>
      <c r="D10" s="151"/>
      <c r="E10" s="151"/>
      <c r="F10" s="151"/>
      <c r="G10" s="151"/>
      <c r="H10" s="151"/>
      <c r="I10" s="151"/>
      <c r="J10" s="151"/>
    </row>
    <row r="11" spans="1:10" ht="12" thickBot="1"/>
    <row r="12" spans="1:10" ht="12" thickTop="1">
      <c r="A12" s="83"/>
      <c r="B12" s="83"/>
      <c r="C12" s="83"/>
      <c r="D12" s="83"/>
      <c r="E12" s="83"/>
      <c r="F12" s="83"/>
      <c r="G12" s="83"/>
      <c r="H12" s="83"/>
      <c r="I12" s="83"/>
      <c r="J12" s="83"/>
    </row>
    <row r="13" spans="1:10">
      <c r="A13" s="80"/>
      <c r="B13" s="81" t="s">
        <v>93</v>
      </c>
      <c r="C13" s="80" t="s">
        <v>94</v>
      </c>
      <c r="D13" s="80" t="s">
        <v>1</v>
      </c>
      <c r="E13" s="120" t="s">
        <v>95</v>
      </c>
      <c r="F13" s="120"/>
      <c r="G13" s="82" t="s">
        <v>2</v>
      </c>
      <c r="H13" s="81" t="s">
        <v>3</v>
      </c>
      <c r="I13" s="81" t="s">
        <v>4</v>
      </c>
      <c r="J13" s="81" t="s">
        <v>5</v>
      </c>
    </row>
    <row r="14" spans="1:10" ht="22.5">
      <c r="A14" s="85" t="s">
        <v>157</v>
      </c>
      <c r="B14" s="86" t="s">
        <v>383</v>
      </c>
      <c r="C14" s="85" t="s">
        <v>104</v>
      </c>
      <c r="D14" s="85" t="s">
        <v>384</v>
      </c>
      <c r="E14" s="121" t="s">
        <v>177</v>
      </c>
      <c r="F14" s="121"/>
      <c r="G14" s="87" t="s">
        <v>164</v>
      </c>
      <c r="H14" s="88">
        <v>1</v>
      </c>
      <c r="I14" s="89">
        <v>18.170000000000002</v>
      </c>
      <c r="J14" s="89">
        <v>18.170000000000002</v>
      </c>
    </row>
    <row r="15" spans="1:10" s="44" customFormat="1" ht="33.75">
      <c r="A15" s="90" t="s">
        <v>158</v>
      </c>
      <c r="B15" s="91" t="s">
        <v>385</v>
      </c>
      <c r="C15" s="90" t="s">
        <v>104</v>
      </c>
      <c r="D15" s="90" t="s">
        <v>386</v>
      </c>
      <c r="E15" s="119" t="s">
        <v>177</v>
      </c>
      <c r="F15" s="119"/>
      <c r="G15" s="92" t="s">
        <v>164</v>
      </c>
      <c r="H15" s="93">
        <v>1</v>
      </c>
      <c r="I15" s="94">
        <v>0.1</v>
      </c>
      <c r="J15" s="94">
        <v>0.1</v>
      </c>
    </row>
    <row r="16" spans="1:10" s="44" customFormat="1" ht="22.5">
      <c r="A16" s="90" t="s">
        <v>167</v>
      </c>
      <c r="B16" s="91" t="s">
        <v>389</v>
      </c>
      <c r="C16" s="90" t="s">
        <v>104</v>
      </c>
      <c r="D16" s="90" t="s">
        <v>390</v>
      </c>
      <c r="E16" s="119" t="s">
        <v>379</v>
      </c>
      <c r="F16" s="119"/>
      <c r="G16" s="92" t="s">
        <v>164</v>
      </c>
      <c r="H16" s="93">
        <v>1</v>
      </c>
      <c r="I16" s="94">
        <v>2.83</v>
      </c>
      <c r="J16" s="94">
        <v>2.83</v>
      </c>
    </row>
    <row r="17" spans="1:10" s="44" customFormat="1">
      <c r="A17" s="90" t="s">
        <v>167</v>
      </c>
      <c r="B17" s="91" t="s">
        <v>387</v>
      </c>
      <c r="C17" s="90" t="s">
        <v>104</v>
      </c>
      <c r="D17" s="90" t="s">
        <v>2369</v>
      </c>
      <c r="E17" s="119" t="s">
        <v>388</v>
      </c>
      <c r="F17" s="119"/>
      <c r="G17" s="92" t="s">
        <v>164</v>
      </c>
      <c r="H17" s="93">
        <v>1</v>
      </c>
      <c r="I17" s="94">
        <v>11.63</v>
      </c>
      <c r="J17" s="94">
        <v>11.63</v>
      </c>
    </row>
    <row r="18" spans="1:10" s="44" customFormat="1" ht="33.75">
      <c r="A18" s="90" t="s">
        <v>167</v>
      </c>
      <c r="B18" s="91" t="s">
        <v>391</v>
      </c>
      <c r="C18" s="90" t="s">
        <v>104</v>
      </c>
      <c r="D18" s="90" t="s">
        <v>392</v>
      </c>
      <c r="E18" s="119" t="s">
        <v>283</v>
      </c>
      <c r="F18" s="119"/>
      <c r="G18" s="92" t="s">
        <v>164</v>
      </c>
      <c r="H18" s="93">
        <v>1</v>
      </c>
      <c r="I18" s="94">
        <v>1.0900000000000001</v>
      </c>
      <c r="J18" s="94">
        <v>1.0900000000000001</v>
      </c>
    </row>
    <row r="19" spans="1:10" s="44" customFormat="1">
      <c r="A19" s="90" t="s">
        <v>167</v>
      </c>
      <c r="B19" s="91" t="s">
        <v>395</v>
      </c>
      <c r="C19" s="90" t="s">
        <v>104</v>
      </c>
      <c r="D19" s="90" t="s">
        <v>396</v>
      </c>
      <c r="E19" s="119" t="s">
        <v>379</v>
      </c>
      <c r="F19" s="119"/>
      <c r="G19" s="92" t="s">
        <v>164</v>
      </c>
      <c r="H19" s="93">
        <v>1</v>
      </c>
      <c r="I19" s="94">
        <v>0.81</v>
      </c>
      <c r="J19" s="94">
        <v>0.81</v>
      </c>
    </row>
    <row r="20" spans="1:10" s="44" customFormat="1" ht="33.75">
      <c r="A20" s="90" t="s">
        <v>167</v>
      </c>
      <c r="B20" s="91" t="s">
        <v>393</v>
      </c>
      <c r="C20" s="90" t="s">
        <v>104</v>
      </c>
      <c r="D20" s="90" t="s">
        <v>394</v>
      </c>
      <c r="E20" s="119" t="s">
        <v>283</v>
      </c>
      <c r="F20" s="119"/>
      <c r="G20" s="92" t="s">
        <v>164</v>
      </c>
      <c r="H20" s="93">
        <v>1</v>
      </c>
      <c r="I20" s="94">
        <v>0.74</v>
      </c>
      <c r="J20" s="94">
        <v>0.74</v>
      </c>
    </row>
    <row r="21" spans="1:10" s="44" customFormat="1">
      <c r="A21" s="90" t="s">
        <v>167</v>
      </c>
      <c r="B21" s="91" t="s">
        <v>397</v>
      </c>
      <c r="C21" s="90" t="s">
        <v>104</v>
      </c>
      <c r="D21" s="90" t="s">
        <v>398</v>
      </c>
      <c r="E21" s="119" t="s">
        <v>399</v>
      </c>
      <c r="F21" s="119"/>
      <c r="G21" s="92" t="s">
        <v>164</v>
      </c>
      <c r="H21" s="93">
        <v>1</v>
      </c>
      <c r="I21" s="94">
        <v>0.06</v>
      </c>
      <c r="J21" s="94">
        <v>0.06</v>
      </c>
    </row>
    <row r="22" spans="1:10">
      <c r="A22" s="90" t="s">
        <v>167</v>
      </c>
      <c r="B22" s="91" t="s">
        <v>400</v>
      </c>
      <c r="C22" s="90" t="s">
        <v>104</v>
      </c>
      <c r="D22" s="90" t="s">
        <v>401</v>
      </c>
      <c r="E22" s="119" t="s">
        <v>402</v>
      </c>
      <c r="F22" s="119"/>
      <c r="G22" s="92" t="s">
        <v>164</v>
      </c>
      <c r="H22" s="93">
        <v>1</v>
      </c>
      <c r="I22" s="94">
        <v>0.91</v>
      </c>
      <c r="J22" s="94">
        <v>0.91</v>
      </c>
    </row>
    <row r="23" spans="1:10" ht="22.5">
      <c r="A23" s="96"/>
      <c r="B23" s="96"/>
      <c r="C23" s="104" t="s">
        <v>96</v>
      </c>
      <c r="D23" s="105">
        <v>5.8550000000000004</v>
      </c>
      <c r="E23" s="104" t="s">
        <v>97</v>
      </c>
      <c r="F23" s="106">
        <v>0.98689999999999989</v>
      </c>
      <c r="G23" s="104" t="s">
        <v>98</v>
      </c>
      <c r="H23" s="105">
        <f>F23*D23</f>
        <v>5.7782995000000001</v>
      </c>
      <c r="I23" s="104" t="s">
        <v>99</v>
      </c>
      <c r="J23" s="105">
        <f>SUM(H23,D23)</f>
        <v>11.6332995</v>
      </c>
    </row>
    <row r="24" spans="1:10">
      <c r="I24" s="45"/>
    </row>
    <row r="25" spans="1:10" s="44" customFormat="1" ht="12" thickBot="1">
      <c r="A25" s="103"/>
      <c r="B25" s="43"/>
      <c r="C25" s="103"/>
      <c r="D25" s="45"/>
      <c r="E25" s="45"/>
      <c r="F25" s="45"/>
    </row>
    <row r="26" spans="1:10" ht="12" thickTop="1">
      <c r="A26" s="83"/>
      <c r="B26" s="83"/>
      <c r="C26" s="83"/>
      <c r="D26" s="83"/>
      <c r="E26" s="83"/>
      <c r="F26" s="83"/>
      <c r="G26" s="83"/>
      <c r="H26" s="83"/>
      <c r="I26" s="83"/>
      <c r="J26" s="83"/>
    </row>
    <row r="27" spans="1:10">
      <c r="A27" s="80"/>
      <c r="B27" s="81" t="s">
        <v>93</v>
      </c>
      <c r="C27" s="80" t="s">
        <v>94</v>
      </c>
      <c r="D27" s="80" t="s">
        <v>1</v>
      </c>
      <c r="E27" s="120" t="s">
        <v>95</v>
      </c>
      <c r="F27" s="120"/>
      <c r="G27" s="82" t="s">
        <v>2</v>
      </c>
      <c r="H27" s="81" t="s">
        <v>3</v>
      </c>
      <c r="I27" s="81" t="s">
        <v>4</v>
      </c>
      <c r="J27" s="81" t="s">
        <v>5</v>
      </c>
    </row>
    <row r="28" spans="1:10" ht="22.5">
      <c r="A28" s="85" t="s">
        <v>157</v>
      </c>
      <c r="B28" s="86" t="s">
        <v>293</v>
      </c>
      <c r="C28" s="85" t="s">
        <v>107</v>
      </c>
      <c r="D28" s="85" t="s">
        <v>294</v>
      </c>
      <c r="E28" s="121" t="s">
        <v>161</v>
      </c>
      <c r="F28" s="121"/>
      <c r="G28" s="87" t="s">
        <v>164</v>
      </c>
      <c r="H28" s="88">
        <v>1</v>
      </c>
      <c r="I28" s="89">
        <v>18.079999999999998</v>
      </c>
      <c r="J28" s="89">
        <v>18.079999999999998</v>
      </c>
    </row>
    <row r="29" spans="1:10" ht="33.75">
      <c r="A29" s="90" t="s">
        <v>158</v>
      </c>
      <c r="B29" s="91" t="s">
        <v>2349</v>
      </c>
      <c r="C29" s="90" t="s">
        <v>107</v>
      </c>
      <c r="D29" s="90" t="s">
        <v>2350</v>
      </c>
      <c r="E29" s="119" t="s">
        <v>161</v>
      </c>
      <c r="F29" s="119"/>
      <c r="G29" s="92" t="s">
        <v>2351</v>
      </c>
      <c r="H29" s="93">
        <v>1</v>
      </c>
      <c r="I29" s="94">
        <v>0.13</v>
      </c>
      <c r="J29" s="94">
        <v>0.13</v>
      </c>
    </row>
    <row r="30" spans="1:10">
      <c r="A30" s="90" t="s">
        <v>167</v>
      </c>
      <c r="B30" s="91" t="s">
        <v>2352</v>
      </c>
      <c r="C30" s="90" t="s">
        <v>107</v>
      </c>
      <c r="D30" s="90" t="s">
        <v>404</v>
      </c>
      <c r="E30" s="119" t="s">
        <v>388</v>
      </c>
      <c r="F30" s="119"/>
      <c r="G30" s="92" t="s">
        <v>164</v>
      </c>
      <c r="H30" s="93">
        <v>1</v>
      </c>
      <c r="I30" s="94">
        <v>11.63</v>
      </c>
      <c r="J30" s="94">
        <v>11.63</v>
      </c>
    </row>
    <row r="31" spans="1:10" ht="22.5">
      <c r="A31" s="90" t="s">
        <v>167</v>
      </c>
      <c r="B31" s="91" t="s">
        <v>2370</v>
      </c>
      <c r="C31" s="90" t="s">
        <v>107</v>
      </c>
      <c r="D31" s="90" t="s">
        <v>2371</v>
      </c>
      <c r="E31" s="119" t="s">
        <v>170</v>
      </c>
      <c r="F31" s="119"/>
      <c r="G31" s="92" t="s">
        <v>164</v>
      </c>
      <c r="H31" s="93">
        <v>1</v>
      </c>
      <c r="I31" s="94">
        <v>0.06</v>
      </c>
      <c r="J31" s="94">
        <v>0.06</v>
      </c>
    </row>
    <row r="32" spans="1:10" ht="22.5">
      <c r="A32" s="90" t="s">
        <v>167</v>
      </c>
      <c r="B32" s="91" t="s">
        <v>2372</v>
      </c>
      <c r="C32" s="90" t="s">
        <v>107</v>
      </c>
      <c r="D32" s="90" t="s">
        <v>2373</v>
      </c>
      <c r="E32" s="119" t="s">
        <v>170</v>
      </c>
      <c r="F32" s="119"/>
      <c r="G32" s="92" t="s">
        <v>164</v>
      </c>
      <c r="H32" s="93">
        <v>1</v>
      </c>
      <c r="I32" s="94">
        <v>0.91</v>
      </c>
      <c r="J32" s="94">
        <v>0.91</v>
      </c>
    </row>
    <row r="33" spans="1:10" ht="22.5">
      <c r="A33" s="90" t="s">
        <v>167</v>
      </c>
      <c r="B33" s="91" t="s">
        <v>2374</v>
      </c>
      <c r="C33" s="90" t="s">
        <v>107</v>
      </c>
      <c r="D33" s="90" t="s">
        <v>2375</v>
      </c>
      <c r="E33" s="119" t="s">
        <v>170</v>
      </c>
      <c r="F33" s="119"/>
      <c r="G33" s="92" t="s">
        <v>164</v>
      </c>
      <c r="H33" s="93">
        <v>1</v>
      </c>
      <c r="I33" s="94">
        <v>0.81</v>
      </c>
      <c r="J33" s="94">
        <v>0.81</v>
      </c>
    </row>
    <row r="34" spans="1:10" ht="22.5">
      <c r="A34" s="90" t="s">
        <v>167</v>
      </c>
      <c r="B34" s="91" t="s">
        <v>2376</v>
      </c>
      <c r="C34" s="90" t="s">
        <v>107</v>
      </c>
      <c r="D34" s="90" t="s">
        <v>2377</v>
      </c>
      <c r="E34" s="119" t="s">
        <v>170</v>
      </c>
      <c r="F34" s="119"/>
      <c r="G34" s="92" t="s">
        <v>164</v>
      </c>
      <c r="H34" s="93">
        <v>1</v>
      </c>
      <c r="I34" s="94">
        <v>2.83</v>
      </c>
      <c r="J34" s="94">
        <v>2.83</v>
      </c>
    </row>
    <row r="35" spans="1:10" ht="33.75">
      <c r="A35" s="90" t="s">
        <v>167</v>
      </c>
      <c r="B35" s="91" t="s">
        <v>2378</v>
      </c>
      <c r="C35" s="90" t="s">
        <v>107</v>
      </c>
      <c r="D35" s="90" t="s">
        <v>406</v>
      </c>
      <c r="E35" s="119" t="s">
        <v>170</v>
      </c>
      <c r="F35" s="119"/>
      <c r="G35" s="92" t="s">
        <v>164</v>
      </c>
      <c r="H35" s="93">
        <v>1</v>
      </c>
      <c r="I35" s="94">
        <v>1.26</v>
      </c>
      <c r="J35" s="94">
        <v>1.26</v>
      </c>
    </row>
    <row r="36" spans="1:10" ht="33.75">
      <c r="A36" s="90" t="s">
        <v>167</v>
      </c>
      <c r="B36" s="91" t="s">
        <v>2379</v>
      </c>
      <c r="C36" s="90" t="s">
        <v>107</v>
      </c>
      <c r="D36" s="90" t="s">
        <v>408</v>
      </c>
      <c r="E36" s="119" t="s">
        <v>170</v>
      </c>
      <c r="F36" s="119"/>
      <c r="G36" s="92" t="s">
        <v>164</v>
      </c>
      <c r="H36" s="93">
        <v>1</v>
      </c>
      <c r="I36" s="94">
        <v>0.45</v>
      </c>
      <c r="J36" s="94">
        <v>0.45</v>
      </c>
    </row>
    <row r="37" spans="1:10" ht="22.5">
      <c r="A37" s="96"/>
      <c r="B37" s="96"/>
      <c r="C37" s="104" t="s">
        <v>96</v>
      </c>
      <c r="D37" s="105">
        <v>5.8550000000000004</v>
      </c>
      <c r="E37" s="104" t="s">
        <v>97</v>
      </c>
      <c r="F37" s="106">
        <v>0.98689999999999989</v>
      </c>
      <c r="G37" s="104" t="s">
        <v>98</v>
      </c>
      <c r="H37" s="105">
        <f>F37*D37</f>
        <v>5.7782995000000001</v>
      </c>
      <c r="I37" s="104" t="s">
        <v>99</v>
      </c>
      <c r="J37" s="105">
        <f>SUM(H37,D37)</f>
        <v>11.6332995</v>
      </c>
    </row>
    <row r="41" spans="1:10" ht="12" thickBot="1"/>
    <row r="42" spans="1:10" ht="12" thickTop="1">
      <c r="A42" s="83"/>
      <c r="B42" s="83"/>
      <c r="C42" s="83"/>
      <c r="D42" s="83"/>
      <c r="E42" s="83"/>
      <c r="F42" s="83"/>
      <c r="G42" s="83"/>
      <c r="H42" s="83"/>
      <c r="I42" s="83"/>
      <c r="J42" s="83"/>
    </row>
    <row r="43" spans="1:10">
      <c r="A43" s="80"/>
      <c r="B43" s="81" t="s">
        <v>93</v>
      </c>
      <c r="C43" s="80" t="s">
        <v>94</v>
      </c>
      <c r="D43" s="80" t="s">
        <v>1</v>
      </c>
      <c r="E43" s="120" t="s">
        <v>95</v>
      </c>
      <c r="F43" s="120"/>
      <c r="G43" s="82" t="s">
        <v>2</v>
      </c>
      <c r="H43" s="81" t="s">
        <v>3</v>
      </c>
      <c r="I43" s="81" t="s">
        <v>4</v>
      </c>
      <c r="J43" s="81" t="s">
        <v>5</v>
      </c>
    </row>
    <row r="44" spans="1:10" ht="22.5">
      <c r="A44" s="85" t="s">
        <v>157</v>
      </c>
      <c r="B44" s="86" t="s">
        <v>368</v>
      </c>
      <c r="C44" s="85" t="s">
        <v>104</v>
      </c>
      <c r="D44" s="85" t="s">
        <v>369</v>
      </c>
      <c r="E44" s="121" t="s">
        <v>177</v>
      </c>
      <c r="F44" s="121"/>
      <c r="G44" s="87" t="s">
        <v>164</v>
      </c>
      <c r="H44" s="88">
        <v>1</v>
      </c>
      <c r="I44" s="89">
        <v>17.11</v>
      </c>
      <c r="J44" s="89">
        <v>17.11</v>
      </c>
    </row>
    <row r="45" spans="1:10" ht="33.75">
      <c r="A45" s="90" t="s">
        <v>158</v>
      </c>
      <c r="B45" s="91" t="s">
        <v>409</v>
      </c>
      <c r="C45" s="90" t="s">
        <v>104</v>
      </c>
      <c r="D45" s="90" t="s">
        <v>410</v>
      </c>
      <c r="E45" s="119" t="s">
        <v>177</v>
      </c>
      <c r="F45" s="119"/>
      <c r="G45" s="92" t="s">
        <v>164</v>
      </c>
      <c r="H45" s="93">
        <v>1</v>
      </c>
      <c r="I45" s="94">
        <v>0.1</v>
      </c>
      <c r="J45" s="94">
        <v>0.1</v>
      </c>
    </row>
    <row r="46" spans="1:10" ht="22.5">
      <c r="A46" s="90" t="s">
        <v>167</v>
      </c>
      <c r="B46" s="91" t="s">
        <v>389</v>
      </c>
      <c r="C46" s="90" t="s">
        <v>104</v>
      </c>
      <c r="D46" s="90" t="s">
        <v>390</v>
      </c>
      <c r="E46" s="119" t="s">
        <v>379</v>
      </c>
      <c r="F46" s="119"/>
      <c r="G46" s="92" t="s">
        <v>164</v>
      </c>
      <c r="H46" s="93">
        <v>1</v>
      </c>
      <c r="I46" s="94">
        <v>2.83</v>
      </c>
      <c r="J46" s="94">
        <v>2.83</v>
      </c>
    </row>
    <row r="47" spans="1:10" ht="22.5">
      <c r="A47" s="90" t="s">
        <v>167</v>
      </c>
      <c r="B47" s="91" t="s">
        <v>2380</v>
      </c>
      <c r="C47" s="90" t="s">
        <v>104</v>
      </c>
      <c r="D47" s="90" t="s">
        <v>2381</v>
      </c>
      <c r="E47" s="119" t="s">
        <v>388</v>
      </c>
      <c r="F47" s="119"/>
      <c r="G47" s="92" t="s">
        <v>164</v>
      </c>
      <c r="H47" s="93">
        <v>1</v>
      </c>
      <c r="I47" s="94">
        <v>11.63</v>
      </c>
      <c r="J47" s="94">
        <v>11.63</v>
      </c>
    </row>
    <row r="48" spans="1:10" ht="33.75">
      <c r="A48" s="90" t="s">
        <v>167</v>
      </c>
      <c r="B48" s="91" t="s">
        <v>411</v>
      </c>
      <c r="C48" s="90" t="s">
        <v>104</v>
      </c>
      <c r="D48" s="90" t="s">
        <v>412</v>
      </c>
      <c r="E48" s="119" t="s">
        <v>283</v>
      </c>
      <c r="F48" s="119"/>
      <c r="G48" s="92" t="s">
        <v>164</v>
      </c>
      <c r="H48" s="93">
        <v>1</v>
      </c>
      <c r="I48" s="94">
        <v>0.76</v>
      </c>
      <c r="J48" s="94">
        <v>0.76</v>
      </c>
    </row>
    <row r="49" spans="1:11">
      <c r="A49" s="90" t="s">
        <v>167</v>
      </c>
      <c r="B49" s="91" t="s">
        <v>395</v>
      </c>
      <c r="C49" s="90" t="s">
        <v>104</v>
      </c>
      <c r="D49" s="90" t="s">
        <v>396</v>
      </c>
      <c r="E49" s="119" t="s">
        <v>379</v>
      </c>
      <c r="F49" s="119"/>
      <c r="G49" s="92" t="s">
        <v>164</v>
      </c>
      <c r="H49" s="93">
        <v>1</v>
      </c>
      <c r="I49" s="94">
        <v>0.81</v>
      </c>
      <c r="J49" s="94">
        <v>0.81</v>
      </c>
      <c r="K49" s="45"/>
    </row>
    <row r="50" spans="1:11" ht="33.75">
      <c r="A50" s="90" t="s">
        <v>167</v>
      </c>
      <c r="B50" s="91" t="s">
        <v>413</v>
      </c>
      <c r="C50" s="90" t="s">
        <v>104</v>
      </c>
      <c r="D50" s="90" t="s">
        <v>414</v>
      </c>
      <c r="E50" s="119" t="s">
        <v>283</v>
      </c>
      <c r="F50" s="119"/>
      <c r="G50" s="92" t="s">
        <v>164</v>
      </c>
      <c r="H50" s="93">
        <v>1</v>
      </c>
      <c r="I50" s="94">
        <v>0.01</v>
      </c>
      <c r="J50" s="94">
        <v>0.01</v>
      </c>
    </row>
    <row r="51" spans="1:11">
      <c r="A51" s="90" t="s">
        <v>167</v>
      </c>
      <c r="B51" s="91" t="s">
        <v>397</v>
      </c>
      <c r="C51" s="90" t="s">
        <v>104</v>
      </c>
      <c r="D51" s="90" t="s">
        <v>398</v>
      </c>
      <c r="E51" s="119" t="s">
        <v>399</v>
      </c>
      <c r="F51" s="119"/>
      <c r="G51" s="92" t="s">
        <v>164</v>
      </c>
      <c r="H51" s="93">
        <v>1</v>
      </c>
      <c r="I51" s="94">
        <v>0.06</v>
      </c>
      <c r="J51" s="94">
        <v>0.06</v>
      </c>
    </row>
    <row r="52" spans="1:11">
      <c r="A52" s="90" t="s">
        <v>167</v>
      </c>
      <c r="B52" s="91" t="s">
        <v>400</v>
      </c>
      <c r="C52" s="90" t="s">
        <v>104</v>
      </c>
      <c r="D52" s="90" t="s">
        <v>401</v>
      </c>
      <c r="E52" s="119" t="s">
        <v>402</v>
      </c>
      <c r="F52" s="119"/>
      <c r="G52" s="92" t="s">
        <v>164</v>
      </c>
      <c r="H52" s="93">
        <v>1</v>
      </c>
      <c r="I52" s="94">
        <v>0.91</v>
      </c>
      <c r="J52" s="94">
        <v>0.91</v>
      </c>
    </row>
    <row r="53" spans="1:11" ht="22.5">
      <c r="A53" s="96"/>
      <c r="B53" s="96"/>
      <c r="C53" s="104" t="s">
        <v>96</v>
      </c>
      <c r="D53" s="105">
        <v>5.8550000000000004</v>
      </c>
      <c r="E53" s="104" t="s">
        <v>97</v>
      </c>
      <c r="F53" s="106">
        <v>0.98689999999999989</v>
      </c>
      <c r="G53" s="104" t="s">
        <v>98</v>
      </c>
      <c r="H53" s="105">
        <f>F53*D53</f>
        <v>5.7782995000000001</v>
      </c>
      <c r="I53" s="104" t="s">
        <v>99</v>
      </c>
      <c r="J53" s="105">
        <f>SUM(H53,D53)</f>
        <v>11.6332995</v>
      </c>
    </row>
    <row r="54" spans="1:11" ht="12" thickBot="1"/>
    <row r="55" spans="1:11" ht="12" thickTop="1">
      <c r="A55" s="83"/>
      <c r="B55" s="83"/>
      <c r="C55" s="83"/>
      <c r="D55" s="83"/>
      <c r="E55" s="83"/>
      <c r="F55" s="83"/>
      <c r="G55" s="83"/>
      <c r="H55" s="83"/>
      <c r="I55" s="83"/>
      <c r="J55" s="83"/>
    </row>
    <row r="56" spans="1:11">
      <c r="A56" s="80"/>
      <c r="B56" s="81" t="s">
        <v>93</v>
      </c>
      <c r="C56" s="80" t="s">
        <v>94</v>
      </c>
      <c r="D56" s="80" t="s">
        <v>1</v>
      </c>
      <c r="E56" s="152" t="s">
        <v>95</v>
      </c>
      <c r="F56" s="153"/>
      <c r="G56" s="82" t="s">
        <v>2</v>
      </c>
      <c r="H56" s="81" t="s">
        <v>3</v>
      </c>
      <c r="I56" s="81" t="s">
        <v>4</v>
      </c>
      <c r="J56" s="81" t="s">
        <v>5</v>
      </c>
    </row>
    <row r="57" spans="1:11" ht="22.5">
      <c r="A57" s="85" t="s">
        <v>157</v>
      </c>
      <c r="B57" s="86" t="s">
        <v>2257</v>
      </c>
      <c r="C57" s="85" t="s">
        <v>107</v>
      </c>
      <c r="D57" s="85" t="s">
        <v>2258</v>
      </c>
      <c r="E57" s="121" t="s">
        <v>161</v>
      </c>
      <c r="F57" s="121"/>
      <c r="G57" s="87" t="s">
        <v>164</v>
      </c>
      <c r="H57" s="88">
        <v>1</v>
      </c>
      <c r="I57" s="89">
        <v>17.11</v>
      </c>
      <c r="J57" s="89">
        <v>17.11</v>
      </c>
    </row>
    <row r="58" spans="1:11" ht="33.75">
      <c r="A58" s="90" t="s">
        <v>158</v>
      </c>
      <c r="B58" s="91" t="s">
        <v>2353</v>
      </c>
      <c r="C58" s="90" t="s">
        <v>107</v>
      </c>
      <c r="D58" s="90" t="s">
        <v>2354</v>
      </c>
      <c r="E58" s="119" t="s">
        <v>161</v>
      </c>
      <c r="F58" s="119"/>
      <c r="G58" s="92" t="s">
        <v>2351</v>
      </c>
      <c r="H58" s="93">
        <v>1</v>
      </c>
      <c r="I58" s="94">
        <v>0.1</v>
      </c>
      <c r="J58" s="94">
        <v>0.1</v>
      </c>
    </row>
    <row r="59" spans="1:11">
      <c r="A59" s="90" t="s">
        <v>167</v>
      </c>
      <c r="B59" s="91" t="s">
        <v>2355</v>
      </c>
      <c r="C59" s="90" t="s">
        <v>107</v>
      </c>
      <c r="D59" s="90" t="s">
        <v>2356</v>
      </c>
      <c r="E59" s="119" t="s">
        <v>388</v>
      </c>
      <c r="F59" s="119"/>
      <c r="G59" s="92" t="s">
        <v>164</v>
      </c>
      <c r="H59" s="93">
        <v>1</v>
      </c>
      <c r="I59" s="94">
        <v>11.63</v>
      </c>
      <c r="J59" s="94">
        <v>11.63</v>
      </c>
    </row>
    <row r="60" spans="1:11" ht="22.5">
      <c r="A60" s="90" t="s">
        <v>167</v>
      </c>
      <c r="B60" s="91" t="s">
        <v>2370</v>
      </c>
      <c r="C60" s="90" t="s">
        <v>107</v>
      </c>
      <c r="D60" s="90" t="s">
        <v>2371</v>
      </c>
      <c r="E60" s="119" t="s">
        <v>170</v>
      </c>
      <c r="F60" s="119"/>
      <c r="G60" s="92" t="s">
        <v>164</v>
      </c>
      <c r="H60" s="93">
        <v>1</v>
      </c>
      <c r="I60" s="94">
        <v>0.06</v>
      </c>
      <c r="J60" s="94">
        <v>0.06</v>
      </c>
    </row>
    <row r="61" spans="1:11" ht="22.5">
      <c r="A61" s="90" t="s">
        <v>167</v>
      </c>
      <c r="B61" s="91" t="s">
        <v>2372</v>
      </c>
      <c r="C61" s="90" t="s">
        <v>107</v>
      </c>
      <c r="D61" s="90" t="s">
        <v>2373</v>
      </c>
      <c r="E61" s="119" t="s">
        <v>170</v>
      </c>
      <c r="F61" s="119"/>
      <c r="G61" s="92" t="s">
        <v>164</v>
      </c>
      <c r="H61" s="93">
        <v>1</v>
      </c>
      <c r="I61" s="94">
        <v>0.91</v>
      </c>
      <c r="J61" s="94">
        <v>0.91</v>
      </c>
    </row>
    <row r="62" spans="1:11" ht="22.5">
      <c r="A62" s="90" t="s">
        <v>167</v>
      </c>
      <c r="B62" s="91" t="s">
        <v>2374</v>
      </c>
      <c r="C62" s="90" t="s">
        <v>107</v>
      </c>
      <c r="D62" s="90" t="s">
        <v>2375</v>
      </c>
      <c r="E62" s="119" t="s">
        <v>170</v>
      </c>
      <c r="F62" s="119"/>
      <c r="G62" s="92" t="s">
        <v>164</v>
      </c>
      <c r="H62" s="93">
        <v>1</v>
      </c>
      <c r="I62" s="94">
        <v>0.81</v>
      </c>
      <c r="J62" s="94">
        <v>0.81</v>
      </c>
    </row>
    <row r="63" spans="1:11" ht="22.5">
      <c r="A63" s="90" t="s">
        <v>167</v>
      </c>
      <c r="B63" s="91" t="s">
        <v>2376</v>
      </c>
      <c r="C63" s="90" t="s">
        <v>107</v>
      </c>
      <c r="D63" s="90" t="s">
        <v>2377</v>
      </c>
      <c r="E63" s="119" t="s">
        <v>170</v>
      </c>
      <c r="F63" s="119"/>
      <c r="G63" s="92" t="s">
        <v>164</v>
      </c>
      <c r="H63" s="93">
        <v>1</v>
      </c>
      <c r="I63" s="94">
        <v>2.83</v>
      </c>
      <c r="J63" s="94">
        <v>2.83</v>
      </c>
    </row>
    <row r="64" spans="1:11" ht="33.75">
      <c r="A64" s="90" t="s">
        <v>167</v>
      </c>
      <c r="B64" s="91" t="s">
        <v>2382</v>
      </c>
      <c r="C64" s="90" t="s">
        <v>107</v>
      </c>
      <c r="D64" s="90" t="s">
        <v>414</v>
      </c>
      <c r="E64" s="119" t="s">
        <v>170</v>
      </c>
      <c r="F64" s="119"/>
      <c r="G64" s="92" t="s">
        <v>164</v>
      </c>
      <c r="H64" s="93">
        <v>1</v>
      </c>
      <c r="I64" s="94">
        <v>0.01</v>
      </c>
      <c r="J64" s="94">
        <v>0.01</v>
      </c>
    </row>
    <row r="65" spans="1:10" ht="33.75">
      <c r="A65" s="90" t="s">
        <v>167</v>
      </c>
      <c r="B65" s="91" t="s">
        <v>2383</v>
      </c>
      <c r="C65" s="90" t="s">
        <v>107</v>
      </c>
      <c r="D65" s="90" t="s">
        <v>412</v>
      </c>
      <c r="E65" s="119" t="s">
        <v>170</v>
      </c>
      <c r="F65" s="119"/>
      <c r="G65" s="92" t="s">
        <v>164</v>
      </c>
      <c r="H65" s="93">
        <v>1</v>
      </c>
      <c r="I65" s="94">
        <v>0.76</v>
      </c>
      <c r="J65" s="94">
        <v>0.76</v>
      </c>
    </row>
    <row r="66" spans="1:10" ht="22.5">
      <c r="A66" s="96"/>
      <c r="B66" s="96"/>
      <c r="C66" s="104" t="s">
        <v>96</v>
      </c>
      <c r="D66" s="105">
        <v>5.8550000000000004</v>
      </c>
      <c r="E66" s="104" t="s">
        <v>97</v>
      </c>
      <c r="F66" s="106">
        <v>0.98689999999999989</v>
      </c>
      <c r="G66" s="104" t="s">
        <v>98</v>
      </c>
      <c r="H66" s="105">
        <f>F66*D66</f>
        <v>5.7782995000000001</v>
      </c>
      <c r="I66" s="104" t="s">
        <v>99</v>
      </c>
      <c r="J66" s="105">
        <f>SUM(H66,D66)</f>
        <v>11.6332995</v>
      </c>
    </row>
    <row r="67" spans="1:10" ht="12" thickBot="1"/>
    <row r="68" spans="1:10" ht="12" thickTop="1">
      <c r="A68" s="83"/>
      <c r="B68" s="83"/>
      <c r="C68" s="83"/>
      <c r="D68" s="83"/>
      <c r="E68" s="83"/>
      <c r="F68" s="83"/>
      <c r="G68" s="83"/>
      <c r="H68" s="83"/>
      <c r="I68" s="83"/>
      <c r="J68" s="83"/>
    </row>
    <row r="69" spans="1:10">
      <c r="A69" s="80"/>
      <c r="B69" s="81" t="s">
        <v>93</v>
      </c>
      <c r="C69" s="80" t="s">
        <v>94</v>
      </c>
      <c r="D69" s="80" t="s">
        <v>1</v>
      </c>
      <c r="E69" s="120" t="s">
        <v>95</v>
      </c>
      <c r="F69" s="120"/>
      <c r="G69" s="82" t="s">
        <v>2</v>
      </c>
      <c r="H69" s="81" t="s">
        <v>3</v>
      </c>
      <c r="I69" s="81" t="s">
        <v>4</v>
      </c>
      <c r="J69" s="81" t="s">
        <v>5</v>
      </c>
    </row>
    <row r="70" spans="1:10" ht="22.5">
      <c r="A70" s="85" t="s">
        <v>157</v>
      </c>
      <c r="B70" s="86" t="s">
        <v>275</v>
      </c>
      <c r="C70" s="85" t="s">
        <v>107</v>
      </c>
      <c r="D70" s="85" t="s">
        <v>276</v>
      </c>
      <c r="E70" s="121" t="s">
        <v>161</v>
      </c>
      <c r="F70" s="121"/>
      <c r="G70" s="87" t="s">
        <v>164</v>
      </c>
      <c r="H70" s="88">
        <v>1</v>
      </c>
      <c r="I70" s="89">
        <v>18.2</v>
      </c>
      <c r="J70" s="89">
        <v>18.2</v>
      </c>
    </row>
    <row r="71" spans="1:10" ht="33.75">
      <c r="A71" s="90" t="s">
        <v>158</v>
      </c>
      <c r="B71" s="91" t="s">
        <v>2357</v>
      </c>
      <c r="C71" s="90" t="s">
        <v>107</v>
      </c>
      <c r="D71" s="90" t="s">
        <v>2358</v>
      </c>
      <c r="E71" s="119" t="s">
        <v>161</v>
      </c>
      <c r="F71" s="119"/>
      <c r="G71" s="92" t="s">
        <v>2351</v>
      </c>
      <c r="H71" s="93">
        <v>1</v>
      </c>
      <c r="I71" s="94">
        <v>0.13</v>
      </c>
      <c r="J71" s="94">
        <v>0.13</v>
      </c>
    </row>
    <row r="72" spans="1:10">
      <c r="A72" s="90" t="s">
        <v>167</v>
      </c>
      <c r="B72" s="91" t="s">
        <v>2359</v>
      </c>
      <c r="C72" s="90" t="s">
        <v>107</v>
      </c>
      <c r="D72" s="90" t="s">
        <v>2360</v>
      </c>
      <c r="E72" s="119" t="s">
        <v>388</v>
      </c>
      <c r="F72" s="119"/>
      <c r="G72" s="92" t="s">
        <v>164</v>
      </c>
      <c r="H72" s="93">
        <v>1</v>
      </c>
      <c r="I72" s="94">
        <v>11.63</v>
      </c>
      <c r="J72" s="94">
        <v>11.63</v>
      </c>
    </row>
    <row r="73" spans="1:10" ht="22.5">
      <c r="A73" s="90" t="s">
        <v>167</v>
      </c>
      <c r="B73" s="91" t="s">
        <v>2370</v>
      </c>
      <c r="C73" s="90" t="s">
        <v>107</v>
      </c>
      <c r="D73" s="90" t="s">
        <v>2371</v>
      </c>
      <c r="E73" s="119" t="s">
        <v>170</v>
      </c>
      <c r="F73" s="119"/>
      <c r="G73" s="92" t="s">
        <v>164</v>
      </c>
      <c r="H73" s="93">
        <v>1</v>
      </c>
      <c r="I73" s="94">
        <v>0.06</v>
      </c>
      <c r="J73" s="94">
        <v>0.06</v>
      </c>
    </row>
    <row r="74" spans="1:10" ht="22.5">
      <c r="A74" s="90" t="s">
        <v>167</v>
      </c>
      <c r="B74" s="91" t="s">
        <v>2372</v>
      </c>
      <c r="C74" s="90" t="s">
        <v>107</v>
      </c>
      <c r="D74" s="90" t="s">
        <v>2373</v>
      </c>
      <c r="E74" s="119" t="s">
        <v>170</v>
      </c>
      <c r="F74" s="119"/>
      <c r="G74" s="92" t="s">
        <v>164</v>
      </c>
      <c r="H74" s="93">
        <v>1</v>
      </c>
      <c r="I74" s="94">
        <v>0.91</v>
      </c>
      <c r="J74" s="94">
        <v>0.91</v>
      </c>
    </row>
    <row r="75" spans="1:10" ht="22.5">
      <c r="A75" s="90" t="s">
        <v>167</v>
      </c>
      <c r="B75" s="91" t="s">
        <v>2374</v>
      </c>
      <c r="C75" s="90" t="s">
        <v>107</v>
      </c>
      <c r="D75" s="90" t="s">
        <v>2375</v>
      </c>
      <c r="E75" s="119" t="s">
        <v>170</v>
      </c>
      <c r="F75" s="119"/>
      <c r="G75" s="92" t="s">
        <v>164</v>
      </c>
      <c r="H75" s="93">
        <v>1</v>
      </c>
      <c r="I75" s="94">
        <v>0.81</v>
      </c>
      <c r="J75" s="94">
        <v>0.81</v>
      </c>
    </row>
    <row r="76" spans="1:10" ht="22.5">
      <c r="A76" s="90" t="s">
        <v>167</v>
      </c>
      <c r="B76" s="91" t="s">
        <v>2376</v>
      </c>
      <c r="C76" s="90" t="s">
        <v>107</v>
      </c>
      <c r="D76" s="90" t="s">
        <v>2377</v>
      </c>
      <c r="E76" s="119" t="s">
        <v>170</v>
      </c>
      <c r="F76" s="119"/>
      <c r="G76" s="92" t="s">
        <v>164</v>
      </c>
      <c r="H76" s="93">
        <v>1</v>
      </c>
      <c r="I76" s="94">
        <v>2.83</v>
      </c>
      <c r="J76" s="94">
        <v>2.83</v>
      </c>
    </row>
    <row r="77" spans="1:10" ht="33.75">
      <c r="A77" s="90" t="s">
        <v>167</v>
      </c>
      <c r="B77" s="91" t="s">
        <v>2384</v>
      </c>
      <c r="C77" s="90" t="s">
        <v>107</v>
      </c>
      <c r="D77" s="90" t="s">
        <v>394</v>
      </c>
      <c r="E77" s="119" t="s">
        <v>170</v>
      </c>
      <c r="F77" s="119"/>
      <c r="G77" s="92" t="s">
        <v>164</v>
      </c>
      <c r="H77" s="93">
        <v>1</v>
      </c>
      <c r="I77" s="94">
        <v>0.74</v>
      </c>
      <c r="J77" s="94">
        <v>0.74</v>
      </c>
    </row>
    <row r="78" spans="1:10" ht="33.75">
      <c r="A78" s="90" t="s">
        <v>167</v>
      </c>
      <c r="B78" s="91" t="s">
        <v>2385</v>
      </c>
      <c r="C78" s="90" t="s">
        <v>107</v>
      </c>
      <c r="D78" s="90" t="s">
        <v>392</v>
      </c>
      <c r="E78" s="119" t="s">
        <v>170</v>
      </c>
      <c r="F78" s="119"/>
      <c r="G78" s="92" t="s">
        <v>164</v>
      </c>
      <c r="H78" s="93">
        <v>1</v>
      </c>
      <c r="I78" s="94">
        <v>1.0900000000000001</v>
      </c>
      <c r="J78" s="94">
        <v>1.0900000000000001</v>
      </c>
    </row>
    <row r="79" spans="1:10" ht="22.5">
      <c r="A79" s="96"/>
      <c r="B79" s="96"/>
      <c r="C79" s="104" t="s">
        <v>96</v>
      </c>
      <c r="D79" s="105">
        <v>5.8550000000000004</v>
      </c>
      <c r="E79" s="104" t="s">
        <v>97</v>
      </c>
      <c r="F79" s="106">
        <v>0.98689999999999989</v>
      </c>
      <c r="G79" s="104" t="s">
        <v>98</v>
      </c>
      <c r="H79" s="105">
        <f>F79*D79</f>
        <v>5.7782995000000001</v>
      </c>
      <c r="I79" s="104" t="s">
        <v>99</v>
      </c>
      <c r="J79" s="105">
        <f>SUM(H79,D79)</f>
        <v>11.6332995</v>
      </c>
    </row>
    <row r="80" spans="1:10">
      <c r="I80" s="45"/>
    </row>
    <row r="81" spans="1:10" ht="12" thickBot="1">
      <c r="H81" s="45"/>
      <c r="I81" s="45"/>
    </row>
    <row r="82" spans="1:10" ht="12" thickTop="1">
      <c r="A82" s="83"/>
      <c r="B82" s="83"/>
      <c r="C82" s="83"/>
      <c r="D82" s="83"/>
      <c r="E82" s="83"/>
      <c r="F82" s="83"/>
      <c r="G82" s="83"/>
      <c r="H82" s="83"/>
      <c r="I82" s="83"/>
      <c r="J82" s="83"/>
    </row>
    <row r="83" spans="1:10">
      <c r="A83" s="80"/>
      <c r="B83" s="81" t="s">
        <v>93</v>
      </c>
      <c r="C83" s="80" t="s">
        <v>94</v>
      </c>
      <c r="D83" s="80" t="s">
        <v>1</v>
      </c>
      <c r="E83" s="120" t="s">
        <v>95</v>
      </c>
      <c r="F83" s="120"/>
      <c r="G83" s="82" t="s">
        <v>2</v>
      </c>
      <c r="H83" s="81" t="s">
        <v>3</v>
      </c>
      <c r="I83" s="81" t="s">
        <v>4</v>
      </c>
      <c r="J83" s="81" t="s">
        <v>5</v>
      </c>
    </row>
    <row r="84" spans="1:10" ht="22.5">
      <c r="A84" s="85" t="s">
        <v>157</v>
      </c>
      <c r="B84" s="86" t="s">
        <v>1802</v>
      </c>
      <c r="C84" s="85" t="s">
        <v>104</v>
      </c>
      <c r="D84" s="85" t="s">
        <v>1803</v>
      </c>
      <c r="E84" s="121" t="s">
        <v>177</v>
      </c>
      <c r="F84" s="121"/>
      <c r="G84" s="87" t="s">
        <v>164</v>
      </c>
      <c r="H84" s="88">
        <v>1</v>
      </c>
      <c r="I84" s="89">
        <v>18.05</v>
      </c>
      <c r="J84" s="89">
        <v>18.05</v>
      </c>
    </row>
    <row r="85" spans="1:10" ht="33.75">
      <c r="A85" s="90" t="s">
        <v>158</v>
      </c>
      <c r="B85" s="91" t="s">
        <v>2386</v>
      </c>
      <c r="C85" s="90" t="s">
        <v>104</v>
      </c>
      <c r="D85" s="90" t="s">
        <v>2387</v>
      </c>
      <c r="E85" s="119" t="s">
        <v>177</v>
      </c>
      <c r="F85" s="119"/>
      <c r="G85" s="92" t="s">
        <v>164</v>
      </c>
      <c r="H85" s="93">
        <v>1</v>
      </c>
      <c r="I85" s="94">
        <v>0.1</v>
      </c>
      <c r="J85" s="94">
        <v>0.1</v>
      </c>
    </row>
    <row r="86" spans="1:10">
      <c r="A86" s="90" t="s">
        <v>167</v>
      </c>
      <c r="B86" s="91" t="s">
        <v>2388</v>
      </c>
      <c r="C86" s="90" t="s">
        <v>104</v>
      </c>
      <c r="D86" s="90" t="s">
        <v>2389</v>
      </c>
      <c r="E86" s="119" t="s">
        <v>388</v>
      </c>
      <c r="F86" s="119"/>
      <c r="G86" s="92" t="s">
        <v>164</v>
      </c>
      <c r="H86" s="93">
        <v>1</v>
      </c>
      <c r="I86" s="94">
        <v>11.63</v>
      </c>
      <c r="J86" s="94">
        <v>11.63</v>
      </c>
    </row>
    <row r="87" spans="1:10" ht="22.5">
      <c r="A87" s="90" t="s">
        <v>167</v>
      </c>
      <c r="B87" s="91" t="s">
        <v>389</v>
      </c>
      <c r="C87" s="90" t="s">
        <v>104</v>
      </c>
      <c r="D87" s="90" t="s">
        <v>390</v>
      </c>
      <c r="E87" s="119" t="s">
        <v>379</v>
      </c>
      <c r="F87" s="119"/>
      <c r="G87" s="92" t="s">
        <v>164</v>
      </c>
      <c r="H87" s="93">
        <v>1</v>
      </c>
      <c r="I87" s="94">
        <v>2.83</v>
      </c>
      <c r="J87" s="94">
        <v>2.83</v>
      </c>
    </row>
    <row r="88" spans="1:10" ht="33.75">
      <c r="A88" s="90" t="s">
        <v>167</v>
      </c>
      <c r="B88" s="91" t="s">
        <v>693</v>
      </c>
      <c r="C88" s="90" t="s">
        <v>104</v>
      </c>
      <c r="D88" s="90" t="s">
        <v>694</v>
      </c>
      <c r="E88" s="119" t="s">
        <v>283</v>
      </c>
      <c r="F88" s="119"/>
      <c r="G88" s="92" t="s">
        <v>164</v>
      </c>
      <c r="H88" s="93">
        <v>1</v>
      </c>
      <c r="I88" s="94">
        <v>1.1499999999999999</v>
      </c>
      <c r="J88" s="94">
        <v>1.1499999999999999</v>
      </c>
    </row>
    <row r="89" spans="1:10">
      <c r="A89" s="90" t="s">
        <v>167</v>
      </c>
      <c r="B89" s="91" t="s">
        <v>395</v>
      </c>
      <c r="C89" s="90" t="s">
        <v>104</v>
      </c>
      <c r="D89" s="90" t="s">
        <v>396</v>
      </c>
      <c r="E89" s="119" t="s">
        <v>379</v>
      </c>
      <c r="F89" s="119"/>
      <c r="G89" s="92" t="s">
        <v>164</v>
      </c>
      <c r="H89" s="93">
        <v>1</v>
      </c>
      <c r="I89" s="94">
        <v>0.81</v>
      </c>
      <c r="J89" s="94">
        <v>0.81</v>
      </c>
    </row>
    <row r="90" spans="1:10" ht="33.75">
      <c r="A90" s="90" t="s">
        <v>167</v>
      </c>
      <c r="B90" s="91" t="s">
        <v>695</v>
      </c>
      <c r="C90" s="90" t="s">
        <v>104</v>
      </c>
      <c r="D90" s="90" t="s">
        <v>696</v>
      </c>
      <c r="E90" s="119" t="s">
        <v>283</v>
      </c>
      <c r="F90" s="119"/>
      <c r="G90" s="92" t="s">
        <v>164</v>
      </c>
      <c r="H90" s="93">
        <v>1</v>
      </c>
      <c r="I90" s="94">
        <v>0.56000000000000005</v>
      </c>
      <c r="J90" s="94">
        <v>0.56000000000000005</v>
      </c>
    </row>
    <row r="91" spans="1:10">
      <c r="A91" s="90" t="s">
        <v>167</v>
      </c>
      <c r="B91" s="91" t="s">
        <v>397</v>
      </c>
      <c r="C91" s="90" t="s">
        <v>104</v>
      </c>
      <c r="D91" s="90" t="s">
        <v>398</v>
      </c>
      <c r="E91" s="119" t="s">
        <v>399</v>
      </c>
      <c r="F91" s="119"/>
      <c r="G91" s="92" t="s">
        <v>164</v>
      </c>
      <c r="H91" s="93">
        <v>1</v>
      </c>
      <c r="I91" s="94">
        <v>0.06</v>
      </c>
      <c r="J91" s="94">
        <v>0.06</v>
      </c>
    </row>
    <row r="92" spans="1:10">
      <c r="A92" s="90" t="s">
        <v>167</v>
      </c>
      <c r="B92" s="91" t="s">
        <v>400</v>
      </c>
      <c r="C92" s="90" t="s">
        <v>104</v>
      </c>
      <c r="D92" s="90" t="s">
        <v>401</v>
      </c>
      <c r="E92" s="119" t="s">
        <v>402</v>
      </c>
      <c r="F92" s="119"/>
      <c r="G92" s="92" t="s">
        <v>164</v>
      </c>
      <c r="H92" s="93">
        <v>1</v>
      </c>
      <c r="I92" s="94">
        <v>0.91</v>
      </c>
      <c r="J92" s="94">
        <v>0.91</v>
      </c>
    </row>
    <row r="93" spans="1:10" ht="22.5">
      <c r="A93" s="96"/>
      <c r="B93" s="96"/>
      <c r="C93" s="104" t="s">
        <v>96</v>
      </c>
      <c r="D93" s="105">
        <v>5.8550000000000004</v>
      </c>
      <c r="E93" s="104" t="s">
        <v>97</v>
      </c>
      <c r="F93" s="106">
        <v>0.98689999999999989</v>
      </c>
      <c r="G93" s="104" t="s">
        <v>98</v>
      </c>
      <c r="H93" s="107">
        <f>F93*D93</f>
        <v>5.7782995000000001</v>
      </c>
      <c r="I93" s="104" t="s">
        <v>99</v>
      </c>
      <c r="J93" s="105">
        <f>SUM(H93,D93)</f>
        <v>11.6332995</v>
      </c>
    </row>
    <row r="94" spans="1:10">
      <c r="G94" s="44"/>
      <c r="H94" s="44"/>
      <c r="I94" s="44"/>
      <c r="J94" s="44"/>
    </row>
    <row r="95" spans="1:10">
      <c r="G95" s="44"/>
      <c r="H95" s="44"/>
      <c r="I95" s="44"/>
      <c r="J95" s="44"/>
    </row>
    <row r="96" spans="1:10">
      <c r="G96" s="44"/>
      <c r="H96" s="44"/>
      <c r="I96" s="44"/>
      <c r="J96" s="44"/>
    </row>
    <row r="97" spans="1:10">
      <c r="G97" s="44"/>
      <c r="H97" s="44"/>
      <c r="I97" s="44"/>
      <c r="J97" s="44"/>
    </row>
    <row r="98" spans="1:10" ht="12" thickBot="1">
      <c r="G98" s="44"/>
      <c r="H98" s="44"/>
      <c r="I98" s="44"/>
      <c r="J98" s="44"/>
    </row>
    <row r="99" spans="1:10" ht="12" thickTop="1">
      <c r="A99" s="83"/>
      <c r="B99" s="83"/>
      <c r="C99" s="83"/>
      <c r="D99" s="83"/>
      <c r="E99" s="83"/>
      <c r="F99" s="83"/>
      <c r="G99" s="83"/>
      <c r="H99" s="83"/>
      <c r="I99" s="83"/>
      <c r="J99" s="83"/>
    </row>
    <row r="100" spans="1:10">
      <c r="A100" s="80"/>
      <c r="B100" s="81" t="s">
        <v>93</v>
      </c>
      <c r="C100" s="80" t="s">
        <v>94</v>
      </c>
      <c r="D100" s="80" t="s">
        <v>1</v>
      </c>
      <c r="E100" s="120" t="s">
        <v>95</v>
      </c>
      <c r="F100" s="120"/>
      <c r="G100" s="82" t="s">
        <v>2</v>
      </c>
      <c r="H100" s="81" t="s">
        <v>3</v>
      </c>
      <c r="I100" s="81" t="s">
        <v>4</v>
      </c>
      <c r="J100" s="81" t="s">
        <v>5</v>
      </c>
    </row>
    <row r="101" spans="1:10" ht="22.5">
      <c r="A101" s="85" t="s">
        <v>157</v>
      </c>
      <c r="B101" s="86" t="s">
        <v>425</v>
      </c>
      <c r="C101" s="85" t="s">
        <v>104</v>
      </c>
      <c r="D101" s="85" t="s">
        <v>269</v>
      </c>
      <c r="E101" s="121" t="s">
        <v>177</v>
      </c>
      <c r="F101" s="121"/>
      <c r="G101" s="87" t="s">
        <v>164</v>
      </c>
      <c r="H101" s="88">
        <v>1</v>
      </c>
      <c r="I101" s="89">
        <v>22.07</v>
      </c>
      <c r="J101" s="89">
        <v>22.07</v>
      </c>
    </row>
    <row r="102" spans="1:10" ht="22.5">
      <c r="A102" s="90" t="s">
        <v>158</v>
      </c>
      <c r="B102" s="91" t="s">
        <v>426</v>
      </c>
      <c r="C102" s="90" t="s">
        <v>104</v>
      </c>
      <c r="D102" s="90" t="s">
        <v>427</v>
      </c>
      <c r="E102" s="119" t="s">
        <v>177</v>
      </c>
      <c r="F102" s="119"/>
      <c r="G102" s="92" t="s">
        <v>164</v>
      </c>
      <c r="H102" s="93">
        <v>1</v>
      </c>
      <c r="I102" s="94">
        <v>0.14000000000000001</v>
      </c>
      <c r="J102" s="94">
        <v>0.14000000000000001</v>
      </c>
    </row>
    <row r="103" spans="1:10" ht="22.5">
      <c r="A103" s="90" t="s">
        <v>167</v>
      </c>
      <c r="B103" s="91" t="s">
        <v>389</v>
      </c>
      <c r="C103" s="90" t="s">
        <v>104</v>
      </c>
      <c r="D103" s="90" t="s">
        <v>390</v>
      </c>
      <c r="E103" s="119" t="s">
        <v>379</v>
      </c>
      <c r="F103" s="119"/>
      <c r="G103" s="92" t="s">
        <v>164</v>
      </c>
      <c r="H103" s="93">
        <v>1</v>
      </c>
      <c r="I103" s="94">
        <v>2.83</v>
      </c>
      <c r="J103" s="94">
        <v>2.83</v>
      </c>
    </row>
    <row r="104" spans="1:10">
      <c r="A104" s="90" t="s">
        <v>167</v>
      </c>
      <c r="B104" s="91" t="s">
        <v>428</v>
      </c>
      <c r="C104" s="90" t="s">
        <v>104</v>
      </c>
      <c r="D104" s="90" t="s">
        <v>2394</v>
      </c>
      <c r="E104" s="119" t="s">
        <v>388</v>
      </c>
      <c r="F104" s="119"/>
      <c r="G104" s="92" t="s">
        <v>164</v>
      </c>
      <c r="H104" s="93">
        <v>1</v>
      </c>
      <c r="I104" s="94">
        <v>15.49</v>
      </c>
      <c r="J104" s="94">
        <v>15.49</v>
      </c>
    </row>
    <row r="105" spans="1:10" ht="33.75">
      <c r="A105" s="90" t="s">
        <v>167</v>
      </c>
      <c r="B105" s="91" t="s">
        <v>391</v>
      </c>
      <c r="C105" s="90" t="s">
        <v>104</v>
      </c>
      <c r="D105" s="90" t="s">
        <v>392</v>
      </c>
      <c r="E105" s="119" t="s">
        <v>283</v>
      </c>
      <c r="F105" s="119"/>
      <c r="G105" s="92" t="s">
        <v>164</v>
      </c>
      <c r="H105" s="93">
        <v>1</v>
      </c>
      <c r="I105" s="94">
        <v>1.0900000000000001</v>
      </c>
      <c r="J105" s="94">
        <v>1.0900000000000001</v>
      </c>
    </row>
    <row r="106" spans="1:10">
      <c r="A106" s="90" t="s">
        <v>167</v>
      </c>
      <c r="B106" s="91" t="s">
        <v>395</v>
      </c>
      <c r="C106" s="90" t="s">
        <v>104</v>
      </c>
      <c r="D106" s="90" t="s">
        <v>396</v>
      </c>
      <c r="E106" s="119" t="s">
        <v>379</v>
      </c>
      <c r="F106" s="119"/>
      <c r="G106" s="92" t="s">
        <v>164</v>
      </c>
      <c r="H106" s="93">
        <v>1</v>
      </c>
      <c r="I106" s="94">
        <v>0.81</v>
      </c>
      <c r="J106" s="94">
        <v>0.81</v>
      </c>
    </row>
    <row r="107" spans="1:10" ht="33.75">
      <c r="A107" s="90" t="s">
        <v>167</v>
      </c>
      <c r="B107" s="91" t="s">
        <v>393</v>
      </c>
      <c r="C107" s="90" t="s">
        <v>104</v>
      </c>
      <c r="D107" s="90" t="s">
        <v>394</v>
      </c>
      <c r="E107" s="119" t="s">
        <v>283</v>
      </c>
      <c r="F107" s="119"/>
      <c r="G107" s="92" t="s">
        <v>164</v>
      </c>
      <c r="H107" s="93">
        <v>1</v>
      </c>
      <c r="I107" s="94">
        <v>0.74</v>
      </c>
      <c r="J107" s="94">
        <v>0.74</v>
      </c>
    </row>
    <row r="108" spans="1:10">
      <c r="A108" s="90" t="s">
        <v>167</v>
      </c>
      <c r="B108" s="91" t="s">
        <v>397</v>
      </c>
      <c r="C108" s="90" t="s">
        <v>104</v>
      </c>
      <c r="D108" s="90" t="s">
        <v>398</v>
      </c>
      <c r="E108" s="119" t="s">
        <v>399</v>
      </c>
      <c r="F108" s="119"/>
      <c r="G108" s="92" t="s">
        <v>164</v>
      </c>
      <c r="H108" s="93">
        <v>1</v>
      </c>
      <c r="I108" s="94">
        <v>0.06</v>
      </c>
      <c r="J108" s="94">
        <v>0.06</v>
      </c>
    </row>
    <row r="109" spans="1:10">
      <c r="A109" s="90" t="s">
        <v>167</v>
      </c>
      <c r="B109" s="91" t="s">
        <v>400</v>
      </c>
      <c r="C109" s="90" t="s">
        <v>104</v>
      </c>
      <c r="D109" s="90" t="s">
        <v>401</v>
      </c>
      <c r="E109" s="119" t="s">
        <v>402</v>
      </c>
      <c r="F109" s="119"/>
      <c r="G109" s="92" t="s">
        <v>164</v>
      </c>
      <c r="H109" s="93">
        <v>1</v>
      </c>
      <c r="I109" s="94">
        <v>0.91</v>
      </c>
      <c r="J109" s="94">
        <v>0.91</v>
      </c>
    </row>
    <row r="110" spans="1:10" ht="22.5">
      <c r="A110" s="96"/>
      <c r="B110" s="96"/>
      <c r="C110" s="104" t="s">
        <v>96</v>
      </c>
      <c r="D110" s="105">
        <v>7.7949999999999999</v>
      </c>
      <c r="E110" s="104" t="s">
        <v>97</v>
      </c>
      <c r="F110" s="106">
        <v>0.98689999999999989</v>
      </c>
      <c r="G110" s="104" t="s">
        <v>98</v>
      </c>
      <c r="H110" s="105">
        <f>F110*D110</f>
        <v>7.6928854999999992</v>
      </c>
      <c r="I110" s="104" t="s">
        <v>99</v>
      </c>
      <c r="J110" s="105">
        <f>SUM(H110,D110)</f>
        <v>15.487885499999999</v>
      </c>
    </row>
    <row r="114" spans="1:10" ht="12" thickBot="1"/>
    <row r="115" spans="1:10" ht="12" thickTop="1">
      <c r="A115" s="83"/>
      <c r="B115" s="83"/>
      <c r="C115" s="83"/>
      <c r="D115" s="83"/>
      <c r="E115" s="83"/>
      <c r="F115" s="83"/>
      <c r="G115" s="83"/>
      <c r="H115" s="83"/>
      <c r="I115" s="83"/>
      <c r="J115" s="83"/>
    </row>
    <row r="116" spans="1:10">
      <c r="A116" s="80"/>
      <c r="B116" s="81" t="s">
        <v>93</v>
      </c>
      <c r="C116" s="80" t="s">
        <v>94</v>
      </c>
      <c r="D116" s="80" t="s">
        <v>1</v>
      </c>
      <c r="E116" s="120" t="s">
        <v>95</v>
      </c>
      <c r="F116" s="120"/>
      <c r="G116" s="82" t="s">
        <v>2</v>
      </c>
      <c r="H116" s="81" t="s">
        <v>3</v>
      </c>
      <c r="I116" s="81" t="s">
        <v>4</v>
      </c>
      <c r="J116" s="81" t="s">
        <v>5</v>
      </c>
    </row>
    <row r="117" spans="1:10" ht="22.5">
      <c r="A117" s="85" t="s">
        <v>157</v>
      </c>
      <c r="B117" s="86" t="s">
        <v>1941</v>
      </c>
      <c r="C117" s="85" t="s">
        <v>104</v>
      </c>
      <c r="D117" s="85" t="s">
        <v>1942</v>
      </c>
      <c r="E117" s="121" t="s">
        <v>177</v>
      </c>
      <c r="F117" s="121"/>
      <c r="G117" s="87" t="s">
        <v>164</v>
      </c>
      <c r="H117" s="88">
        <v>1</v>
      </c>
      <c r="I117" s="89">
        <v>21.05</v>
      </c>
      <c r="J117" s="89">
        <v>21.05</v>
      </c>
    </row>
    <row r="118" spans="1:10" ht="33.75">
      <c r="A118" s="90" t="s">
        <v>158</v>
      </c>
      <c r="B118" s="91" t="s">
        <v>2405</v>
      </c>
      <c r="C118" s="90" t="s">
        <v>104</v>
      </c>
      <c r="D118" s="90" t="s">
        <v>2406</v>
      </c>
      <c r="E118" s="119" t="s">
        <v>177</v>
      </c>
      <c r="F118" s="119"/>
      <c r="G118" s="92" t="s">
        <v>164</v>
      </c>
      <c r="H118" s="93">
        <v>1</v>
      </c>
      <c r="I118" s="94">
        <v>0.18</v>
      </c>
      <c r="J118" s="94">
        <v>0.18</v>
      </c>
    </row>
    <row r="119" spans="1:10" ht="22.5">
      <c r="A119" s="90" t="s">
        <v>167</v>
      </c>
      <c r="B119" s="91" t="s">
        <v>389</v>
      </c>
      <c r="C119" s="90" t="s">
        <v>104</v>
      </c>
      <c r="D119" s="90" t="s">
        <v>390</v>
      </c>
      <c r="E119" s="119" t="s">
        <v>379</v>
      </c>
      <c r="F119" s="119"/>
      <c r="G119" s="92" t="s">
        <v>164</v>
      </c>
      <c r="H119" s="93">
        <v>1</v>
      </c>
      <c r="I119" s="94">
        <v>2.83</v>
      </c>
      <c r="J119" s="94">
        <v>2.83</v>
      </c>
    </row>
    <row r="120" spans="1:10">
      <c r="A120" s="90" t="s">
        <v>167</v>
      </c>
      <c r="B120" s="91" t="s">
        <v>2407</v>
      </c>
      <c r="C120" s="90" t="s">
        <v>104</v>
      </c>
      <c r="D120" s="90" t="s">
        <v>2408</v>
      </c>
      <c r="E120" s="119" t="s">
        <v>388</v>
      </c>
      <c r="F120" s="119"/>
      <c r="G120" s="92" t="s">
        <v>164</v>
      </c>
      <c r="H120" s="93">
        <v>1</v>
      </c>
      <c r="I120" s="94">
        <v>15.49</v>
      </c>
      <c r="J120" s="94">
        <v>15.49</v>
      </c>
    </row>
    <row r="121" spans="1:10" ht="33.75">
      <c r="A121" s="90" t="s">
        <v>167</v>
      </c>
      <c r="B121" s="91" t="s">
        <v>411</v>
      </c>
      <c r="C121" s="90" t="s">
        <v>104</v>
      </c>
      <c r="D121" s="90" t="s">
        <v>412</v>
      </c>
      <c r="E121" s="119" t="s">
        <v>283</v>
      </c>
      <c r="F121" s="119"/>
      <c r="G121" s="92" t="s">
        <v>164</v>
      </c>
      <c r="H121" s="93">
        <v>1</v>
      </c>
      <c r="I121" s="94">
        <v>0.76</v>
      </c>
      <c r="J121" s="94">
        <v>0.76</v>
      </c>
    </row>
    <row r="122" spans="1:10">
      <c r="A122" s="90" t="s">
        <v>167</v>
      </c>
      <c r="B122" s="91" t="s">
        <v>395</v>
      </c>
      <c r="C122" s="90" t="s">
        <v>104</v>
      </c>
      <c r="D122" s="90" t="s">
        <v>396</v>
      </c>
      <c r="E122" s="119" t="s">
        <v>379</v>
      </c>
      <c r="F122" s="119"/>
      <c r="G122" s="92" t="s">
        <v>164</v>
      </c>
      <c r="H122" s="93">
        <v>1</v>
      </c>
      <c r="I122" s="94">
        <v>0.81</v>
      </c>
      <c r="J122" s="94">
        <v>0.81</v>
      </c>
    </row>
    <row r="123" spans="1:10" ht="33.75">
      <c r="A123" s="90" t="s">
        <v>167</v>
      </c>
      <c r="B123" s="91" t="s">
        <v>413</v>
      </c>
      <c r="C123" s="90" t="s">
        <v>104</v>
      </c>
      <c r="D123" s="90" t="s">
        <v>414</v>
      </c>
      <c r="E123" s="119" t="s">
        <v>283</v>
      </c>
      <c r="F123" s="119"/>
      <c r="G123" s="92" t="s">
        <v>164</v>
      </c>
      <c r="H123" s="93">
        <v>1</v>
      </c>
      <c r="I123" s="94">
        <v>0.01</v>
      </c>
      <c r="J123" s="94">
        <v>0.01</v>
      </c>
    </row>
    <row r="124" spans="1:10">
      <c r="A124" s="90" t="s">
        <v>167</v>
      </c>
      <c r="B124" s="91" t="s">
        <v>397</v>
      </c>
      <c r="C124" s="90" t="s">
        <v>104</v>
      </c>
      <c r="D124" s="90" t="s">
        <v>398</v>
      </c>
      <c r="E124" s="119" t="s">
        <v>399</v>
      </c>
      <c r="F124" s="119"/>
      <c r="G124" s="92" t="s">
        <v>164</v>
      </c>
      <c r="H124" s="93">
        <v>1</v>
      </c>
      <c r="I124" s="94">
        <v>0.06</v>
      </c>
      <c r="J124" s="94">
        <v>0.06</v>
      </c>
    </row>
    <row r="125" spans="1:10">
      <c r="A125" s="90" t="s">
        <v>167</v>
      </c>
      <c r="B125" s="91" t="s">
        <v>400</v>
      </c>
      <c r="C125" s="90" t="s">
        <v>104</v>
      </c>
      <c r="D125" s="90" t="s">
        <v>401</v>
      </c>
      <c r="E125" s="119" t="s">
        <v>402</v>
      </c>
      <c r="F125" s="119"/>
      <c r="G125" s="92" t="s">
        <v>164</v>
      </c>
      <c r="H125" s="93">
        <v>1</v>
      </c>
      <c r="I125" s="94">
        <v>0.91</v>
      </c>
      <c r="J125" s="94">
        <v>0.91</v>
      </c>
    </row>
    <row r="126" spans="1:10" ht="22.5">
      <c r="A126" s="96"/>
      <c r="B126" s="96"/>
      <c r="C126" s="104" t="s">
        <v>96</v>
      </c>
      <c r="D126" s="105">
        <v>7.7949999999999999</v>
      </c>
      <c r="E126" s="104" t="s">
        <v>97</v>
      </c>
      <c r="F126" s="106">
        <v>0.98689999999999989</v>
      </c>
      <c r="G126" s="104" t="s">
        <v>98</v>
      </c>
      <c r="H126" s="105">
        <f>F126*D126</f>
        <v>7.6928854999999992</v>
      </c>
      <c r="I126" s="104" t="s">
        <v>99</v>
      </c>
      <c r="J126" s="105">
        <f>SUM(H126,D126)</f>
        <v>15.487885499999999</v>
      </c>
    </row>
    <row r="127" spans="1:10" ht="12" thickBot="1"/>
    <row r="128" spans="1:10" ht="12" thickTop="1">
      <c r="A128" s="83"/>
      <c r="B128" s="83"/>
      <c r="C128" s="83"/>
      <c r="D128" s="83"/>
      <c r="E128" s="83"/>
      <c r="F128" s="83"/>
      <c r="G128" s="83"/>
      <c r="H128" s="83"/>
      <c r="I128" s="83"/>
      <c r="J128" s="83"/>
    </row>
    <row r="129" spans="1:10" ht="22.5">
      <c r="A129" s="85" t="s">
        <v>157</v>
      </c>
      <c r="B129" s="86" t="s">
        <v>1791</v>
      </c>
      <c r="C129" s="85" t="s">
        <v>104</v>
      </c>
      <c r="D129" s="85" t="s">
        <v>1792</v>
      </c>
      <c r="E129" s="121" t="s">
        <v>177</v>
      </c>
      <c r="F129" s="121"/>
      <c r="G129" s="87" t="s">
        <v>164</v>
      </c>
      <c r="H129" s="88">
        <v>1</v>
      </c>
      <c r="I129" s="89">
        <v>13.28</v>
      </c>
      <c r="J129" s="89">
        <v>13.28</v>
      </c>
    </row>
    <row r="130" spans="1:10" ht="33.75">
      <c r="A130" s="90" t="s">
        <v>158</v>
      </c>
      <c r="B130" s="91" t="s">
        <v>2409</v>
      </c>
      <c r="C130" s="90" t="s">
        <v>104</v>
      </c>
      <c r="D130" s="90" t="s">
        <v>2410</v>
      </c>
      <c r="E130" s="119" t="s">
        <v>177</v>
      </c>
      <c r="F130" s="119"/>
      <c r="G130" s="92" t="s">
        <v>164</v>
      </c>
      <c r="H130" s="93">
        <v>1</v>
      </c>
      <c r="I130" s="94">
        <v>0.04</v>
      </c>
      <c r="J130" s="94">
        <v>0.04</v>
      </c>
    </row>
    <row r="131" spans="1:10">
      <c r="A131" s="90" t="s">
        <v>167</v>
      </c>
      <c r="B131" s="91" t="s">
        <v>2411</v>
      </c>
      <c r="C131" s="90" t="s">
        <v>104</v>
      </c>
      <c r="D131" s="90" t="s">
        <v>2412</v>
      </c>
      <c r="E131" s="119" t="s">
        <v>388</v>
      </c>
      <c r="F131" s="119"/>
      <c r="G131" s="92" t="s">
        <v>164</v>
      </c>
      <c r="H131" s="93">
        <v>1</v>
      </c>
      <c r="I131" s="94">
        <v>11.63</v>
      </c>
      <c r="J131" s="94">
        <v>11.63</v>
      </c>
    </row>
    <row r="132" spans="1:10" ht="33.75">
      <c r="A132" s="90" t="s">
        <v>167</v>
      </c>
      <c r="B132" s="91" t="s">
        <v>2413</v>
      </c>
      <c r="C132" s="90" t="s">
        <v>104</v>
      </c>
      <c r="D132" s="90" t="s">
        <v>2414</v>
      </c>
      <c r="E132" s="119" t="s">
        <v>283</v>
      </c>
      <c r="F132" s="119"/>
      <c r="G132" s="92" t="s">
        <v>164</v>
      </c>
      <c r="H132" s="93">
        <v>1</v>
      </c>
      <c r="I132" s="94">
        <v>0.69</v>
      </c>
      <c r="J132" s="94">
        <v>0.69</v>
      </c>
    </row>
    <row r="133" spans="1:10">
      <c r="A133" s="90" t="s">
        <v>167</v>
      </c>
      <c r="B133" s="91" t="s">
        <v>395</v>
      </c>
      <c r="C133" s="90" t="s">
        <v>104</v>
      </c>
      <c r="D133" s="90" t="s">
        <v>396</v>
      </c>
      <c r="E133" s="119" t="s">
        <v>379</v>
      </c>
      <c r="F133" s="119"/>
      <c r="G133" s="92" t="s">
        <v>164</v>
      </c>
      <c r="H133" s="93">
        <v>1</v>
      </c>
      <c r="I133" s="94">
        <v>0.81</v>
      </c>
      <c r="J133" s="94">
        <v>0.81</v>
      </c>
    </row>
    <row r="134" spans="1:10" ht="33.75">
      <c r="A134" s="90" t="s">
        <v>167</v>
      </c>
      <c r="B134" s="91" t="s">
        <v>2415</v>
      </c>
      <c r="C134" s="90" t="s">
        <v>104</v>
      </c>
      <c r="D134" s="90" t="s">
        <v>2416</v>
      </c>
      <c r="E134" s="119" t="s">
        <v>283</v>
      </c>
      <c r="F134" s="119"/>
      <c r="G134" s="92" t="s">
        <v>164</v>
      </c>
      <c r="H134" s="93">
        <v>1</v>
      </c>
      <c r="I134" s="94">
        <v>0.05</v>
      </c>
      <c r="J134" s="94">
        <v>0.05</v>
      </c>
    </row>
    <row r="135" spans="1:10">
      <c r="A135" s="90" t="s">
        <v>167</v>
      </c>
      <c r="B135" s="91" t="s">
        <v>397</v>
      </c>
      <c r="C135" s="90" t="s">
        <v>104</v>
      </c>
      <c r="D135" s="90" t="s">
        <v>398</v>
      </c>
      <c r="E135" s="119" t="s">
        <v>399</v>
      </c>
      <c r="F135" s="119"/>
      <c r="G135" s="92" t="s">
        <v>164</v>
      </c>
      <c r="H135" s="93">
        <v>1</v>
      </c>
      <c r="I135" s="94">
        <v>0.06</v>
      </c>
      <c r="J135" s="94">
        <v>0.06</v>
      </c>
    </row>
    <row r="136" spans="1:10">
      <c r="A136" s="90"/>
      <c r="B136" s="91"/>
      <c r="C136" s="90"/>
      <c r="D136" s="90"/>
      <c r="E136" s="119"/>
      <c r="F136" s="119"/>
      <c r="G136" s="92"/>
      <c r="H136" s="93"/>
      <c r="I136" s="94"/>
      <c r="J136" s="94"/>
    </row>
    <row r="137" spans="1:10">
      <c r="A137" s="90"/>
      <c r="B137" s="91"/>
      <c r="C137" s="90"/>
      <c r="D137" s="90"/>
      <c r="E137" s="119"/>
      <c r="F137" s="119"/>
      <c r="G137" s="92"/>
      <c r="H137" s="93"/>
      <c r="I137" s="94"/>
      <c r="J137" s="94"/>
    </row>
    <row r="138" spans="1:10" ht="22.5">
      <c r="A138" s="96"/>
      <c r="B138" s="96"/>
      <c r="C138" s="104" t="s">
        <v>96</v>
      </c>
      <c r="D138" s="105">
        <v>5.8550000000000004</v>
      </c>
      <c r="E138" s="104" t="s">
        <v>97</v>
      </c>
      <c r="F138" s="106">
        <v>0.98689999999999989</v>
      </c>
      <c r="G138" s="104" t="s">
        <v>98</v>
      </c>
      <c r="H138" s="105">
        <f>F138*D138</f>
        <v>5.7782995000000001</v>
      </c>
      <c r="I138" s="104" t="s">
        <v>99</v>
      </c>
      <c r="J138" s="105">
        <f>SUM(H138,D138)</f>
        <v>11.6332995</v>
      </c>
    </row>
    <row r="140" spans="1:10" ht="12" thickBot="1"/>
    <row r="141" spans="1:10" ht="12" thickTop="1">
      <c r="A141" s="83"/>
      <c r="B141" s="83"/>
      <c r="C141" s="83"/>
      <c r="D141" s="83"/>
      <c r="E141" s="83"/>
      <c r="F141" s="83"/>
      <c r="G141" s="83"/>
      <c r="H141" s="83"/>
      <c r="I141" s="83"/>
      <c r="J141" s="83"/>
    </row>
    <row r="142" spans="1:10">
      <c r="A142" s="80"/>
      <c r="B142" s="81" t="s">
        <v>93</v>
      </c>
      <c r="C142" s="80" t="s">
        <v>94</v>
      </c>
      <c r="D142" s="80" t="s">
        <v>1</v>
      </c>
      <c r="E142" s="120" t="s">
        <v>95</v>
      </c>
      <c r="F142" s="120"/>
      <c r="G142" s="82" t="s">
        <v>2</v>
      </c>
      <c r="H142" s="81" t="s">
        <v>3</v>
      </c>
      <c r="I142" s="81" t="s">
        <v>4</v>
      </c>
      <c r="J142" s="81" t="s">
        <v>5</v>
      </c>
    </row>
    <row r="143" spans="1:10" ht="22.5">
      <c r="A143" s="85" t="s">
        <v>157</v>
      </c>
      <c r="B143" s="86" t="s">
        <v>336</v>
      </c>
      <c r="C143" s="85" t="s">
        <v>104</v>
      </c>
      <c r="D143" s="85" t="s">
        <v>337</v>
      </c>
      <c r="E143" s="121" t="s">
        <v>177</v>
      </c>
      <c r="F143" s="121"/>
      <c r="G143" s="87" t="s">
        <v>164</v>
      </c>
      <c r="H143" s="88">
        <v>1</v>
      </c>
      <c r="I143" s="89">
        <v>18.440000000000001</v>
      </c>
      <c r="J143" s="89">
        <v>18.440000000000001</v>
      </c>
    </row>
    <row r="144" spans="1:10" ht="33.75">
      <c r="A144" s="90" t="s">
        <v>158</v>
      </c>
      <c r="B144" s="91" t="s">
        <v>429</v>
      </c>
      <c r="C144" s="90" t="s">
        <v>104</v>
      </c>
      <c r="D144" s="90" t="s">
        <v>430</v>
      </c>
      <c r="E144" s="119" t="s">
        <v>177</v>
      </c>
      <c r="F144" s="119"/>
      <c r="G144" s="92" t="s">
        <v>164</v>
      </c>
      <c r="H144" s="93">
        <v>1</v>
      </c>
      <c r="I144" s="94">
        <v>0.35</v>
      </c>
      <c r="J144" s="94">
        <v>0.35</v>
      </c>
    </row>
    <row r="145" spans="1:10" ht="22.5">
      <c r="A145" s="90" t="s">
        <v>167</v>
      </c>
      <c r="B145" s="91" t="s">
        <v>389</v>
      </c>
      <c r="C145" s="90" t="s">
        <v>104</v>
      </c>
      <c r="D145" s="90" t="s">
        <v>390</v>
      </c>
      <c r="E145" s="119" t="s">
        <v>379</v>
      </c>
      <c r="F145" s="119"/>
      <c r="G145" s="92" t="s">
        <v>164</v>
      </c>
      <c r="H145" s="93">
        <v>1</v>
      </c>
      <c r="I145" s="94">
        <v>2.83</v>
      </c>
      <c r="J145" s="94">
        <v>2.83</v>
      </c>
    </row>
    <row r="146" spans="1:10">
      <c r="A146" s="90" t="s">
        <v>167</v>
      </c>
      <c r="B146" s="91" t="s">
        <v>431</v>
      </c>
      <c r="C146" s="90" t="s">
        <v>104</v>
      </c>
      <c r="D146" s="90" t="s">
        <v>2417</v>
      </c>
      <c r="E146" s="119" t="s">
        <v>388</v>
      </c>
      <c r="F146" s="119"/>
      <c r="G146" s="92" t="s">
        <v>164</v>
      </c>
      <c r="H146" s="93">
        <v>1</v>
      </c>
      <c r="I146" s="94">
        <v>11.63</v>
      </c>
      <c r="J146" s="94">
        <v>11.63</v>
      </c>
    </row>
    <row r="147" spans="1:10" ht="33.75">
      <c r="A147" s="90" t="s">
        <v>167</v>
      </c>
      <c r="B147" s="91" t="s">
        <v>432</v>
      </c>
      <c r="C147" s="90" t="s">
        <v>104</v>
      </c>
      <c r="D147" s="90" t="s">
        <v>433</v>
      </c>
      <c r="E147" s="119" t="s">
        <v>283</v>
      </c>
      <c r="F147" s="119"/>
      <c r="G147" s="92" t="s">
        <v>164</v>
      </c>
      <c r="H147" s="93">
        <v>1</v>
      </c>
      <c r="I147" s="94">
        <v>1.07</v>
      </c>
      <c r="J147" s="94">
        <v>1.07</v>
      </c>
    </row>
    <row r="148" spans="1:10">
      <c r="A148" s="90" t="s">
        <v>167</v>
      </c>
      <c r="B148" s="91" t="s">
        <v>395</v>
      </c>
      <c r="C148" s="90" t="s">
        <v>104</v>
      </c>
      <c r="D148" s="90" t="s">
        <v>396</v>
      </c>
      <c r="E148" s="119" t="s">
        <v>379</v>
      </c>
      <c r="F148" s="119"/>
      <c r="G148" s="92" t="s">
        <v>164</v>
      </c>
      <c r="H148" s="93">
        <v>1</v>
      </c>
      <c r="I148" s="94">
        <v>0.81</v>
      </c>
      <c r="J148" s="94">
        <v>0.81</v>
      </c>
    </row>
    <row r="149" spans="1:10" ht="33.75">
      <c r="A149" s="90" t="s">
        <v>167</v>
      </c>
      <c r="B149" s="91" t="s">
        <v>434</v>
      </c>
      <c r="C149" s="90" t="s">
        <v>104</v>
      </c>
      <c r="D149" s="90" t="s">
        <v>435</v>
      </c>
      <c r="E149" s="119" t="s">
        <v>283</v>
      </c>
      <c r="F149" s="119"/>
      <c r="G149" s="92" t="s">
        <v>164</v>
      </c>
      <c r="H149" s="93">
        <v>1</v>
      </c>
      <c r="I149" s="94">
        <v>0.78</v>
      </c>
      <c r="J149" s="94">
        <v>0.78</v>
      </c>
    </row>
    <row r="150" spans="1:10">
      <c r="A150" s="90" t="s">
        <v>167</v>
      </c>
      <c r="B150" s="91" t="s">
        <v>397</v>
      </c>
      <c r="C150" s="90" t="s">
        <v>104</v>
      </c>
      <c r="D150" s="90" t="s">
        <v>398</v>
      </c>
      <c r="E150" s="119" t="s">
        <v>399</v>
      </c>
      <c r="F150" s="119"/>
      <c r="G150" s="92" t="s">
        <v>164</v>
      </c>
      <c r="H150" s="93">
        <v>1</v>
      </c>
      <c r="I150" s="94">
        <v>0.06</v>
      </c>
      <c r="J150" s="94">
        <v>0.06</v>
      </c>
    </row>
    <row r="151" spans="1:10">
      <c r="A151" s="90" t="s">
        <v>167</v>
      </c>
      <c r="B151" s="91" t="s">
        <v>400</v>
      </c>
      <c r="C151" s="90" t="s">
        <v>104</v>
      </c>
      <c r="D151" s="90" t="s">
        <v>401</v>
      </c>
      <c r="E151" s="119" t="s">
        <v>402</v>
      </c>
      <c r="F151" s="119"/>
      <c r="G151" s="92" t="s">
        <v>164</v>
      </c>
      <c r="H151" s="93">
        <v>1</v>
      </c>
      <c r="I151" s="94">
        <v>0.91</v>
      </c>
      <c r="J151" s="94">
        <v>0.91</v>
      </c>
    </row>
    <row r="152" spans="1:10" ht="22.5">
      <c r="A152" s="96"/>
      <c r="B152" s="96"/>
      <c r="C152" s="104" t="s">
        <v>96</v>
      </c>
      <c r="D152" s="105">
        <v>5.8550000000000004</v>
      </c>
      <c r="E152" s="104" t="s">
        <v>97</v>
      </c>
      <c r="F152" s="106">
        <v>0.98689999999999989</v>
      </c>
      <c r="G152" s="104" t="s">
        <v>98</v>
      </c>
      <c r="H152" s="105">
        <f>F152*D152</f>
        <v>5.7782995000000001</v>
      </c>
      <c r="I152" s="104" t="s">
        <v>99</v>
      </c>
      <c r="J152" s="105">
        <f>SUM(H152,D152)</f>
        <v>11.6332995</v>
      </c>
    </row>
    <row r="153" spans="1:10">
      <c r="I153" s="45"/>
    </row>
    <row r="154" spans="1:10" ht="12" thickBot="1">
      <c r="H154" s="45"/>
      <c r="I154" s="45"/>
    </row>
    <row r="155" spans="1:10" ht="12" thickTop="1">
      <c r="A155" s="83"/>
      <c r="B155" s="83"/>
      <c r="C155" s="83"/>
      <c r="D155" s="83"/>
      <c r="E155" s="83"/>
      <c r="F155" s="83"/>
      <c r="G155" s="83"/>
      <c r="H155" s="83"/>
      <c r="I155" s="83"/>
      <c r="J155" s="83"/>
    </row>
    <row r="156" spans="1:10">
      <c r="A156" s="80"/>
      <c r="B156" s="81" t="s">
        <v>93</v>
      </c>
      <c r="C156" s="80" t="s">
        <v>94</v>
      </c>
      <c r="D156" s="80" t="s">
        <v>1</v>
      </c>
      <c r="E156" s="120" t="s">
        <v>95</v>
      </c>
      <c r="F156" s="120"/>
      <c r="G156" s="82" t="s">
        <v>2</v>
      </c>
      <c r="H156" s="81" t="s">
        <v>3</v>
      </c>
      <c r="I156" s="81" t="s">
        <v>4</v>
      </c>
      <c r="J156" s="81" t="s">
        <v>5</v>
      </c>
    </row>
    <row r="157" spans="1:10" ht="33.75">
      <c r="A157" s="85" t="s">
        <v>157</v>
      </c>
      <c r="B157" s="86" t="s">
        <v>445</v>
      </c>
      <c r="C157" s="85" t="s">
        <v>104</v>
      </c>
      <c r="D157" s="85" t="s">
        <v>446</v>
      </c>
      <c r="E157" s="121" t="s">
        <v>177</v>
      </c>
      <c r="F157" s="121"/>
      <c r="G157" s="87" t="s">
        <v>164</v>
      </c>
      <c r="H157" s="88">
        <v>1</v>
      </c>
      <c r="I157" s="89">
        <v>17.66</v>
      </c>
      <c r="J157" s="89">
        <v>17.66</v>
      </c>
    </row>
    <row r="158" spans="1:10" ht="33.75">
      <c r="A158" s="90" t="s">
        <v>158</v>
      </c>
      <c r="B158" s="91" t="s">
        <v>438</v>
      </c>
      <c r="C158" s="90" t="s">
        <v>104</v>
      </c>
      <c r="D158" s="90" t="s">
        <v>439</v>
      </c>
      <c r="E158" s="119" t="s">
        <v>177</v>
      </c>
      <c r="F158" s="119"/>
      <c r="G158" s="92" t="s">
        <v>164</v>
      </c>
      <c r="H158" s="93">
        <v>1</v>
      </c>
      <c r="I158" s="94">
        <v>0.16</v>
      </c>
      <c r="J158" s="94">
        <v>0.16</v>
      </c>
    </row>
    <row r="159" spans="1:10" ht="22.5">
      <c r="A159" s="90" t="s">
        <v>167</v>
      </c>
      <c r="B159" s="91" t="s">
        <v>389</v>
      </c>
      <c r="C159" s="90" t="s">
        <v>104</v>
      </c>
      <c r="D159" s="90" t="s">
        <v>390</v>
      </c>
      <c r="E159" s="119" t="s">
        <v>379</v>
      </c>
      <c r="F159" s="119"/>
      <c r="G159" s="92" t="s">
        <v>164</v>
      </c>
      <c r="H159" s="93">
        <v>1</v>
      </c>
      <c r="I159" s="94">
        <v>2.83</v>
      </c>
      <c r="J159" s="94">
        <v>2.83</v>
      </c>
    </row>
    <row r="160" spans="1:10" ht="22.5">
      <c r="A160" s="90" t="s">
        <v>167</v>
      </c>
      <c r="B160" s="91" t="s">
        <v>440</v>
      </c>
      <c r="C160" s="90" t="s">
        <v>104</v>
      </c>
      <c r="D160" s="90" t="s">
        <v>2418</v>
      </c>
      <c r="E160" s="119" t="s">
        <v>388</v>
      </c>
      <c r="F160" s="119"/>
      <c r="G160" s="92" t="s">
        <v>164</v>
      </c>
      <c r="H160" s="93">
        <v>1</v>
      </c>
      <c r="I160" s="94">
        <v>11.63</v>
      </c>
      <c r="J160" s="94">
        <v>11.63</v>
      </c>
    </row>
    <row r="161" spans="1:10" ht="33.75">
      <c r="A161" s="90" t="s">
        <v>167</v>
      </c>
      <c r="B161" s="91" t="s">
        <v>441</v>
      </c>
      <c r="C161" s="90" t="s">
        <v>104</v>
      </c>
      <c r="D161" s="90" t="s">
        <v>442</v>
      </c>
      <c r="E161" s="119" t="s">
        <v>283</v>
      </c>
      <c r="F161" s="119"/>
      <c r="G161" s="92" t="s">
        <v>164</v>
      </c>
      <c r="H161" s="93">
        <v>1</v>
      </c>
      <c r="I161" s="94">
        <v>0.94</v>
      </c>
      <c r="J161" s="94">
        <v>0.94</v>
      </c>
    </row>
    <row r="162" spans="1:10">
      <c r="A162" s="90" t="s">
        <v>167</v>
      </c>
      <c r="B162" s="91" t="s">
        <v>395</v>
      </c>
      <c r="C162" s="90" t="s">
        <v>104</v>
      </c>
      <c r="D162" s="90" t="s">
        <v>396</v>
      </c>
      <c r="E162" s="119" t="s">
        <v>379</v>
      </c>
      <c r="F162" s="119"/>
      <c r="G162" s="92" t="s">
        <v>164</v>
      </c>
      <c r="H162" s="93">
        <v>1</v>
      </c>
      <c r="I162" s="94">
        <v>0.81</v>
      </c>
      <c r="J162" s="94">
        <v>0.81</v>
      </c>
    </row>
    <row r="163" spans="1:10" ht="33.75">
      <c r="A163" s="90" t="s">
        <v>167</v>
      </c>
      <c r="B163" s="91" t="s">
        <v>443</v>
      </c>
      <c r="C163" s="90" t="s">
        <v>104</v>
      </c>
      <c r="D163" s="90" t="s">
        <v>444</v>
      </c>
      <c r="E163" s="119" t="s">
        <v>283</v>
      </c>
      <c r="F163" s="119"/>
      <c r="G163" s="92" t="s">
        <v>164</v>
      </c>
      <c r="H163" s="93">
        <v>1</v>
      </c>
      <c r="I163" s="94">
        <v>0.32</v>
      </c>
      <c r="J163" s="94">
        <v>0.32</v>
      </c>
    </row>
    <row r="164" spans="1:10">
      <c r="A164" s="90" t="s">
        <v>167</v>
      </c>
      <c r="B164" s="91" t="s">
        <v>397</v>
      </c>
      <c r="C164" s="90" t="s">
        <v>104</v>
      </c>
      <c r="D164" s="90" t="s">
        <v>398</v>
      </c>
      <c r="E164" s="119" t="s">
        <v>399</v>
      </c>
      <c r="F164" s="119"/>
      <c r="G164" s="92" t="s">
        <v>164</v>
      </c>
      <c r="H164" s="93">
        <v>1</v>
      </c>
      <c r="I164" s="94">
        <v>0.06</v>
      </c>
      <c r="J164" s="94">
        <v>0.06</v>
      </c>
    </row>
    <row r="165" spans="1:10">
      <c r="A165" s="90" t="s">
        <v>167</v>
      </c>
      <c r="B165" s="91" t="s">
        <v>400</v>
      </c>
      <c r="C165" s="90" t="s">
        <v>104</v>
      </c>
      <c r="D165" s="90" t="s">
        <v>401</v>
      </c>
      <c r="E165" s="119" t="s">
        <v>402</v>
      </c>
      <c r="F165" s="119"/>
      <c r="G165" s="92" t="s">
        <v>164</v>
      </c>
      <c r="H165" s="93">
        <v>1</v>
      </c>
      <c r="I165" s="94">
        <v>0.91</v>
      </c>
      <c r="J165" s="94">
        <v>0.91</v>
      </c>
    </row>
    <row r="166" spans="1:10" ht="22.5">
      <c r="A166" s="96"/>
      <c r="B166" s="96"/>
      <c r="C166" s="104" t="s">
        <v>96</v>
      </c>
      <c r="D166" s="105">
        <v>5.8550000000000004</v>
      </c>
      <c r="E166" s="104" t="s">
        <v>97</v>
      </c>
      <c r="F166" s="106">
        <v>0.98689999999999989</v>
      </c>
      <c r="G166" s="104" t="s">
        <v>98</v>
      </c>
      <c r="H166" s="105">
        <f>F166*D166</f>
        <v>5.7782995000000001</v>
      </c>
      <c r="I166" s="104" t="s">
        <v>99</v>
      </c>
      <c r="J166" s="105">
        <f>SUM(H166,D166)</f>
        <v>11.6332995</v>
      </c>
    </row>
    <row r="167" spans="1:10">
      <c r="G167" s="44"/>
      <c r="H167" s="44"/>
      <c r="I167" s="44"/>
      <c r="J167" s="44"/>
    </row>
    <row r="168" spans="1:10">
      <c r="G168" s="44"/>
      <c r="H168" s="44"/>
      <c r="I168" s="44"/>
      <c r="J168" s="44"/>
    </row>
    <row r="169" spans="1:10">
      <c r="G169" s="44"/>
      <c r="H169" s="44"/>
      <c r="I169" s="44"/>
      <c r="J169" s="44"/>
    </row>
    <row r="170" spans="1:10">
      <c r="G170" s="44"/>
      <c r="H170" s="44"/>
      <c r="I170" s="44"/>
      <c r="J170" s="44"/>
    </row>
    <row r="171" spans="1:10" ht="12" thickBot="1">
      <c r="G171" s="44"/>
      <c r="H171" s="44"/>
      <c r="I171" s="44"/>
      <c r="J171" s="44"/>
    </row>
    <row r="172" spans="1:10" ht="12" thickTop="1">
      <c r="A172" s="83"/>
      <c r="B172" s="83"/>
      <c r="C172" s="83"/>
      <c r="D172" s="83"/>
      <c r="E172" s="83"/>
      <c r="F172" s="83"/>
      <c r="G172" s="83"/>
      <c r="H172" s="83"/>
      <c r="I172" s="83"/>
      <c r="J172" s="83"/>
    </row>
    <row r="173" spans="1:10">
      <c r="A173" s="80"/>
      <c r="B173" s="81" t="s">
        <v>93</v>
      </c>
      <c r="C173" s="80" t="s">
        <v>94</v>
      </c>
      <c r="D173" s="80" t="s">
        <v>1</v>
      </c>
      <c r="E173" s="120" t="s">
        <v>95</v>
      </c>
      <c r="F173" s="120"/>
      <c r="G173" s="82" t="s">
        <v>2</v>
      </c>
      <c r="H173" s="81" t="s">
        <v>3</v>
      </c>
      <c r="I173" s="81" t="s">
        <v>4</v>
      </c>
      <c r="J173" s="81" t="s">
        <v>5</v>
      </c>
    </row>
    <row r="174" spans="1:10" ht="22.5">
      <c r="A174" s="85" t="s">
        <v>157</v>
      </c>
      <c r="B174" s="86" t="s">
        <v>1481</v>
      </c>
      <c r="C174" s="85" t="s">
        <v>104</v>
      </c>
      <c r="D174" s="85" t="s">
        <v>1466</v>
      </c>
      <c r="E174" s="121" t="s">
        <v>177</v>
      </c>
      <c r="F174" s="121"/>
      <c r="G174" s="87" t="s">
        <v>164</v>
      </c>
      <c r="H174" s="88">
        <v>1</v>
      </c>
      <c r="I174" s="89">
        <v>18.170000000000002</v>
      </c>
      <c r="J174" s="89">
        <v>18.170000000000002</v>
      </c>
    </row>
    <row r="175" spans="1:10" ht="33.75">
      <c r="A175" s="90" t="s">
        <v>158</v>
      </c>
      <c r="B175" s="91" t="s">
        <v>2419</v>
      </c>
      <c r="C175" s="90" t="s">
        <v>104</v>
      </c>
      <c r="D175" s="90" t="s">
        <v>2420</v>
      </c>
      <c r="E175" s="119" t="s">
        <v>177</v>
      </c>
      <c r="F175" s="119"/>
      <c r="G175" s="92" t="s">
        <v>164</v>
      </c>
      <c r="H175" s="93">
        <v>1</v>
      </c>
      <c r="I175" s="94">
        <v>0.1</v>
      </c>
      <c r="J175" s="94">
        <v>0.1</v>
      </c>
    </row>
    <row r="176" spans="1:10">
      <c r="A176" s="90" t="s">
        <v>167</v>
      </c>
      <c r="B176" s="91" t="s">
        <v>2421</v>
      </c>
      <c r="C176" s="90" t="s">
        <v>104</v>
      </c>
      <c r="D176" s="90" t="s">
        <v>2422</v>
      </c>
      <c r="E176" s="119" t="s">
        <v>388</v>
      </c>
      <c r="F176" s="119"/>
      <c r="G176" s="92" t="s">
        <v>164</v>
      </c>
      <c r="H176" s="93">
        <v>1</v>
      </c>
      <c r="I176" s="94">
        <v>11.63</v>
      </c>
      <c r="J176" s="94">
        <v>11.63</v>
      </c>
    </row>
    <row r="177" spans="1:10" ht="22.5">
      <c r="A177" s="90" t="s">
        <v>167</v>
      </c>
      <c r="B177" s="91" t="s">
        <v>389</v>
      </c>
      <c r="C177" s="90" t="s">
        <v>104</v>
      </c>
      <c r="D177" s="90" t="s">
        <v>390</v>
      </c>
      <c r="E177" s="119" t="s">
        <v>379</v>
      </c>
      <c r="F177" s="119"/>
      <c r="G177" s="92" t="s">
        <v>164</v>
      </c>
      <c r="H177" s="93">
        <v>1</v>
      </c>
      <c r="I177" s="94">
        <v>2.83</v>
      </c>
      <c r="J177" s="94">
        <v>2.83</v>
      </c>
    </row>
    <row r="178" spans="1:10" ht="33.75">
      <c r="A178" s="90" t="s">
        <v>167</v>
      </c>
      <c r="B178" s="91" t="s">
        <v>391</v>
      </c>
      <c r="C178" s="90" t="s">
        <v>104</v>
      </c>
      <c r="D178" s="90" t="s">
        <v>392</v>
      </c>
      <c r="E178" s="119" t="s">
        <v>283</v>
      </c>
      <c r="F178" s="119"/>
      <c r="G178" s="92" t="s">
        <v>164</v>
      </c>
      <c r="H178" s="93">
        <v>1</v>
      </c>
      <c r="I178" s="94">
        <v>1.0900000000000001</v>
      </c>
      <c r="J178" s="94">
        <v>1.0900000000000001</v>
      </c>
    </row>
    <row r="179" spans="1:10">
      <c r="A179" s="90" t="s">
        <v>167</v>
      </c>
      <c r="B179" s="91" t="s">
        <v>395</v>
      </c>
      <c r="C179" s="90" t="s">
        <v>104</v>
      </c>
      <c r="D179" s="90" t="s">
        <v>396</v>
      </c>
      <c r="E179" s="119" t="s">
        <v>379</v>
      </c>
      <c r="F179" s="119"/>
      <c r="G179" s="92" t="s">
        <v>164</v>
      </c>
      <c r="H179" s="93">
        <v>1</v>
      </c>
      <c r="I179" s="94">
        <v>0.81</v>
      </c>
      <c r="J179" s="94">
        <v>0.81</v>
      </c>
    </row>
    <row r="180" spans="1:10" ht="33.75">
      <c r="A180" s="90" t="s">
        <v>167</v>
      </c>
      <c r="B180" s="91" t="s">
        <v>393</v>
      </c>
      <c r="C180" s="90" t="s">
        <v>104</v>
      </c>
      <c r="D180" s="90" t="s">
        <v>394</v>
      </c>
      <c r="E180" s="119" t="s">
        <v>283</v>
      </c>
      <c r="F180" s="119"/>
      <c r="G180" s="92" t="s">
        <v>164</v>
      </c>
      <c r="H180" s="93">
        <v>1</v>
      </c>
      <c r="I180" s="94">
        <v>0.74</v>
      </c>
      <c r="J180" s="94">
        <v>0.74</v>
      </c>
    </row>
    <row r="181" spans="1:10">
      <c r="A181" s="90" t="s">
        <v>167</v>
      </c>
      <c r="B181" s="91" t="s">
        <v>397</v>
      </c>
      <c r="C181" s="90" t="s">
        <v>104</v>
      </c>
      <c r="D181" s="90" t="s">
        <v>398</v>
      </c>
      <c r="E181" s="119" t="s">
        <v>399</v>
      </c>
      <c r="F181" s="119"/>
      <c r="G181" s="92" t="s">
        <v>164</v>
      </c>
      <c r="H181" s="93">
        <v>1</v>
      </c>
      <c r="I181" s="94">
        <v>0.06</v>
      </c>
      <c r="J181" s="94">
        <v>0.06</v>
      </c>
    </row>
    <row r="182" spans="1:10">
      <c r="A182" s="90" t="s">
        <v>167</v>
      </c>
      <c r="B182" s="91" t="s">
        <v>400</v>
      </c>
      <c r="C182" s="90" t="s">
        <v>104</v>
      </c>
      <c r="D182" s="90" t="s">
        <v>401</v>
      </c>
      <c r="E182" s="119" t="s">
        <v>402</v>
      </c>
      <c r="F182" s="119"/>
      <c r="G182" s="92" t="s">
        <v>164</v>
      </c>
      <c r="H182" s="93">
        <v>1</v>
      </c>
      <c r="I182" s="94">
        <v>0.91</v>
      </c>
      <c r="J182" s="94">
        <v>0.91</v>
      </c>
    </row>
    <row r="183" spans="1:10" ht="22.5">
      <c r="A183" s="96"/>
      <c r="B183" s="96"/>
      <c r="C183" s="104" t="s">
        <v>96</v>
      </c>
      <c r="D183" s="105">
        <v>5.8550000000000004</v>
      </c>
      <c r="E183" s="104" t="s">
        <v>97</v>
      </c>
      <c r="F183" s="106">
        <v>0.98689999999999989</v>
      </c>
      <c r="G183" s="104" t="s">
        <v>98</v>
      </c>
      <c r="H183" s="105">
        <f>F183*D183</f>
        <v>5.7782995000000001</v>
      </c>
      <c r="I183" s="104" t="s">
        <v>99</v>
      </c>
      <c r="J183" s="105">
        <f>SUM(H183,D183)</f>
        <v>11.6332995</v>
      </c>
    </row>
    <row r="185" spans="1:10" ht="12" thickBot="1"/>
    <row r="186" spans="1:10" ht="12" thickTop="1">
      <c r="A186" s="83"/>
      <c r="B186" s="83"/>
      <c r="C186" s="83"/>
      <c r="D186" s="83"/>
      <c r="E186" s="83"/>
      <c r="F186" s="83"/>
      <c r="G186" s="83"/>
      <c r="H186" s="83"/>
      <c r="I186" s="83"/>
      <c r="J186" s="83"/>
    </row>
    <row r="187" spans="1:10">
      <c r="A187" s="80"/>
      <c r="B187" s="81" t="s">
        <v>93</v>
      </c>
      <c r="C187" s="80" t="s">
        <v>94</v>
      </c>
      <c r="D187" s="80" t="s">
        <v>1</v>
      </c>
      <c r="E187" s="120" t="s">
        <v>95</v>
      </c>
      <c r="F187" s="120"/>
      <c r="G187" s="82" t="s">
        <v>2</v>
      </c>
      <c r="H187" s="81" t="s">
        <v>3</v>
      </c>
      <c r="I187" s="81" t="s">
        <v>4</v>
      </c>
      <c r="J187" s="81" t="s">
        <v>5</v>
      </c>
    </row>
    <row r="188" spans="1:10" ht="22.5">
      <c r="A188" s="85" t="s">
        <v>157</v>
      </c>
      <c r="B188" s="86" t="s">
        <v>322</v>
      </c>
      <c r="C188" s="85" t="s">
        <v>104</v>
      </c>
      <c r="D188" s="85" t="s">
        <v>323</v>
      </c>
      <c r="E188" s="121" t="s">
        <v>177</v>
      </c>
      <c r="F188" s="121"/>
      <c r="G188" s="87" t="s">
        <v>164</v>
      </c>
      <c r="H188" s="88">
        <v>1</v>
      </c>
      <c r="I188" s="89">
        <v>22.11</v>
      </c>
      <c r="J188" s="89">
        <v>22.11</v>
      </c>
    </row>
    <row r="189" spans="1:10" ht="33.75">
      <c r="A189" s="90" t="s">
        <v>158</v>
      </c>
      <c r="B189" s="91" t="s">
        <v>447</v>
      </c>
      <c r="C189" s="90" t="s">
        <v>104</v>
      </c>
      <c r="D189" s="90" t="s">
        <v>448</v>
      </c>
      <c r="E189" s="119" t="s">
        <v>177</v>
      </c>
      <c r="F189" s="119"/>
      <c r="G189" s="92" t="s">
        <v>164</v>
      </c>
      <c r="H189" s="93">
        <v>1</v>
      </c>
      <c r="I189" s="94">
        <v>0.18</v>
      </c>
      <c r="J189" s="94">
        <v>0.18</v>
      </c>
    </row>
    <row r="190" spans="1:10" ht="22.5">
      <c r="A190" s="90" t="s">
        <v>167</v>
      </c>
      <c r="B190" s="91" t="s">
        <v>389</v>
      </c>
      <c r="C190" s="90" t="s">
        <v>104</v>
      </c>
      <c r="D190" s="90" t="s">
        <v>390</v>
      </c>
      <c r="E190" s="119" t="s">
        <v>379</v>
      </c>
      <c r="F190" s="119"/>
      <c r="G190" s="92" t="s">
        <v>164</v>
      </c>
      <c r="H190" s="93">
        <v>1</v>
      </c>
      <c r="I190" s="94">
        <v>2.83</v>
      </c>
      <c r="J190" s="94">
        <v>2.83</v>
      </c>
    </row>
    <row r="191" spans="1:10">
      <c r="A191" s="90" t="s">
        <v>167</v>
      </c>
      <c r="B191" s="91" t="s">
        <v>449</v>
      </c>
      <c r="C191" s="90" t="s">
        <v>104</v>
      </c>
      <c r="D191" s="90" t="s">
        <v>2423</v>
      </c>
      <c r="E191" s="119" t="s">
        <v>388</v>
      </c>
      <c r="F191" s="119"/>
      <c r="G191" s="92" t="s">
        <v>164</v>
      </c>
      <c r="H191" s="93">
        <v>1</v>
      </c>
      <c r="I191" s="94">
        <v>15.49</v>
      </c>
      <c r="J191" s="94">
        <v>15.49</v>
      </c>
    </row>
    <row r="192" spans="1:10" ht="33.75">
      <c r="A192" s="90" t="s">
        <v>167</v>
      </c>
      <c r="B192" s="91" t="s">
        <v>391</v>
      </c>
      <c r="C192" s="90" t="s">
        <v>104</v>
      </c>
      <c r="D192" s="90" t="s">
        <v>392</v>
      </c>
      <c r="E192" s="119" t="s">
        <v>283</v>
      </c>
      <c r="F192" s="119"/>
      <c r="G192" s="92" t="s">
        <v>164</v>
      </c>
      <c r="H192" s="93">
        <v>1</v>
      </c>
      <c r="I192" s="94">
        <v>1.0900000000000001</v>
      </c>
      <c r="J192" s="94">
        <v>1.0900000000000001</v>
      </c>
    </row>
    <row r="193" spans="1:10">
      <c r="A193" s="90" t="s">
        <v>167</v>
      </c>
      <c r="B193" s="91" t="s">
        <v>395</v>
      </c>
      <c r="C193" s="90" t="s">
        <v>104</v>
      </c>
      <c r="D193" s="90" t="s">
        <v>396</v>
      </c>
      <c r="E193" s="119" t="s">
        <v>379</v>
      </c>
      <c r="F193" s="119"/>
      <c r="G193" s="92" t="s">
        <v>164</v>
      </c>
      <c r="H193" s="93">
        <v>1</v>
      </c>
      <c r="I193" s="94">
        <v>0.81</v>
      </c>
      <c r="J193" s="94">
        <v>0.81</v>
      </c>
    </row>
    <row r="194" spans="1:10" ht="33.75">
      <c r="A194" s="90" t="s">
        <v>167</v>
      </c>
      <c r="B194" s="91" t="s">
        <v>393</v>
      </c>
      <c r="C194" s="90" t="s">
        <v>104</v>
      </c>
      <c r="D194" s="90" t="s">
        <v>394</v>
      </c>
      <c r="E194" s="119" t="s">
        <v>283</v>
      </c>
      <c r="F194" s="119"/>
      <c r="G194" s="92" t="s">
        <v>164</v>
      </c>
      <c r="H194" s="93">
        <v>1</v>
      </c>
      <c r="I194" s="94">
        <v>0.74</v>
      </c>
      <c r="J194" s="94">
        <v>0.74</v>
      </c>
    </row>
    <row r="195" spans="1:10">
      <c r="A195" s="90" t="s">
        <v>167</v>
      </c>
      <c r="B195" s="91" t="s">
        <v>397</v>
      </c>
      <c r="C195" s="90" t="s">
        <v>104</v>
      </c>
      <c r="D195" s="90" t="s">
        <v>398</v>
      </c>
      <c r="E195" s="119" t="s">
        <v>399</v>
      </c>
      <c r="F195" s="119"/>
      <c r="G195" s="92" t="s">
        <v>164</v>
      </c>
      <c r="H195" s="93">
        <v>1</v>
      </c>
      <c r="I195" s="94">
        <v>0.06</v>
      </c>
      <c r="J195" s="94">
        <v>0.06</v>
      </c>
    </row>
    <row r="196" spans="1:10">
      <c r="A196" s="90" t="s">
        <v>167</v>
      </c>
      <c r="B196" s="91" t="s">
        <v>400</v>
      </c>
      <c r="C196" s="90" t="s">
        <v>104</v>
      </c>
      <c r="D196" s="90" t="s">
        <v>401</v>
      </c>
      <c r="E196" s="119" t="s">
        <v>402</v>
      </c>
      <c r="F196" s="119"/>
      <c r="G196" s="92" t="s">
        <v>164</v>
      </c>
      <c r="H196" s="93">
        <v>1</v>
      </c>
      <c r="I196" s="94">
        <v>0.91</v>
      </c>
      <c r="J196" s="94">
        <v>0.91</v>
      </c>
    </row>
    <row r="197" spans="1:10" ht="22.5">
      <c r="A197" s="96"/>
      <c r="B197" s="96"/>
      <c r="C197" s="104" t="s">
        <v>96</v>
      </c>
      <c r="D197" s="105">
        <v>7.7949999999999999</v>
      </c>
      <c r="E197" s="104" t="s">
        <v>97</v>
      </c>
      <c r="F197" s="106">
        <v>0.98689999999999989</v>
      </c>
      <c r="G197" s="104" t="s">
        <v>98</v>
      </c>
      <c r="H197" s="105">
        <f>F197*D197</f>
        <v>7.6928854999999992</v>
      </c>
      <c r="I197" s="104" t="s">
        <v>99</v>
      </c>
      <c r="J197" s="105">
        <f>SUM(H197,D197)</f>
        <v>15.487885499999999</v>
      </c>
    </row>
    <row r="199" spans="1:10" ht="12" thickBot="1"/>
    <row r="200" spans="1:10" ht="12" thickTop="1">
      <c r="A200" s="83"/>
      <c r="B200" s="83"/>
      <c r="C200" s="83"/>
      <c r="D200" s="83"/>
      <c r="E200" s="83"/>
      <c r="F200" s="83"/>
      <c r="G200" s="83"/>
      <c r="H200" s="83"/>
      <c r="I200" s="83"/>
      <c r="J200" s="83"/>
    </row>
    <row r="201" spans="1:10">
      <c r="A201" s="80"/>
      <c r="B201" s="81" t="s">
        <v>93</v>
      </c>
      <c r="C201" s="80" t="s">
        <v>94</v>
      </c>
      <c r="D201" s="80" t="s">
        <v>1</v>
      </c>
      <c r="E201" s="120" t="s">
        <v>95</v>
      </c>
      <c r="F201" s="120"/>
      <c r="G201" s="82" t="s">
        <v>2</v>
      </c>
      <c r="H201" s="81" t="s">
        <v>3</v>
      </c>
      <c r="I201" s="81" t="s">
        <v>4</v>
      </c>
      <c r="J201" s="81" t="s">
        <v>5</v>
      </c>
    </row>
    <row r="202" spans="1:10" ht="22.5">
      <c r="A202" s="85" t="s">
        <v>157</v>
      </c>
      <c r="B202" s="86" t="s">
        <v>165</v>
      </c>
      <c r="C202" s="85" t="s">
        <v>107</v>
      </c>
      <c r="D202" s="85" t="s">
        <v>166</v>
      </c>
      <c r="E202" s="121" t="s">
        <v>161</v>
      </c>
      <c r="F202" s="121"/>
      <c r="G202" s="87" t="s">
        <v>164</v>
      </c>
      <c r="H202" s="88">
        <v>1</v>
      </c>
      <c r="I202" s="89">
        <v>21.99</v>
      </c>
      <c r="J202" s="89">
        <v>21.99</v>
      </c>
    </row>
    <row r="203" spans="1:10" ht="33.75">
      <c r="A203" s="90" t="s">
        <v>158</v>
      </c>
      <c r="B203" s="91" t="s">
        <v>2361</v>
      </c>
      <c r="C203" s="90" t="s">
        <v>107</v>
      </c>
      <c r="D203" s="90" t="s">
        <v>2362</v>
      </c>
      <c r="E203" s="119" t="s">
        <v>161</v>
      </c>
      <c r="F203" s="119"/>
      <c r="G203" s="92" t="s">
        <v>2351</v>
      </c>
      <c r="H203" s="93">
        <v>1</v>
      </c>
      <c r="I203" s="94">
        <v>0.18</v>
      </c>
      <c r="J203" s="94">
        <v>0.18</v>
      </c>
    </row>
    <row r="204" spans="1:10" ht="22.5">
      <c r="A204" s="90" t="s">
        <v>167</v>
      </c>
      <c r="B204" s="91" t="s">
        <v>2374</v>
      </c>
      <c r="C204" s="90" t="s">
        <v>107</v>
      </c>
      <c r="D204" s="90" t="s">
        <v>2375</v>
      </c>
      <c r="E204" s="119" t="s">
        <v>170</v>
      </c>
      <c r="F204" s="119"/>
      <c r="G204" s="92" t="s">
        <v>164</v>
      </c>
      <c r="H204" s="93">
        <v>1</v>
      </c>
      <c r="I204" s="94">
        <v>0.81</v>
      </c>
      <c r="J204" s="94">
        <v>0.81</v>
      </c>
    </row>
    <row r="205" spans="1:10" ht="22.5">
      <c r="A205" s="90" t="s">
        <v>167</v>
      </c>
      <c r="B205" s="91" t="s">
        <v>2370</v>
      </c>
      <c r="C205" s="90" t="s">
        <v>107</v>
      </c>
      <c r="D205" s="90" t="s">
        <v>2371</v>
      </c>
      <c r="E205" s="119" t="s">
        <v>170</v>
      </c>
      <c r="F205" s="119"/>
      <c r="G205" s="92" t="s">
        <v>164</v>
      </c>
      <c r="H205" s="93">
        <v>1</v>
      </c>
      <c r="I205" s="94">
        <v>0.06</v>
      </c>
      <c r="J205" s="94">
        <v>0.06</v>
      </c>
    </row>
    <row r="206" spans="1:10" ht="22.5">
      <c r="A206" s="90" t="s">
        <v>167</v>
      </c>
      <c r="B206" s="91" t="s">
        <v>2372</v>
      </c>
      <c r="C206" s="90" t="s">
        <v>107</v>
      </c>
      <c r="D206" s="90" t="s">
        <v>2373</v>
      </c>
      <c r="E206" s="119" t="s">
        <v>170</v>
      </c>
      <c r="F206" s="119"/>
      <c r="G206" s="92" t="s">
        <v>164</v>
      </c>
      <c r="H206" s="93">
        <v>1</v>
      </c>
      <c r="I206" s="94">
        <v>0.91</v>
      </c>
      <c r="J206" s="94">
        <v>0.91</v>
      </c>
    </row>
    <row r="207" spans="1:10">
      <c r="A207" s="90" t="s">
        <v>167</v>
      </c>
      <c r="B207" s="91" t="s">
        <v>2363</v>
      </c>
      <c r="C207" s="90" t="s">
        <v>107</v>
      </c>
      <c r="D207" s="90" t="s">
        <v>2364</v>
      </c>
      <c r="E207" s="119" t="s">
        <v>388</v>
      </c>
      <c r="F207" s="119"/>
      <c r="G207" s="92" t="s">
        <v>164</v>
      </c>
      <c r="H207" s="93">
        <v>1</v>
      </c>
      <c r="I207" s="94">
        <v>15.49</v>
      </c>
      <c r="J207" s="94">
        <v>15.49</v>
      </c>
    </row>
    <row r="208" spans="1:10" ht="33.75">
      <c r="A208" s="90" t="s">
        <v>167</v>
      </c>
      <c r="B208" s="91" t="s">
        <v>2379</v>
      </c>
      <c r="C208" s="90" t="s">
        <v>107</v>
      </c>
      <c r="D208" s="90" t="s">
        <v>408</v>
      </c>
      <c r="E208" s="119" t="s">
        <v>170</v>
      </c>
      <c r="F208" s="119"/>
      <c r="G208" s="92" t="s">
        <v>164</v>
      </c>
      <c r="H208" s="93">
        <v>1</v>
      </c>
      <c r="I208" s="94">
        <v>0.45</v>
      </c>
      <c r="J208" s="94">
        <v>0.45</v>
      </c>
    </row>
    <row r="209" spans="1:10" ht="22.5">
      <c r="A209" s="90" t="s">
        <v>167</v>
      </c>
      <c r="B209" s="91" t="s">
        <v>2376</v>
      </c>
      <c r="C209" s="90" t="s">
        <v>107</v>
      </c>
      <c r="D209" s="90" t="s">
        <v>2377</v>
      </c>
      <c r="E209" s="119" t="s">
        <v>170</v>
      </c>
      <c r="F209" s="119"/>
      <c r="G209" s="92" t="s">
        <v>164</v>
      </c>
      <c r="H209" s="93">
        <v>1</v>
      </c>
      <c r="I209" s="94">
        <v>2.83</v>
      </c>
      <c r="J209" s="94">
        <v>2.83</v>
      </c>
    </row>
    <row r="210" spans="1:10" ht="33.75">
      <c r="A210" s="90" t="s">
        <v>167</v>
      </c>
      <c r="B210" s="91" t="s">
        <v>2378</v>
      </c>
      <c r="C210" s="90" t="s">
        <v>107</v>
      </c>
      <c r="D210" s="90" t="s">
        <v>406</v>
      </c>
      <c r="E210" s="119" t="s">
        <v>170</v>
      </c>
      <c r="F210" s="119"/>
      <c r="G210" s="92" t="s">
        <v>164</v>
      </c>
      <c r="H210" s="93">
        <v>1</v>
      </c>
      <c r="I210" s="94">
        <v>1.26</v>
      </c>
      <c r="J210" s="94">
        <v>1.26</v>
      </c>
    </row>
    <row r="211" spans="1:10" ht="22.5">
      <c r="A211" s="96"/>
      <c r="B211" s="96"/>
      <c r="C211" s="104" t="s">
        <v>96</v>
      </c>
      <c r="D211" s="105">
        <v>7.7949999999999999</v>
      </c>
      <c r="E211" s="104" t="s">
        <v>97</v>
      </c>
      <c r="F211" s="106">
        <v>0.98689999999999989</v>
      </c>
      <c r="G211" s="104" t="s">
        <v>98</v>
      </c>
      <c r="H211" s="105">
        <f>F211*D211</f>
        <v>7.6928854999999992</v>
      </c>
      <c r="I211" s="104" t="s">
        <v>99</v>
      </c>
      <c r="J211" s="105">
        <f>SUM(H211,D211)</f>
        <v>15.487885499999999</v>
      </c>
    </row>
    <row r="212" spans="1:10" ht="12" thickBot="1"/>
    <row r="213" spans="1:10" ht="12" thickTop="1">
      <c r="A213" s="83"/>
      <c r="B213" s="83"/>
      <c r="C213" s="83"/>
      <c r="D213" s="83"/>
      <c r="E213" s="83"/>
      <c r="F213" s="83"/>
      <c r="G213" s="83"/>
      <c r="H213" s="83"/>
      <c r="I213" s="83"/>
      <c r="J213" s="83"/>
    </row>
    <row r="214" spans="1:10">
      <c r="A214" s="80"/>
      <c r="B214" s="81" t="s">
        <v>93</v>
      </c>
      <c r="C214" s="80" t="s">
        <v>94</v>
      </c>
      <c r="D214" s="80" t="s">
        <v>1</v>
      </c>
      <c r="E214" s="120" t="s">
        <v>95</v>
      </c>
      <c r="F214" s="120"/>
      <c r="G214" s="82" t="s">
        <v>2</v>
      </c>
      <c r="H214" s="81" t="s">
        <v>3</v>
      </c>
      <c r="I214" s="81" t="s">
        <v>4</v>
      </c>
      <c r="J214" s="81" t="s">
        <v>5</v>
      </c>
    </row>
    <row r="215" spans="1:10" ht="22.5">
      <c r="A215" s="85" t="s">
        <v>157</v>
      </c>
      <c r="B215" s="86" t="s">
        <v>254</v>
      </c>
      <c r="C215" s="85" t="s">
        <v>104</v>
      </c>
      <c r="D215" s="85" t="s">
        <v>255</v>
      </c>
      <c r="E215" s="121" t="s">
        <v>177</v>
      </c>
      <c r="F215" s="121"/>
      <c r="G215" s="87" t="s">
        <v>164</v>
      </c>
      <c r="H215" s="88">
        <v>1</v>
      </c>
      <c r="I215" s="89">
        <v>21.95</v>
      </c>
      <c r="J215" s="89">
        <v>21.95</v>
      </c>
    </row>
    <row r="216" spans="1:10" ht="33.75">
      <c r="A216" s="90" t="s">
        <v>158</v>
      </c>
      <c r="B216" s="91" t="s">
        <v>504</v>
      </c>
      <c r="C216" s="90" t="s">
        <v>104</v>
      </c>
      <c r="D216" s="90" t="s">
        <v>505</v>
      </c>
      <c r="E216" s="119" t="s">
        <v>177</v>
      </c>
      <c r="F216" s="119"/>
      <c r="G216" s="92" t="s">
        <v>164</v>
      </c>
      <c r="H216" s="93">
        <v>1</v>
      </c>
      <c r="I216" s="94">
        <v>0.14000000000000001</v>
      </c>
      <c r="J216" s="94">
        <v>0.14000000000000001</v>
      </c>
    </row>
    <row r="217" spans="1:10" ht="22.5">
      <c r="A217" s="90" t="s">
        <v>167</v>
      </c>
      <c r="B217" s="91" t="s">
        <v>389</v>
      </c>
      <c r="C217" s="90" t="s">
        <v>104</v>
      </c>
      <c r="D217" s="90" t="s">
        <v>390</v>
      </c>
      <c r="E217" s="119" t="s">
        <v>379</v>
      </c>
      <c r="F217" s="119"/>
      <c r="G217" s="92" t="s">
        <v>164</v>
      </c>
      <c r="H217" s="93">
        <v>1</v>
      </c>
      <c r="I217" s="94">
        <v>2.83</v>
      </c>
      <c r="J217" s="94">
        <v>2.83</v>
      </c>
    </row>
    <row r="218" spans="1:10">
      <c r="A218" s="90" t="s">
        <v>167</v>
      </c>
      <c r="B218" s="91" t="s">
        <v>506</v>
      </c>
      <c r="C218" s="90" t="s">
        <v>104</v>
      </c>
      <c r="D218" s="90" t="s">
        <v>2480</v>
      </c>
      <c r="E218" s="119" t="s">
        <v>388</v>
      </c>
      <c r="F218" s="119"/>
      <c r="G218" s="92" t="s">
        <v>164</v>
      </c>
      <c r="H218" s="93">
        <v>1</v>
      </c>
      <c r="I218" s="94">
        <v>15.49</v>
      </c>
      <c r="J218" s="94">
        <v>15.49</v>
      </c>
    </row>
    <row r="219" spans="1:10" ht="33.75">
      <c r="A219" s="90" t="s">
        <v>167</v>
      </c>
      <c r="B219" s="91" t="s">
        <v>405</v>
      </c>
      <c r="C219" s="90" t="s">
        <v>104</v>
      </c>
      <c r="D219" s="90" t="s">
        <v>406</v>
      </c>
      <c r="E219" s="119" t="s">
        <v>283</v>
      </c>
      <c r="F219" s="119"/>
      <c r="G219" s="92" t="s">
        <v>164</v>
      </c>
      <c r="H219" s="93">
        <v>1</v>
      </c>
      <c r="I219" s="94">
        <v>1.26</v>
      </c>
      <c r="J219" s="94">
        <v>1.26</v>
      </c>
    </row>
    <row r="220" spans="1:10">
      <c r="A220" s="90" t="s">
        <v>167</v>
      </c>
      <c r="B220" s="91" t="s">
        <v>395</v>
      </c>
      <c r="C220" s="90" t="s">
        <v>104</v>
      </c>
      <c r="D220" s="90" t="s">
        <v>396</v>
      </c>
      <c r="E220" s="119" t="s">
        <v>379</v>
      </c>
      <c r="F220" s="119"/>
      <c r="G220" s="92" t="s">
        <v>164</v>
      </c>
      <c r="H220" s="93">
        <v>1</v>
      </c>
      <c r="I220" s="94">
        <v>0.81</v>
      </c>
      <c r="J220" s="94">
        <v>0.81</v>
      </c>
    </row>
    <row r="221" spans="1:10" ht="33.75">
      <c r="A221" s="90" t="s">
        <v>167</v>
      </c>
      <c r="B221" s="91" t="s">
        <v>407</v>
      </c>
      <c r="C221" s="90" t="s">
        <v>104</v>
      </c>
      <c r="D221" s="90" t="s">
        <v>408</v>
      </c>
      <c r="E221" s="119" t="s">
        <v>283</v>
      </c>
      <c r="F221" s="119"/>
      <c r="G221" s="92" t="s">
        <v>164</v>
      </c>
      <c r="H221" s="93">
        <v>1</v>
      </c>
      <c r="I221" s="94">
        <v>0.45</v>
      </c>
      <c r="J221" s="94">
        <v>0.45</v>
      </c>
    </row>
    <row r="222" spans="1:10">
      <c r="A222" s="90" t="s">
        <v>167</v>
      </c>
      <c r="B222" s="91" t="s">
        <v>397</v>
      </c>
      <c r="C222" s="90" t="s">
        <v>104</v>
      </c>
      <c r="D222" s="90" t="s">
        <v>398</v>
      </c>
      <c r="E222" s="119" t="s">
        <v>399</v>
      </c>
      <c r="F222" s="119"/>
      <c r="G222" s="92" t="s">
        <v>164</v>
      </c>
      <c r="H222" s="93">
        <v>1</v>
      </c>
      <c r="I222" s="94">
        <v>0.06</v>
      </c>
      <c r="J222" s="94">
        <v>0.06</v>
      </c>
    </row>
    <row r="223" spans="1:10">
      <c r="A223" s="90" t="s">
        <v>167</v>
      </c>
      <c r="B223" s="91" t="s">
        <v>400</v>
      </c>
      <c r="C223" s="90" t="s">
        <v>104</v>
      </c>
      <c r="D223" s="90" t="s">
        <v>401</v>
      </c>
      <c r="E223" s="119" t="s">
        <v>402</v>
      </c>
      <c r="F223" s="119"/>
      <c r="G223" s="92" t="s">
        <v>164</v>
      </c>
      <c r="H223" s="93">
        <v>1</v>
      </c>
      <c r="I223" s="94">
        <v>0.91</v>
      </c>
      <c r="J223" s="94">
        <v>0.91</v>
      </c>
    </row>
    <row r="224" spans="1:10" ht="22.5">
      <c r="A224" s="96"/>
      <c r="B224" s="96"/>
      <c r="C224" s="104" t="s">
        <v>96</v>
      </c>
      <c r="D224" s="105">
        <v>7.7949999999999999</v>
      </c>
      <c r="E224" s="104" t="s">
        <v>97</v>
      </c>
      <c r="F224" s="106">
        <v>0.98689999999999989</v>
      </c>
      <c r="G224" s="104" t="s">
        <v>98</v>
      </c>
      <c r="H224" s="105">
        <f>F224*D224</f>
        <v>7.6928854999999992</v>
      </c>
      <c r="I224" s="104" t="s">
        <v>99</v>
      </c>
      <c r="J224" s="105">
        <f>SUM(H224,D224)</f>
        <v>15.487885499999999</v>
      </c>
    </row>
    <row r="226" spans="1:10" ht="12" thickBot="1"/>
    <row r="227" spans="1:10" ht="12" thickTop="1">
      <c r="A227" s="83"/>
      <c r="B227" s="83"/>
      <c r="C227" s="83"/>
      <c r="D227" s="83"/>
      <c r="E227" s="83"/>
      <c r="F227" s="83"/>
      <c r="G227" s="83"/>
      <c r="H227" s="83"/>
      <c r="I227" s="83"/>
      <c r="J227" s="83"/>
    </row>
    <row r="228" spans="1:10">
      <c r="A228" s="80"/>
      <c r="B228" s="81" t="s">
        <v>93</v>
      </c>
      <c r="C228" s="80" t="s">
        <v>94</v>
      </c>
      <c r="D228" s="80" t="s">
        <v>1</v>
      </c>
      <c r="E228" s="120" t="s">
        <v>95</v>
      </c>
      <c r="F228" s="120"/>
      <c r="G228" s="82" t="s">
        <v>2</v>
      </c>
      <c r="H228" s="81" t="s">
        <v>3</v>
      </c>
      <c r="I228" s="81" t="s">
        <v>4</v>
      </c>
      <c r="J228" s="81" t="s">
        <v>5</v>
      </c>
    </row>
    <row r="229" spans="1:10" ht="22.5">
      <c r="A229" s="85" t="s">
        <v>157</v>
      </c>
      <c r="B229" s="86" t="s">
        <v>334</v>
      </c>
      <c r="C229" s="85" t="s">
        <v>104</v>
      </c>
      <c r="D229" s="85" t="s">
        <v>335</v>
      </c>
      <c r="E229" s="121" t="s">
        <v>177</v>
      </c>
      <c r="F229" s="121"/>
      <c r="G229" s="87" t="s">
        <v>164</v>
      </c>
      <c r="H229" s="88">
        <v>1</v>
      </c>
      <c r="I229" s="89">
        <v>22.41</v>
      </c>
      <c r="J229" s="89">
        <v>22.41</v>
      </c>
    </row>
    <row r="230" spans="1:10" ht="33.75">
      <c r="A230" s="90" t="s">
        <v>158</v>
      </c>
      <c r="B230" s="91" t="s">
        <v>525</v>
      </c>
      <c r="C230" s="90" t="s">
        <v>104</v>
      </c>
      <c r="D230" s="90" t="s">
        <v>526</v>
      </c>
      <c r="E230" s="119" t="s">
        <v>177</v>
      </c>
      <c r="F230" s="119"/>
      <c r="G230" s="92" t="s">
        <v>164</v>
      </c>
      <c r="H230" s="93">
        <v>1</v>
      </c>
      <c r="I230" s="94">
        <v>0.46</v>
      </c>
      <c r="J230" s="94">
        <v>0.46</v>
      </c>
    </row>
    <row r="231" spans="1:10" ht="22.5">
      <c r="A231" s="90" t="s">
        <v>167</v>
      </c>
      <c r="B231" s="91" t="s">
        <v>389</v>
      </c>
      <c r="C231" s="90" t="s">
        <v>104</v>
      </c>
      <c r="D231" s="90" t="s">
        <v>390</v>
      </c>
      <c r="E231" s="119" t="s">
        <v>379</v>
      </c>
      <c r="F231" s="119"/>
      <c r="G231" s="92" t="s">
        <v>164</v>
      </c>
      <c r="H231" s="93">
        <v>1</v>
      </c>
      <c r="I231" s="94">
        <v>2.83</v>
      </c>
      <c r="J231" s="94">
        <v>2.83</v>
      </c>
    </row>
    <row r="232" spans="1:10">
      <c r="A232" s="90" t="s">
        <v>167</v>
      </c>
      <c r="B232" s="91" t="s">
        <v>527</v>
      </c>
      <c r="C232" s="90" t="s">
        <v>104</v>
      </c>
      <c r="D232" s="90" t="s">
        <v>2490</v>
      </c>
      <c r="E232" s="119" t="s">
        <v>388</v>
      </c>
      <c r="F232" s="119"/>
      <c r="G232" s="92" t="s">
        <v>164</v>
      </c>
      <c r="H232" s="93">
        <v>1</v>
      </c>
      <c r="I232" s="94">
        <v>15.49</v>
      </c>
      <c r="J232" s="94">
        <v>15.49</v>
      </c>
    </row>
    <row r="233" spans="1:10" ht="33.75">
      <c r="A233" s="90" t="s">
        <v>167</v>
      </c>
      <c r="B233" s="91" t="s">
        <v>432</v>
      </c>
      <c r="C233" s="90" t="s">
        <v>104</v>
      </c>
      <c r="D233" s="90" t="s">
        <v>433</v>
      </c>
      <c r="E233" s="119" t="s">
        <v>283</v>
      </c>
      <c r="F233" s="119"/>
      <c r="G233" s="92" t="s">
        <v>164</v>
      </c>
      <c r="H233" s="93">
        <v>1</v>
      </c>
      <c r="I233" s="94">
        <v>1.07</v>
      </c>
      <c r="J233" s="94">
        <v>1.07</v>
      </c>
    </row>
    <row r="234" spans="1:10">
      <c r="A234" s="90" t="s">
        <v>167</v>
      </c>
      <c r="B234" s="91" t="s">
        <v>395</v>
      </c>
      <c r="C234" s="90" t="s">
        <v>104</v>
      </c>
      <c r="D234" s="90" t="s">
        <v>396</v>
      </c>
      <c r="E234" s="119" t="s">
        <v>379</v>
      </c>
      <c r="F234" s="119"/>
      <c r="G234" s="92" t="s">
        <v>164</v>
      </c>
      <c r="H234" s="93">
        <v>1</v>
      </c>
      <c r="I234" s="94">
        <v>0.81</v>
      </c>
      <c r="J234" s="94">
        <v>0.81</v>
      </c>
    </row>
    <row r="235" spans="1:10" ht="33.75">
      <c r="A235" s="90" t="s">
        <v>167</v>
      </c>
      <c r="B235" s="91" t="s">
        <v>434</v>
      </c>
      <c r="C235" s="90" t="s">
        <v>104</v>
      </c>
      <c r="D235" s="90" t="s">
        <v>435</v>
      </c>
      <c r="E235" s="119" t="s">
        <v>283</v>
      </c>
      <c r="F235" s="119"/>
      <c r="G235" s="92" t="s">
        <v>164</v>
      </c>
      <c r="H235" s="93">
        <v>1</v>
      </c>
      <c r="I235" s="94">
        <v>0.78</v>
      </c>
      <c r="J235" s="94">
        <v>0.78</v>
      </c>
    </row>
    <row r="236" spans="1:10">
      <c r="A236" s="90" t="s">
        <v>167</v>
      </c>
      <c r="B236" s="91" t="s">
        <v>397</v>
      </c>
      <c r="C236" s="90" t="s">
        <v>104</v>
      </c>
      <c r="D236" s="90" t="s">
        <v>398</v>
      </c>
      <c r="E236" s="119" t="s">
        <v>399</v>
      </c>
      <c r="F236" s="119"/>
      <c r="G236" s="92" t="s">
        <v>164</v>
      </c>
      <c r="H236" s="93">
        <v>1</v>
      </c>
      <c r="I236" s="94">
        <v>0.06</v>
      </c>
      <c r="J236" s="94">
        <v>0.06</v>
      </c>
    </row>
    <row r="237" spans="1:10">
      <c r="A237" s="90" t="s">
        <v>167</v>
      </c>
      <c r="B237" s="91" t="s">
        <v>400</v>
      </c>
      <c r="C237" s="90" t="s">
        <v>104</v>
      </c>
      <c r="D237" s="90" t="s">
        <v>401</v>
      </c>
      <c r="E237" s="119" t="s">
        <v>402</v>
      </c>
      <c r="F237" s="119"/>
      <c r="G237" s="92" t="s">
        <v>164</v>
      </c>
      <c r="H237" s="93">
        <v>1</v>
      </c>
      <c r="I237" s="94">
        <v>0.91</v>
      </c>
      <c r="J237" s="94">
        <v>0.91</v>
      </c>
    </row>
    <row r="238" spans="1:10" ht="22.5">
      <c r="A238" s="96"/>
      <c r="B238" s="96"/>
      <c r="C238" s="104" t="s">
        <v>96</v>
      </c>
      <c r="D238" s="105">
        <v>7.7949999999999999</v>
      </c>
      <c r="E238" s="104" t="s">
        <v>97</v>
      </c>
      <c r="F238" s="106">
        <v>0.98689999999999989</v>
      </c>
      <c r="G238" s="104" t="s">
        <v>98</v>
      </c>
      <c r="H238" s="105">
        <f>F238*D238</f>
        <v>7.6928854999999992</v>
      </c>
      <c r="I238" s="104" t="s">
        <v>99</v>
      </c>
      <c r="J238" s="105">
        <f>SUM(H238,D238)</f>
        <v>15.487885499999999</v>
      </c>
    </row>
    <row r="240" spans="1:10" ht="12" thickBot="1"/>
    <row r="241" spans="1:10" ht="12" thickTop="1">
      <c r="A241" s="83"/>
      <c r="B241" s="83"/>
      <c r="C241" s="83"/>
      <c r="D241" s="83"/>
      <c r="E241" s="83"/>
      <c r="F241" s="83"/>
      <c r="G241" s="83"/>
      <c r="H241" s="83"/>
      <c r="I241" s="83"/>
      <c r="J241" s="83"/>
    </row>
    <row r="242" spans="1:10">
      <c r="A242" s="80"/>
      <c r="B242" s="81" t="s">
        <v>93</v>
      </c>
      <c r="C242" s="80" t="s">
        <v>94</v>
      </c>
      <c r="D242" s="80" t="s">
        <v>1</v>
      </c>
      <c r="E242" s="120" t="s">
        <v>95</v>
      </c>
      <c r="F242" s="120"/>
      <c r="G242" s="82" t="s">
        <v>2</v>
      </c>
      <c r="H242" s="81" t="s">
        <v>3</v>
      </c>
      <c r="I242" s="81" t="s">
        <v>4</v>
      </c>
      <c r="J242" s="81" t="s">
        <v>5</v>
      </c>
    </row>
    <row r="243" spans="1:10" ht="22.5">
      <c r="A243" s="85" t="s">
        <v>157</v>
      </c>
      <c r="B243" s="86" t="s">
        <v>310</v>
      </c>
      <c r="C243" s="85" t="s">
        <v>104</v>
      </c>
      <c r="D243" s="85" t="s">
        <v>311</v>
      </c>
      <c r="E243" s="121" t="s">
        <v>177</v>
      </c>
      <c r="F243" s="121"/>
      <c r="G243" s="87" t="s">
        <v>164</v>
      </c>
      <c r="H243" s="88">
        <v>1</v>
      </c>
      <c r="I243" s="89">
        <v>21.58</v>
      </c>
      <c r="J243" s="89">
        <v>21.58</v>
      </c>
    </row>
    <row r="244" spans="1:10" ht="33.75">
      <c r="A244" s="90" t="s">
        <v>158</v>
      </c>
      <c r="B244" s="91" t="s">
        <v>528</v>
      </c>
      <c r="C244" s="90" t="s">
        <v>104</v>
      </c>
      <c r="D244" s="90" t="s">
        <v>529</v>
      </c>
      <c r="E244" s="119" t="s">
        <v>177</v>
      </c>
      <c r="F244" s="119"/>
      <c r="G244" s="92" t="s">
        <v>164</v>
      </c>
      <c r="H244" s="93">
        <v>1</v>
      </c>
      <c r="I244" s="94">
        <v>0.22</v>
      </c>
      <c r="J244" s="94">
        <v>0.22</v>
      </c>
    </row>
    <row r="245" spans="1:10" ht="22.5">
      <c r="A245" s="90" t="s">
        <v>167</v>
      </c>
      <c r="B245" s="91" t="s">
        <v>389</v>
      </c>
      <c r="C245" s="90" t="s">
        <v>104</v>
      </c>
      <c r="D245" s="90" t="s">
        <v>390</v>
      </c>
      <c r="E245" s="119" t="s">
        <v>379</v>
      </c>
      <c r="F245" s="119"/>
      <c r="G245" s="92" t="s">
        <v>164</v>
      </c>
      <c r="H245" s="93">
        <v>1</v>
      </c>
      <c r="I245" s="94">
        <v>2.83</v>
      </c>
      <c r="J245" s="94">
        <v>2.83</v>
      </c>
    </row>
    <row r="246" spans="1:10" ht="22.5">
      <c r="A246" s="90" t="s">
        <v>167</v>
      </c>
      <c r="B246" s="91" t="s">
        <v>530</v>
      </c>
      <c r="C246" s="90" t="s">
        <v>104</v>
      </c>
      <c r="D246" s="90" t="s">
        <v>2491</v>
      </c>
      <c r="E246" s="119" t="s">
        <v>388</v>
      </c>
      <c r="F246" s="119"/>
      <c r="G246" s="92" t="s">
        <v>164</v>
      </c>
      <c r="H246" s="93">
        <v>1</v>
      </c>
      <c r="I246" s="94">
        <v>15.49</v>
      </c>
      <c r="J246" s="94">
        <v>15.49</v>
      </c>
    </row>
    <row r="247" spans="1:10" ht="33.75">
      <c r="A247" s="90" t="s">
        <v>167</v>
      </c>
      <c r="B247" s="91" t="s">
        <v>441</v>
      </c>
      <c r="C247" s="90" t="s">
        <v>104</v>
      </c>
      <c r="D247" s="90" t="s">
        <v>442</v>
      </c>
      <c r="E247" s="119" t="s">
        <v>283</v>
      </c>
      <c r="F247" s="119"/>
      <c r="G247" s="92" t="s">
        <v>164</v>
      </c>
      <c r="H247" s="93">
        <v>1</v>
      </c>
      <c r="I247" s="94">
        <v>0.94</v>
      </c>
      <c r="J247" s="94">
        <v>0.94</v>
      </c>
    </row>
    <row r="248" spans="1:10">
      <c r="A248" s="90" t="s">
        <v>167</v>
      </c>
      <c r="B248" s="91" t="s">
        <v>395</v>
      </c>
      <c r="C248" s="90" t="s">
        <v>104</v>
      </c>
      <c r="D248" s="90" t="s">
        <v>396</v>
      </c>
      <c r="E248" s="119" t="s">
        <v>379</v>
      </c>
      <c r="F248" s="119"/>
      <c r="G248" s="92" t="s">
        <v>164</v>
      </c>
      <c r="H248" s="93">
        <v>1</v>
      </c>
      <c r="I248" s="94">
        <v>0.81</v>
      </c>
      <c r="J248" s="94">
        <v>0.81</v>
      </c>
    </row>
    <row r="249" spans="1:10" ht="33.75">
      <c r="A249" s="90" t="s">
        <v>167</v>
      </c>
      <c r="B249" s="91" t="s">
        <v>443</v>
      </c>
      <c r="C249" s="90" t="s">
        <v>104</v>
      </c>
      <c r="D249" s="90" t="s">
        <v>444</v>
      </c>
      <c r="E249" s="119" t="s">
        <v>283</v>
      </c>
      <c r="F249" s="119"/>
      <c r="G249" s="92" t="s">
        <v>164</v>
      </c>
      <c r="H249" s="93">
        <v>1</v>
      </c>
      <c r="I249" s="94">
        <v>0.32</v>
      </c>
      <c r="J249" s="94">
        <v>0.32</v>
      </c>
    </row>
    <row r="250" spans="1:10">
      <c r="A250" s="90" t="s">
        <v>167</v>
      </c>
      <c r="B250" s="91" t="s">
        <v>397</v>
      </c>
      <c r="C250" s="90" t="s">
        <v>104</v>
      </c>
      <c r="D250" s="90" t="s">
        <v>398</v>
      </c>
      <c r="E250" s="119" t="s">
        <v>399</v>
      </c>
      <c r="F250" s="119"/>
      <c r="G250" s="92" t="s">
        <v>164</v>
      </c>
      <c r="H250" s="93">
        <v>1</v>
      </c>
      <c r="I250" s="94">
        <v>0.06</v>
      </c>
      <c r="J250" s="94">
        <v>0.06</v>
      </c>
    </row>
    <row r="251" spans="1:10">
      <c r="A251" s="90" t="s">
        <v>167</v>
      </c>
      <c r="B251" s="91" t="s">
        <v>400</v>
      </c>
      <c r="C251" s="90" t="s">
        <v>104</v>
      </c>
      <c r="D251" s="90" t="s">
        <v>401</v>
      </c>
      <c r="E251" s="119" t="s">
        <v>402</v>
      </c>
      <c r="F251" s="119"/>
      <c r="G251" s="92" t="s">
        <v>164</v>
      </c>
      <c r="H251" s="93">
        <v>1</v>
      </c>
      <c r="I251" s="94">
        <v>0.91</v>
      </c>
      <c r="J251" s="94">
        <v>0.91</v>
      </c>
    </row>
    <row r="252" spans="1:10" ht="22.5">
      <c r="A252" s="96"/>
      <c r="B252" s="96"/>
      <c r="C252" s="104" t="s">
        <v>96</v>
      </c>
      <c r="D252" s="105">
        <v>7.7949999999999999</v>
      </c>
      <c r="E252" s="104" t="s">
        <v>97</v>
      </c>
      <c r="F252" s="106">
        <v>0.98689999999999989</v>
      </c>
      <c r="G252" s="104" t="s">
        <v>98</v>
      </c>
      <c r="H252" s="105">
        <f>F252*D252</f>
        <v>7.6928854999999992</v>
      </c>
      <c r="I252" s="104" t="s">
        <v>99</v>
      </c>
      <c r="J252" s="105">
        <f>SUM(H252,D252)</f>
        <v>15.487885499999999</v>
      </c>
    </row>
    <row r="254" spans="1:10" ht="12" thickBot="1"/>
    <row r="255" spans="1:10" ht="12" thickTop="1">
      <c r="A255" s="83"/>
      <c r="B255" s="83"/>
      <c r="C255" s="83"/>
      <c r="D255" s="83"/>
      <c r="E255" s="83"/>
      <c r="F255" s="83"/>
      <c r="G255" s="83"/>
      <c r="H255" s="83"/>
      <c r="I255" s="83"/>
      <c r="J255" s="83"/>
    </row>
    <row r="256" spans="1:10">
      <c r="A256" s="80"/>
      <c r="B256" s="81" t="s">
        <v>93</v>
      </c>
      <c r="C256" s="80" t="s">
        <v>94</v>
      </c>
      <c r="D256" s="80" t="s">
        <v>1</v>
      </c>
      <c r="E256" s="120" t="s">
        <v>95</v>
      </c>
      <c r="F256" s="120"/>
      <c r="G256" s="82" t="s">
        <v>2</v>
      </c>
      <c r="H256" s="81" t="s">
        <v>3</v>
      </c>
      <c r="I256" s="81" t="s">
        <v>4</v>
      </c>
      <c r="J256" s="81" t="s">
        <v>5</v>
      </c>
    </row>
    <row r="257" spans="1:10" ht="22.5">
      <c r="A257" s="85" t="s">
        <v>157</v>
      </c>
      <c r="B257" s="86" t="s">
        <v>362</v>
      </c>
      <c r="C257" s="85" t="s">
        <v>104</v>
      </c>
      <c r="D257" s="85" t="s">
        <v>363</v>
      </c>
      <c r="E257" s="121" t="s">
        <v>177</v>
      </c>
      <c r="F257" s="121"/>
      <c r="G257" s="87" t="s">
        <v>164</v>
      </c>
      <c r="H257" s="88">
        <v>1</v>
      </c>
      <c r="I257" s="89">
        <v>19.52</v>
      </c>
      <c r="J257" s="89">
        <v>19.52</v>
      </c>
    </row>
    <row r="258" spans="1:10" ht="33.75">
      <c r="A258" s="90" t="s">
        <v>158</v>
      </c>
      <c r="B258" s="91" t="s">
        <v>531</v>
      </c>
      <c r="C258" s="90" t="s">
        <v>104</v>
      </c>
      <c r="D258" s="90" t="s">
        <v>532</v>
      </c>
      <c r="E258" s="119" t="s">
        <v>177</v>
      </c>
      <c r="F258" s="119"/>
      <c r="G258" s="92" t="s">
        <v>164</v>
      </c>
      <c r="H258" s="93">
        <v>1</v>
      </c>
      <c r="I258" s="94">
        <v>0.28999999999999998</v>
      </c>
      <c r="J258" s="94">
        <v>0.28999999999999998</v>
      </c>
    </row>
    <row r="259" spans="1:10">
      <c r="A259" s="90" t="s">
        <v>167</v>
      </c>
      <c r="B259" s="91" t="s">
        <v>533</v>
      </c>
      <c r="C259" s="90" t="s">
        <v>104</v>
      </c>
      <c r="D259" s="90" t="s">
        <v>534</v>
      </c>
      <c r="E259" s="119" t="s">
        <v>388</v>
      </c>
      <c r="F259" s="119"/>
      <c r="G259" s="92" t="s">
        <v>164</v>
      </c>
      <c r="H259" s="93">
        <v>1</v>
      </c>
      <c r="I259" s="94">
        <v>17.18</v>
      </c>
      <c r="J259" s="94">
        <v>17.18</v>
      </c>
    </row>
    <row r="260" spans="1:10" ht="33.75">
      <c r="A260" s="90" t="s">
        <v>167</v>
      </c>
      <c r="B260" s="91" t="s">
        <v>593</v>
      </c>
      <c r="C260" s="90" t="s">
        <v>104</v>
      </c>
      <c r="D260" s="90" t="s">
        <v>594</v>
      </c>
      <c r="E260" s="119" t="s">
        <v>283</v>
      </c>
      <c r="F260" s="119"/>
      <c r="G260" s="92" t="s">
        <v>164</v>
      </c>
      <c r="H260" s="93">
        <v>1</v>
      </c>
      <c r="I260" s="94">
        <v>1.08</v>
      </c>
      <c r="J260" s="94">
        <v>1.08</v>
      </c>
    </row>
    <row r="261" spans="1:10">
      <c r="A261" s="90" t="s">
        <v>167</v>
      </c>
      <c r="B261" s="91" t="s">
        <v>395</v>
      </c>
      <c r="C261" s="90" t="s">
        <v>104</v>
      </c>
      <c r="D261" s="90" t="s">
        <v>396</v>
      </c>
      <c r="E261" s="119" t="s">
        <v>379</v>
      </c>
      <c r="F261" s="119"/>
      <c r="G261" s="92" t="s">
        <v>164</v>
      </c>
      <c r="H261" s="93">
        <v>1</v>
      </c>
      <c r="I261" s="94">
        <v>0.81</v>
      </c>
      <c r="J261" s="94">
        <v>0.81</v>
      </c>
    </row>
    <row r="262" spans="1:10" ht="33.75">
      <c r="A262" s="90" t="s">
        <v>167</v>
      </c>
      <c r="B262" s="91" t="s">
        <v>595</v>
      </c>
      <c r="C262" s="90" t="s">
        <v>104</v>
      </c>
      <c r="D262" s="90" t="s">
        <v>596</v>
      </c>
      <c r="E262" s="119" t="s">
        <v>283</v>
      </c>
      <c r="F262" s="119"/>
      <c r="G262" s="92" t="s">
        <v>164</v>
      </c>
      <c r="H262" s="93">
        <v>1</v>
      </c>
      <c r="I262" s="94">
        <v>0.1</v>
      </c>
      <c r="J262" s="94">
        <v>0.1</v>
      </c>
    </row>
    <row r="263" spans="1:10">
      <c r="A263" s="90" t="s">
        <v>167</v>
      </c>
      <c r="B263" s="91" t="s">
        <v>397</v>
      </c>
      <c r="C263" s="90" t="s">
        <v>104</v>
      </c>
      <c r="D263" s="90" t="s">
        <v>398</v>
      </c>
      <c r="E263" s="119" t="s">
        <v>399</v>
      </c>
      <c r="F263" s="119"/>
      <c r="G263" s="92" t="s">
        <v>164</v>
      </c>
      <c r="H263" s="93">
        <v>1</v>
      </c>
      <c r="I263" s="94">
        <v>0.06</v>
      </c>
      <c r="J263" s="94">
        <v>0.06</v>
      </c>
    </row>
    <row r="264" spans="1:10">
      <c r="A264" s="90"/>
      <c r="B264" s="91"/>
      <c r="C264" s="90"/>
      <c r="D264" s="90"/>
      <c r="E264" s="119"/>
      <c r="F264" s="119"/>
      <c r="G264" s="92"/>
      <c r="H264" s="93"/>
      <c r="I264" s="94"/>
      <c r="J264" s="94"/>
    </row>
    <row r="265" spans="1:10">
      <c r="A265" s="90"/>
      <c r="B265" s="91"/>
      <c r="C265" s="90"/>
      <c r="D265" s="90"/>
      <c r="E265" s="119"/>
      <c r="F265" s="119"/>
      <c r="G265" s="92"/>
      <c r="H265" s="93"/>
      <c r="I265" s="94"/>
      <c r="J265" s="94"/>
    </row>
    <row r="266" spans="1:10" ht="22.5">
      <c r="A266" s="96"/>
      <c r="B266" s="96"/>
      <c r="C266" s="104" t="s">
        <v>96</v>
      </c>
      <c r="D266" s="105">
        <v>8.6449999999999996</v>
      </c>
      <c r="E266" s="104" t="s">
        <v>97</v>
      </c>
      <c r="F266" s="106">
        <v>0.98689999999999989</v>
      </c>
      <c r="G266" s="104" t="s">
        <v>98</v>
      </c>
      <c r="H266" s="105">
        <f>F266*D266</f>
        <v>8.5317504999999993</v>
      </c>
      <c r="I266" s="104" t="s">
        <v>99</v>
      </c>
      <c r="J266" s="105">
        <f>SUM(H266,D266)</f>
        <v>17.176750499999997</v>
      </c>
    </row>
    <row r="268" spans="1:10" ht="12" thickBot="1"/>
    <row r="269" spans="1:10" ht="12" thickTop="1">
      <c r="A269" s="83"/>
      <c r="B269" s="83"/>
      <c r="C269" s="83"/>
      <c r="D269" s="83"/>
      <c r="E269" s="83"/>
      <c r="F269" s="83"/>
      <c r="G269" s="83"/>
      <c r="H269" s="83"/>
      <c r="I269" s="83"/>
      <c r="J269" s="83"/>
    </row>
    <row r="270" spans="1:10">
      <c r="A270" s="80"/>
      <c r="B270" s="81" t="s">
        <v>93</v>
      </c>
      <c r="C270" s="80" t="s">
        <v>94</v>
      </c>
      <c r="D270" s="80" t="s">
        <v>1</v>
      </c>
      <c r="E270" s="120" t="s">
        <v>95</v>
      </c>
      <c r="F270" s="120"/>
      <c r="G270" s="82" t="s">
        <v>2</v>
      </c>
      <c r="H270" s="81" t="s">
        <v>3</v>
      </c>
      <c r="I270" s="81" t="s">
        <v>4</v>
      </c>
      <c r="J270" s="81" t="s">
        <v>5</v>
      </c>
    </row>
    <row r="271" spans="1:10" ht="22.5">
      <c r="A271" s="85" t="s">
        <v>157</v>
      </c>
      <c r="B271" s="86" t="s">
        <v>1418</v>
      </c>
      <c r="C271" s="85" t="s">
        <v>104</v>
      </c>
      <c r="D271" s="85" t="s">
        <v>1419</v>
      </c>
      <c r="E271" s="121" t="s">
        <v>177</v>
      </c>
      <c r="F271" s="121"/>
      <c r="G271" s="87" t="s">
        <v>1415</v>
      </c>
      <c r="H271" s="88">
        <v>1</v>
      </c>
      <c r="I271" s="89">
        <v>4309.68</v>
      </c>
      <c r="J271" s="89">
        <v>4309.68</v>
      </c>
    </row>
    <row r="272" spans="1:10" ht="45">
      <c r="A272" s="90" t="s">
        <v>158</v>
      </c>
      <c r="B272" s="91" t="s">
        <v>2492</v>
      </c>
      <c r="C272" s="90" t="s">
        <v>104</v>
      </c>
      <c r="D272" s="90" t="s">
        <v>2493</v>
      </c>
      <c r="E272" s="119" t="s">
        <v>177</v>
      </c>
      <c r="F272" s="119"/>
      <c r="G272" s="92" t="s">
        <v>1415</v>
      </c>
      <c r="H272" s="93">
        <v>1</v>
      </c>
      <c r="I272" s="94">
        <v>50.73</v>
      </c>
      <c r="J272" s="94">
        <v>50.73</v>
      </c>
    </row>
    <row r="273" spans="1:10" ht="22.5">
      <c r="A273" s="90" t="s">
        <v>167</v>
      </c>
      <c r="B273" s="91" t="s">
        <v>2494</v>
      </c>
      <c r="C273" s="90" t="s">
        <v>104</v>
      </c>
      <c r="D273" s="90" t="s">
        <v>2495</v>
      </c>
      <c r="E273" s="119" t="s">
        <v>388</v>
      </c>
      <c r="F273" s="119"/>
      <c r="G273" s="92" t="s">
        <v>1415</v>
      </c>
      <c r="H273" s="93">
        <v>1</v>
      </c>
      <c r="I273" s="94">
        <v>3873.28</v>
      </c>
      <c r="J273" s="94">
        <v>3873.28</v>
      </c>
    </row>
    <row r="274" spans="1:10">
      <c r="A274" s="90" t="s">
        <v>167</v>
      </c>
      <c r="B274" s="91" t="s">
        <v>2551</v>
      </c>
      <c r="C274" s="90" t="s">
        <v>104</v>
      </c>
      <c r="D274" s="90" t="s">
        <v>2552</v>
      </c>
      <c r="E274" s="119" t="s">
        <v>170</v>
      </c>
      <c r="F274" s="119"/>
      <c r="G274" s="92" t="s">
        <v>1415</v>
      </c>
      <c r="H274" s="93">
        <v>1</v>
      </c>
      <c r="I274" s="94">
        <v>152.35</v>
      </c>
      <c r="J274" s="94">
        <v>152.35</v>
      </c>
    </row>
    <row r="275" spans="1:10" ht="33.75">
      <c r="A275" s="90" t="s">
        <v>167</v>
      </c>
      <c r="B275" s="91" t="s">
        <v>2553</v>
      </c>
      <c r="C275" s="90" t="s">
        <v>104</v>
      </c>
      <c r="D275" s="90" t="s">
        <v>2554</v>
      </c>
      <c r="E275" s="119" t="s">
        <v>283</v>
      </c>
      <c r="F275" s="119"/>
      <c r="G275" s="92" t="s">
        <v>1415</v>
      </c>
      <c r="H275" s="93">
        <v>1</v>
      </c>
      <c r="I275" s="94">
        <v>202.94</v>
      </c>
      <c r="J275" s="94">
        <v>202.94</v>
      </c>
    </row>
    <row r="276" spans="1:10" ht="33.75">
      <c r="A276" s="90" t="s">
        <v>167</v>
      </c>
      <c r="B276" s="91" t="s">
        <v>2555</v>
      </c>
      <c r="C276" s="90" t="s">
        <v>104</v>
      </c>
      <c r="D276" s="90" t="s">
        <v>2556</v>
      </c>
      <c r="E276" s="119" t="s">
        <v>283</v>
      </c>
      <c r="F276" s="119"/>
      <c r="G276" s="92" t="s">
        <v>1415</v>
      </c>
      <c r="H276" s="93">
        <v>1</v>
      </c>
      <c r="I276" s="94">
        <v>18.579999999999998</v>
      </c>
      <c r="J276" s="94">
        <v>18.579999999999998</v>
      </c>
    </row>
    <row r="277" spans="1:10">
      <c r="A277" s="90" t="s">
        <v>167</v>
      </c>
      <c r="B277" s="91" t="s">
        <v>2557</v>
      </c>
      <c r="C277" s="90" t="s">
        <v>104</v>
      </c>
      <c r="D277" s="90" t="s">
        <v>2558</v>
      </c>
      <c r="E277" s="119" t="s">
        <v>170</v>
      </c>
      <c r="F277" s="119"/>
      <c r="G277" s="92" t="s">
        <v>1415</v>
      </c>
      <c r="H277" s="93">
        <v>1</v>
      </c>
      <c r="I277" s="94">
        <v>11.8</v>
      </c>
      <c r="J277" s="94">
        <v>11.8</v>
      </c>
    </row>
    <row r="278" spans="1:10">
      <c r="A278" s="90"/>
      <c r="B278" s="91"/>
      <c r="C278" s="90"/>
      <c r="D278" s="90"/>
      <c r="E278" s="119"/>
      <c r="F278" s="119"/>
      <c r="G278" s="92"/>
      <c r="H278" s="93"/>
      <c r="I278" s="94"/>
      <c r="J278" s="94"/>
    </row>
    <row r="279" spans="1:10">
      <c r="A279" s="90"/>
      <c r="B279" s="91"/>
      <c r="C279" s="90"/>
      <c r="D279" s="90"/>
      <c r="E279" s="119"/>
      <c r="F279" s="119"/>
      <c r="G279" s="92"/>
      <c r="H279" s="93"/>
      <c r="I279" s="94"/>
      <c r="J279" s="94"/>
    </row>
    <row r="280" spans="1:10" ht="22.5">
      <c r="A280" s="96"/>
      <c r="B280" s="96"/>
      <c r="C280" s="104" t="s">
        <v>96</v>
      </c>
      <c r="D280" s="105">
        <v>2318.2199999999998</v>
      </c>
      <c r="E280" s="104" t="s">
        <v>97</v>
      </c>
      <c r="F280" s="106">
        <v>0.67079999999999995</v>
      </c>
      <c r="G280" s="104" t="s">
        <v>98</v>
      </c>
      <c r="H280" s="105">
        <f>F280*D280</f>
        <v>1555.0619759999997</v>
      </c>
      <c r="I280" s="104" t="s">
        <v>99</v>
      </c>
      <c r="J280" s="105">
        <f>SUM(H280,D280)</f>
        <v>3873.2819759999993</v>
      </c>
    </row>
    <row r="283" spans="1:10" ht="12" thickBot="1"/>
    <row r="284" spans="1:10" ht="12" thickTop="1">
      <c r="A284" s="83"/>
      <c r="B284" s="83"/>
      <c r="C284" s="83"/>
      <c r="D284" s="83"/>
      <c r="E284" s="83"/>
      <c r="F284" s="83"/>
      <c r="G284" s="83"/>
      <c r="H284" s="83"/>
      <c r="I284" s="83"/>
      <c r="J284" s="83"/>
    </row>
    <row r="285" spans="1:10">
      <c r="A285" s="80"/>
      <c r="B285" s="81" t="s">
        <v>93</v>
      </c>
      <c r="C285" s="80" t="s">
        <v>94</v>
      </c>
      <c r="D285" s="80" t="s">
        <v>1</v>
      </c>
      <c r="E285" s="120" t="s">
        <v>95</v>
      </c>
      <c r="F285" s="120"/>
      <c r="G285" s="82" t="s">
        <v>2</v>
      </c>
      <c r="H285" s="81" t="s">
        <v>3</v>
      </c>
      <c r="I285" s="81" t="s">
        <v>4</v>
      </c>
      <c r="J285" s="81" t="s">
        <v>5</v>
      </c>
    </row>
    <row r="286" spans="1:10" ht="22.5">
      <c r="A286" s="85" t="s">
        <v>157</v>
      </c>
      <c r="B286" s="86" t="s">
        <v>1413</v>
      </c>
      <c r="C286" s="85" t="s">
        <v>104</v>
      </c>
      <c r="D286" s="85" t="s">
        <v>1414</v>
      </c>
      <c r="E286" s="121" t="s">
        <v>177</v>
      </c>
      <c r="F286" s="121"/>
      <c r="G286" s="87" t="s">
        <v>1415</v>
      </c>
      <c r="H286" s="88">
        <v>1</v>
      </c>
      <c r="I286" s="89">
        <v>12716.71</v>
      </c>
      <c r="J286" s="89">
        <v>12716.71</v>
      </c>
    </row>
    <row r="287" spans="1:10" ht="45">
      <c r="A287" s="90" t="s">
        <v>158</v>
      </c>
      <c r="B287" s="91" t="s">
        <v>2496</v>
      </c>
      <c r="C287" s="90" t="s">
        <v>104</v>
      </c>
      <c r="D287" s="90" t="s">
        <v>2497</v>
      </c>
      <c r="E287" s="119" t="s">
        <v>177</v>
      </c>
      <c r="F287" s="119"/>
      <c r="G287" s="92" t="s">
        <v>1415</v>
      </c>
      <c r="H287" s="93">
        <v>1</v>
      </c>
      <c r="I287" s="94">
        <v>112.06</v>
      </c>
      <c r="J287" s="94">
        <v>112.06</v>
      </c>
    </row>
    <row r="288" spans="1:10" ht="22.5">
      <c r="A288" s="90" t="s">
        <v>167</v>
      </c>
      <c r="B288" s="91" t="s">
        <v>2498</v>
      </c>
      <c r="C288" s="90" t="s">
        <v>104</v>
      </c>
      <c r="D288" s="90" t="s">
        <v>2499</v>
      </c>
      <c r="E288" s="119" t="s">
        <v>388</v>
      </c>
      <c r="F288" s="119"/>
      <c r="G288" s="92" t="s">
        <v>1415</v>
      </c>
      <c r="H288" s="93">
        <v>1</v>
      </c>
      <c r="I288" s="94">
        <v>12315.06</v>
      </c>
      <c r="J288" s="94">
        <v>12315.06</v>
      </c>
    </row>
    <row r="289" spans="1:10">
      <c r="A289" s="90" t="s">
        <v>167</v>
      </c>
      <c r="B289" s="91" t="s">
        <v>2551</v>
      </c>
      <c r="C289" s="90" t="s">
        <v>104</v>
      </c>
      <c r="D289" s="90" t="s">
        <v>2552</v>
      </c>
      <c r="E289" s="119" t="s">
        <v>170</v>
      </c>
      <c r="F289" s="119"/>
      <c r="G289" s="92" t="s">
        <v>1415</v>
      </c>
      <c r="H289" s="93">
        <v>1</v>
      </c>
      <c r="I289" s="94">
        <v>152.35</v>
      </c>
      <c r="J289" s="94">
        <v>152.35</v>
      </c>
    </row>
    <row r="290" spans="1:10" ht="33.75">
      <c r="A290" s="90" t="s">
        <v>167</v>
      </c>
      <c r="B290" s="91" t="s">
        <v>2559</v>
      </c>
      <c r="C290" s="90" t="s">
        <v>104</v>
      </c>
      <c r="D290" s="90" t="s">
        <v>2560</v>
      </c>
      <c r="E290" s="119" t="s">
        <v>283</v>
      </c>
      <c r="F290" s="119"/>
      <c r="G290" s="92" t="s">
        <v>1415</v>
      </c>
      <c r="H290" s="93">
        <v>1</v>
      </c>
      <c r="I290" s="94">
        <v>123.54</v>
      </c>
      <c r="J290" s="94">
        <v>123.54</v>
      </c>
    </row>
    <row r="291" spans="1:10" ht="33.75">
      <c r="A291" s="90" t="s">
        <v>167</v>
      </c>
      <c r="B291" s="91" t="s">
        <v>2561</v>
      </c>
      <c r="C291" s="90" t="s">
        <v>104</v>
      </c>
      <c r="D291" s="90" t="s">
        <v>2562</v>
      </c>
      <c r="E291" s="119" t="s">
        <v>283</v>
      </c>
      <c r="F291" s="119"/>
      <c r="G291" s="92" t="s">
        <v>1415</v>
      </c>
      <c r="H291" s="93">
        <v>1</v>
      </c>
      <c r="I291" s="94">
        <v>1.9</v>
      </c>
      <c r="J291" s="94">
        <v>1.9</v>
      </c>
    </row>
    <row r="292" spans="1:10">
      <c r="A292" s="90" t="s">
        <v>167</v>
      </c>
      <c r="B292" s="91" t="s">
        <v>2557</v>
      </c>
      <c r="C292" s="90" t="s">
        <v>104</v>
      </c>
      <c r="D292" s="90" t="s">
        <v>2558</v>
      </c>
      <c r="E292" s="119" t="s">
        <v>170</v>
      </c>
      <c r="F292" s="119"/>
      <c r="G292" s="92" t="s">
        <v>1415</v>
      </c>
      <c r="H292" s="93">
        <v>1</v>
      </c>
      <c r="I292" s="94">
        <v>11.8</v>
      </c>
      <c r="J292" s="94">
        <v>11.8</v>
      </c>
    </row>
    <row r="293" spans="1:10">
      <c r="A293" s="90"/>
      <c r="B293" s="91"/>
      <c r="C293" s="90"/>
      <c r="D293" s="90"/>
      <c r="E293" s="119"/>
      <c r="F293" s="119"/>
      <c r="G293" s="92"/>
      <c r="H293" s="93"/>
      <c r="I293" s="94"/>
      <c r="J293" s="94"/>
    </row>
    <row r="294" spans="1:10">
      <c r="A294" s="90"/>
      <c r="B294" s="91"/>
      <c r="C294" s="90"/>
      <c r="D294" s="90"/>
      <c r="E294" s="119"/>
      <c r="F294" s="119"/>
      <c r="G294" s="92"/>
      <c r="H294" s="93"/>
      <c r="I294" s="94"/>
      <c r="J294" s="94"/>
    </row>
    <row r="295" spans="1:10" ht="22.5">
      <c r="A295" s="96"/>
      <c r="B295" s="96"/>
      <c r="C295" s="104" t="s">
        <v>96</v>
      </c>
      <c r="D295" s="105">
        <v>7370.7560000000003</v>
      </c>
      <c r="E295" s="104" t="s">
        <v>97</v>
      </c>
      <c r="F295" s="106">
        <v>0.67079999999999995</v>
      </c>
      <c r="G295" s="104" t="s">
        <v>98</v>
      </c>
      <c r="H295" s="105">
        <f>F295*D295</f>
        <v>4944.3031247999998</v>
      </c>
      <c r="I295" s="104" t="s">
        <v>99</v>
      </c>
      <c r="J295" s="105">
        <f>SUM(H295,D295)</f>
        <v>12315.0591248</v>
      </c>
    </row>
    <row r="297" spans="1:10" ht="12" thickBot="1"/>
    <row r="298" spans="1:10" ht="12" thickTop="1">
      <c r="A298" s="83"/>
      <c r="B298" s="83"/>
      <c r="C298" s="83"/>
      <c r="D298" s="83"/>
      <c r="E298" s="83"/>
      <c r="F298" s="83"/>
      <c r="G298" s="83"/>
      <c r="H298" s="83"/>
      <c r="I298" s="83"/>
      <c r="J298" s="83"/>
    </row>
    <row r="299" spans="1:10">
      <c r="A299" s="80"/>
      <c r="B299" s="81" t="s">
        <v>93</v>
      </c>
      <c r="C299" s="80" t="s">
        <v>94</v>
      </c>
      <c r="D299" s="80" t="s">
        <v>1</v>
      </c>
      <c r="E299" s="120" t="s">
        <v>95</v>
      </c>
      <c r="F299" s="120"/>
      <c r="G299" s="82" t="s">
        <v>2</v>
      </c>
      <c r="H299" s="81" t="s">
        <v>3</v>
      </c>
      <c r="I299" s="81" t="s">
        <v>4</v>
      </c>
      <c r="J299" s="81" t="s">
        <v>5</v>
      </c>
    </row>
    <row r="300" spans="1:10" ht="22.5">
      <c r="A300" s="85" t="s">
        <v>157</v>
      </c>
      <c r="B300" s="86" t="s">
        <v>248</v>
      </c>
      <c r="C300" s="85" t="s">
        <v>104</v>
      </c>
      <c r="D300" s="85" t="s">
        <v>249</v>
      </c>
      <c r="E300" s="121" t="s">
        <v>177</v>
      </c>
      <c r="F300" s="121"/>
      <c r="G300" s="87" t="s">
        <v>164</v>
      </c>
      <c r="H300" s="88">
        <v>1</v>
      </c>
      <c r="I300" s="89">
        <v>21.99</v>
      </c>
      <c r="J300" s="89">
        <v>21.99</v>
      </c>
    </row>
    <row r="301" spans="1:10" ht="22.5">
      <c r="A301" s="90" t="s">
        <v>158</v>
      </c>
      <c r="B301" s="91" t="s">
        <v>535</v>
      </c>
      <c r="C301" s="90" t="s">
        <v>104</v>
      </c>
      <c r="D301" s="90" t="s">
        <v>536</v>
      </c>
      <c r="E301" s="119" t="s">
        <v>177</v>
      </c>
      <c r="F301" s="119"/>
      <c r="G301" s="92" t="s">
        <v>164</v>
      </c>
      <c r="H301" s="93">
        <v>1</v>
      </c>
      <c r="I301" s="94">
        <v>0.06</v>
      </c>
      <c r="J301" s="94">
        <v>0.06</v>
      </c>
    </row>
    <row r="302" spans="1:10" ht="22.5">
      <c r="A302" s="90" t="s">
        <v>167</v>
      </c>
      <c r="B302" s="91" t="s">
        <v>389</v>
      </c>
      <c r="C302" s="90" t="s">
        <v>104</v>
      </c>
      <c r="D302" s="90" t="s">
        <v>390</v>
      </c>
      <c r="E302" s="119" t="s">
        <v>379</v>
      </c>
      <c r="F302" s="119"/>
      <c r="G302" s="92" t="s">
        <v>164</v>
      </c>
      <c r="H302" s="93">
        <v>1</v>
      </c>
      <c r="I302" s="94">
        <v>2.83</v>
      </c>
      <c r="J302" s="94">
        <v>2.83</v>
      </c>
    </row>
    <row r="303" spans="1:10" ht="33.75">
      <c r="A303" s="90" t="s">
        <v>167</v>
      </c>
      <c r="B303" s="91" t="s">
        <v>391</v>
      </c>
      <c r="C303" s="90" t="s">
        <v>104</v>
      </c>
      <c r="D303" s="90" t="s">
        <v>392</v>
      </c>
      <c r="E303" s="119" t="s">
        <v>283</v>
      </c>
      <c r="F303" s="119"/>
      <c r="G303" s="92" t="s">
        <v>164</v>
      </c>
      <c r="H303" s="93">
        <v>1</v>
      </c>
      <c r="I303" s="94">
        <v>1.0900000000000001</v>
      </c>
      <c r="J303" s="94">
        <v>1.0900000000000001</v>
      </c>
    </row>
    <row r="304" spans="1:10">
      <c r="A304" s="90" t="s">
        <v>167</v>
      </c>
      <c r="B304" s="91" t="s">
        <v>395</v>
      </c>
      <c r="C304" s="90" t="s">
        <v>104</v>
      </c>
      <c r="D304" s="90" t="s">
        <v>396</v>
      </c>
      <c r="E304" s="119" t="s">
        <v>379</v>
      </c>
      <c r="F304" s="119"/>
      <c r="G304" s="92" t="s">
        <v>164</v>
      </c>
      <c r="H304" s="93">
        <v>1</v>
      </c>
      <c r="I304" s="94">
        <v>0.81</v>
      </c>
      <c r="J304" s="94">
        <v>0.81</v>
      </c>
    </row>
    <row r="305" spans="1:10" ht="33.75">
      <c r="A305" s="90" t="s">
        <v>167</v>
      </c>
      <c r="B305" s="91" t="s">
        <v>393</v>
      </c>
      <c r="C305" s="90" t="s">
        <v>104</v>
      </c>
      <c r="D305" s="90" t="s">
        <v>394</v>
      </c>
      <c r="E305" s="119" t="s">
        <v>283</v>
      </c>
      <c r="F305" s="119"/>
      <c r="G305" s="92" t="s">
        <v>164</v>
      </c>
      <c r="H305" s="93">
        <v>1</v>
      </c>
      <c r="I305" s="94">
        <v>0.74</v>
      </c>
      <c r="J305" s="94">
        <v>0.74</v>
      </c>
    </row>
    <row r="306" spans="1:10">
      <c r="A306" s="90" t="s">
        <v>167</v>
      </c>
      <c r="B306" s="91" t="s">
        <v>2500</v>
      </c>
      <c r="C306" s="90" t="s">
        <v>104</v>
      </c>
      <c r="D306" s="90" t="s">
        <v>2501</v>
      </c>
      <c r="E306" s="119" t="s">
        <v>388</v>
      </c>
      <c r="F306" s="119"/>
      <c r="G306" s="92" t="s">
        <v>164</v>
      </c>
      <c r="H306" s="93">
        <v>1</v>
      </c>
      <c r="I306" s="94">
        <v>15.49</v>
      </c>
      <c r="J306" s="94">
        <v>15.49</v>
      </c>
    </row>
    <row r="307" spans="1:10">
      <c r="A307" s="90" t="s">
        <v>167</v>
      </c>
      <c r="B307" s="91" t="s">
        <v>397</v>
      </c>
      <c r="C307" s="90" t="s">
        <v>104</v>
      </c>
      <c r="D307" s="90" t="s">
        <v>398</v>
      </c>
      <c r="E307" s="119" t="s">
        <v>399</v>
      </c>
      <c r="F307" s="119"/>
      <c r="G307" s="92" t="s">
        <v>164</v>
      </c>
      <c r="H307" s="93">
        <v>1</v>
      </c>
      <c r="I307" s="94">
        <v>0.06</v>
      </c>
      <c r="J307" s="94">
        <v>0.06</v>
      </c>
    </row>
    <row r="308" spans="1:10">
      <c r="A308" s="90" t="s">
        <v>167</v>
      </c>
      <c r="B308" s="91" t="s">
        <v>400</v>
      </c>
      <c r="C308" s="90" t="s">
        <v>104</v>
      </c>
      <c r="D308" s="90" t="s">
        <v>401</v>
      </c>
      <c r="E308" s="119" t="s">
        <v>402</v>
      </c>
      <c r="F308" s="119"/>
      <c r="G308" s="92" t="s">
        <v>164</v>
      </c>
      <c r="H308" s="93">
        <v>1</v>
      </c>
      <c r="I308" s="94">
        <v>0.91</v>
      </c>
      <c r="J308" s="94">
        <v>0.91</v>
      </c>
    </row>
    <row r="309" spans="1:10" ht="22.5">
      <c r="A309" s="96"/>
      <c r="B309" s="96"/>
      <c r="C309" s="104" t="s">
        <v>96</v>
      </c>
      <c r="D309" s="105">
        <v>7.7949999999999999</v>
      </c>
      <c r="E309" s="104" t="s">
        <v>97</v>
      </c>
      <c r="F309" s="106">
        <v>0.98689999999999989</v>
      </c>
      <c r="G309" s="104" t="s">
        <v>98</v>
      </c>
      <c r="H309" s="105">
        <f>F309*D309</f>
        <v>7.6928854999999992</v>
      </c>
      <c r="I309" s="104" t="s">
        <v>99</v>
      </c>
      <c r="J309" s="105">
        <f>SUM(H309,D309)</f>
        <v>15.487885499999999</v>
      </c>
    </row>
    <row r="311" spans="1:10" ht="12" thickBot="1"/>
    <row r="312" spans="1:10" ht="12" thickTop="1">
      <c r="A312" s="83"/>
      <c r="B312" s="83"/>
      <c r="C312" s="83"/>
      <c r="D312" s="83"/>
      <c r="E312" s="83"/>
      <c r="F312" s="83"/>
      <c r="G312" s="83"/>
      <c r="H312" s="83"/>
      <c r="I312" s="83"/>
      <c r="J312" s="83"/>
    </row>
    <row r="313" spans="1:10">
      <c r="A313" s="80"/>
      <c r="B313" s="81" t="s">
        <v>93</v>
      </c>
      <c r="C313" s="80" t="s">
        <v>94</v>
      </c>
      <c r="D313" s="80" t="s">
        <v>1</v>
      </c>
      <c r="E313" s="120" t="s">
        <v>95</v>
      </c>
      <c r="F313" s="120"/>
      <c r="G313" s="82" t="s">
        <v>2</v>
      </c>
      <c r="H313" s="81" t="s">
        <v>3</v>
      </c>
      <c r="I313" s="81" t="s">
        <v>4</v>
      </c>
      <c r="J313" s="81" t="s">
        <v>5</v>
      </c>
    </row>
    <row r="314" spans="1:10" ht="22.5">
      <c r="A314" s="85" t="s">
        <v>157</v>
      </c>
      <c r="B314" s="86" t="s">
        <v>315</v>
      </c>
      <c r="C314" s="85" t="s">
        <v>104</v>
      </c>
      <c r="D314" s="85" t="s">
        <v>316</v>
      </c>
      <c r="E314" s="121" t="s">
        <v>177</v>
      </c>
      <c r="F314" s="121"/>
      <c r="G314" s="87" t="s">
        <v>164</v>
      </c>
      <c r="H314" s="88">
        <v>1</v>
      </c>
      <c r="I314" s="89">
        <v>22.11</v>
      </c>
      <c r="J314" s="89">
        <v>22.11</v>
      </c>
    </row>
    <row r="315" spans="1:10" ht="33.75">
      <c r="A315" s="90" t="s">
        <v>158</v>
      </c>
      <c r="B315" s="91" t="s">
        <v>537</v>
      </c>
      <c r="C315" s="90" t="s">
        <v>104</v>
      </c>
      <c r="D315" s="90" t="s">
        <v>538</v>
      </c>
      <c r="E315" s="119" t="s">
        <v>177</v>
      </c>
      <c r="F315" s="119"/>
      <c r="G315" s="92" t="s">
        <v>164</v>
      </c>
      <c r="H315" s="93">
        <v>1</v>
      </c>
      <c r="I315" s="94">
        <v>0.18</v>
      </c>
      <c r="J315" s="94">
        <v>0.18</v>
      </c>
    </row>
    <row r="316" spans="1:10" ht="22.5">
      <c r="A316" s="90" t="s">
        <v>167</v>
      </c>
      <c r="B316" s="91" t="s">
        <v>389</v>
      </c>
      <c r="C316" s="90" t="s">
        <v>104</v>
      </c>
      <c r="D316" s="90" t="s">
        <v>390</v>
      </c>
      <c r="E316" s="119" t="s">
        <v>379</v>
      </c>
      <c r="F316" s="119"/>
      <c r="G316" s="92" t="s">
        <v>164</v>
      </c>
      <c r="H316" s="93">
        <v>1</v>
      </c>
      <c r="I316" s="94">
        <v>2.83</v>
      </c>
      <c r="J316" s="94">
        <v>2.83</v>
      </c>
    </row>
    <row r="317" spans="1:10" ht="33.75">
      <c r="A317" s="90" t="s">
        <v>167</v>
      </c>
      <c r="B317" s="91" t="s">
        <v>391</v>
      </c>
      <c r="C317" s="90" t="s">
        <v>104</v>
      </c>
      <c r="D317" s="90" t="s">
        <v>392</v>
      </c>
      <c r="E317" s="119" t="s">
        <v>283</v>
      </c>
      <c r="F317" s="119"/>
      <c r="G317" s="92" t="s">
        <v>164</v>
      </c>
      <c r="H317" s="93">
        <v>1</v>
      </c>
      <c r="I317" s="94">
        <v>1.0900000000000001</v>
      </c>
      <c r="J317" s="94">
        <v>1.0900000000000001</v>
      </c>
    </row>
    <row r="318" spans="1:10">
      <c r="A318" s="90" t="s">
        <v>167</v>
      </c>
      <c r="B318" s="91" t="s">
        <v>395</v>
      </c>
      <c r="C318" s="90" t="s">
        <v>104</v>
      </c>
      <c r="D318" s="90" t="s">
        <v>396</v>
      </c>
      <c r="E318" s="119" t="s">
        <v>379</v>
      </c>
      <c r="F318" s="119"/>
      <c r="G318" s="92" t="s">
        <v>164</v>
      </c>
      <c r="H318" s="93">
        <v>1</v>
      </c>
      <c r="I318" s="94">
        <v>0.81</v>
      </c>
      <c r="J318" s="94">
        <v>0.81</v>
      </c>
    </row>
    <row r="319" spans="1:10" ht="33.75">
      <c r="A319" s="90" t="s">
        <v>167</v>
      </c>
      <c r="B319" s="91" t="s">
        <v>393</v>
      </c>
      <c r="C319" s="90" t="s">
        <v>104</v>
      </c>
      <c r="D319" s="90" t="s">
        <v>394</v>
      </c>
      <c r="E319" s="119" t="s">
        <v>283</v>
      </c>
      <c r="F319" s="119"/>
      <c r="G319" s="92" t="s">
        <v>164</v>
      </c>
      <c r="H319" s="93">
        <v>1</v>
      </c>
      <c r="I319" s="94">
        <v>0.74</v>
      </c>
      <c r="J319" s="94">
        <v>0.74</v>
      </c>
    </row>
    <row r="320" spans="1:10">
      <c r="A320" s="90" t="s">
        <v>167</v>
      </c>
      <c r="B320" s="91" t="s">
        <v>539</v>
      </c>
      <c r="C320" s="90" t="s">
        <v>104</v>
      </c>
      <c r="D320" s="90" t="s">
        <v>2502</v>
      </c>
      <c r="E320" s="119" t="s">
        <v>388</v>
      </c>
      <c r="F320" s="119"/>
      <c r="G320" s="92" t="s">
        <v>164</v>
      </c>
      <c r="H320" s="93">
        <v>1</v>
      </c>
      <c r="I320" s="94">
        <v>15.49</v>
      </c>
      <c r="J320" s="94">
        <v>15.49</v>
      </c>
    </row>
    <row r="321" spans="1:10">
      <c r="A321" s="90" t="s">
        <v>167</v>
      </c>
      <c r="B321" s="91" t="s">
        <v>397</v>
      </c>
      <c r="C321" s="90" t="s">
        <v>104</v>
      </c>
      <c r="D321" s="90" t="s">
        <v>398</v>
      </c>
      <c r="E321" s="119" t="s">
        <v>399</v>
      </c>
      <c r="F321" s="119"/>
      <c r="G321" s="92" t="s">
        <v>164</v>
      </c>
      <c r="H321" s="93">
        <v>1</v>
      </c>
      <c r="I321" s="94">
        <v>0.06</v>
      </c>
      <c r="J321" s="94">
        <v>0.06</v>
      </c>
    </row>
    <row r="322" spans="1:10">
      <c r="A322" s="90" t="s">
        <v>167</v>
      </c>
      <c r="B322" s="91" t="s">
        <v>400</v>
      </c>
      <c r="C322" s="90" t="s">
        <v>104</v>
      </c>
      <c r="D322" s="90" t="s">
        <v>401</v>
      </c>
      <c r="E322" s="119" t="s">
        <v>402</v>
      </c>
      <c r="F322" s="119"/>
      <c r="G322" s="92" t="s">
        <v>164</v>
      </c>
      <c r="H322" s="93">
        <v>1</v>
      </c>
      <c r="I322" s="94">
        <v>0.91</v>
      </c>
      <c r="J322" s="94">
        <v>0.91</v>
      </c>
    </row>
    <row r="323" spans="1:10" ht="22.5">
      <c r="A323" s="96"/>
      <c r="B323" s="96"/>
      <c r="C323" s="104" t="s">
        <v>96</v>
      </c>
      <c r="D323" s="105">
        <v>7.7949999999999999</v>
      </c>
      <c r="E323" s="104" t="s">
        <v>97</v>
      </c>
      <c r="F323" s="106">
        <v>0.98689999999999989</v>
      </c>
      <c r="G323" s="104" t="s">
        <v>98</v>
      </c>
      <c r="H323" s="105">
        <f>F323*D323</f>
        <v>7.6928854999999992</v>
      </c>
      <c r="I323" s="104" t="s">
        <v>99</v>
      </c>
      <c r="J323" s="105">
        <f>SUM(H323,D323)</f>
        <v>15.487885499999999</v>
      </c>
    </row>
    <row r="324" spans="1:10" ht="12" thickBot="1"/>
    <row r="325" spans="1:10" ht="12" thickTop="1">
      <c r="A325" s="83"/>
      <c r="B325" s="83"/>
      <c r="C325" s="83"/>
      <c r="D325" s="83"/>
      <c r="E325" s="83"/>
      <c r="F325" s="83"/>
      <c r="G325" s="83"/>
      <c r="H325" s="83"/>
      <c r="I325" s="83"/>
      <c r="J325" s="83"/>
    </row>
    <row r="326" spans="1:10">
      <c r="A326" s="80"/>
      <c r="B326" s="81" t="s">
        <v>93</v>
      </c>
      <c r="C326" s="80" t="s">
        <v>94</v>
      </c>
      <c r="D326" s="80" t="s">
        <v>1</v>
      </c>
      <c r="E326" s="120" t="s">
        <v>95</v>
      </c>
      <c r="F326" s="120"/>
      <c r="G326" s="82" t="s">
        <v>2</v>
      </c>
      <c r="H326" s="81" t="s">
        <v>3</v>
      </c>
      <c r="I326" s="81" t="s">
        <v>4</v>
      </c>
      <c r="J326" s="81" t="s">
        <v>5</v>
      </c>
    </row>
    <row r="327" spans="1:10" ht="22.5">
      <c r="A327" s="85" t="s">
        <v>157</v>
      </c>
      <c r="B327" s="86" t="s">
        <v>1435</v>
      </c>
      <c r="C327" s="85" t="s">
        <v>104</v>
      </c>
      <c r="D327" s="85" t="s">
        <v>1436</v>
      </c>
      <c r="E327" s="121" t="s">
        <v>177</v>
      </c>
      <c r="F327" s="121"/>
      <c r="G327" s="87" t="s">
        <v>164</v>
      </c>
      <c r="H327" s="88">
        <v>1</v>
      </c>
      <c r="I327" s="89">
        <v>21.05</v>
      </c>
      <c r="J327" s="89">
        <v>21.05</v>
      </c>
    </row>
    <row r="328" spans="1:10" ht="33.75">
      <c r="A328" s="90" t="s">
        <v>158</v>
      </c>
      <c r="B328" s="91" t="s">
        <v>2503</v>
      </c>
      <c r="C328" s="90" t="s">
        <v>104</v>
      </c>
      <c r="D328" s="90" t="s">
        <v>2504</v>
      </c>
      <c r="E328" s="119" t="s">
        <v>177</v>
      </c>
      <c r="F328" s="119"/>
      <c r="G328" s="92" t="s">
        <v>164</v>
      </c>
      <c r="H328" s="93">
        <v>1</v>
      </c>
      <c r="I328" s="94">
        <v>0.18</v>
      </c>
      <c r="J328" s="94">
        <v>0.18</v>
      </c>
    </row>
    <row r="329" spans="1:10" ht="22.5">
      <c r="A329" s="90" t="s">
        <v>167</v>
      </c>
      <c r="B329" s="91" t="s">
        <v>389</v>
      </c>
      <c r="C329" s="90" t="s">
        <v>104</v>
      </c>
      <c r="D329" s="90" t="s">
        <v>390</v>
      </c>
      <c r="E329" s="119" t="s">
        <v>379</v>
      </c>
      <c r="F329" s="119"/>
      <c r="G329" s="92" t="s">
        <v>164</v>
      </c>
      <c r="H329" s="93">
        <v>1</v>
      </c>
      <c r="I329" s="94">
        <v>2.83</v>
      </c>
      <c r="J329" s="94">
        <v>2.83</v>
      </c>
    </row>
    <row r="330" spans="1:10" ht="33.75">
      <c r="A330" s="90" t="s">
        <v>167</v>
      </c>
      <c r="B330" s="91" t="s">
        <v>411</v>
      </c>
      <c r="C330" s="90" t="s">
        <v>104</v>
      </c>
      <c r="D330" s="90" t="s">
        <v>412</v>
      </c>
      <c r="E330" s="119" t="s">
        <v>283</v>
      </c>
      <c r="F330" s="119"/>
      <c r="G330" s="92" t="s">
        <v>164</v>
      </c>
      <c r="H330" s="93">
        <v>1</v>
      </c>
      <c r="I330" s="94">
        <v>0.76</v>
      </c>
      <c r="J330" s="94">
        <v>0.76</v>
      </c>
    </row>
    <row r="331" spans="1:10">
      <c r="A331" s="90" t="s">
        <v>167</v>
      </c>
      <c r="B331" s="91" t="s">
        <v>395</v>
      </c>
      <c r="C331" s="90" t="s">
        <v>104</v>
      </c>
      <c r="D331" s="90" t="s">
        <v>396</v>
      </c>
      <c r="E331" s="119" t="s">
        <v>379</v>
      </c>
      <c r="F331" s="119"/>
      <c r="G331" s="92" t="s">
        <v>164</v>
      </c>
      <c r="H331" s="93">
        <v>1</v>
      </c>
      <c r="I331" s="94">
        <v>0.81</v>
      </c>
      <c r="J331" s="94">
        <v>0.81</v>
      </c>
    </row>
    <row r="332" spans="1:10" ht="33.75">
      <c r="A332" s="90" t="s">
        <v>167</v>
      </c>
      <c r="B332" s="91" t="s">
        <v>413</v>
      </c>
      <c r="C332" s="90" t="s">
        <v>104</v>
      </c>
      <c r="D332" s="90" t="s">
        <v>414</v>
      </c>
      <c r="E332" s="119" t="s">
        <v>283</v>
      </c>
      <c r="F332" s="119"/>
      <c r="G332" s="92" t="s">
        <v>164</v>
      </c>
      <c r="H332" s="93">
        <v>1</v>
      </c>
      <c r="I332" s="94">
        <v>0.01</v>
      </c>
      <c r="J332" s="94">
        <v>0.01</v>
      </c>
    </row>
    <row r="333" spans="1:10" ht="22.5">
      <c r="A333" s="90" t="s">
        <v>167</v>
      </c>
      <c r="B333" s="91" t="s">
        <v>2505</v>
      </c>
      <c r="C333" s="90" t="s">
        <v>104</v>
      </c>
      <c r="D333" s="90" t="s">
        <v>2506</v>
      </c>
      <c r="E333" s="119" t="s">
        <v>388</v>
      </c>
      <c r="F333" s="119"/>
      <c r="G333" s="92" t="s">
        <v>164</v>
      </c>
      <c r="H333" s="93">
        <v>1</v>
      </c>
      <c r="I333" s="94">
        <v>15.49</v>
      </c>
      <c r="J333" s="94">
        <v>15.49</v>
      </c>
    </row>
    <row r="334" spans="1:10">
      <c r="A334" s="90" t="s">
        <v>167</v>
      </c>
      <c r="B334" s="91" t="s">
        <v>397</v>
      </c>
      <c r="C334" s="90" t="s">
        <v>104</v>
      </c>
      <c r="D334" s="90" t="s">
        <v>398</v>
      </c>
      <c r="E334" s="119" t="s">
        <v>399</v>
      </c>
      <c r="F334" s="119"/>
      <c r="G334" s="92" t="s">
        <v>164</v>
      </c>
      <c r="H334" s="93">
        <v>1</v>
      </c>
      <c r="I334" s="94">
        <v>0.06</v>
      </c>
      <c r="J334" s="94">
        <v>0.06</v>
      </c>
    </row>
    <row r="335" spans="1:10">
      <c r="A335" s="90" t="s">
        <v>167</v>
      </c>
      <c r="B335" s="91" t="s">
        <v>400</v>
      </c>
      <c r="C335" s="90" t="s">
        <v>104</v>
      </c>
      <c r="D335" s="90" t="s">
        <v>401</v>
      </c>
      <c r="E335" s="119" t="s">
        <v>402</v>
      </c>
      <c r="F335" s="119"/>
      <c r="G335" s="92" t="s">
        <v>164</v>
      </c>
      <c r="H335" s="93">
        <v>1</v>
      </c>
      <c r="I335" s="94">
        <v>0.91</v>
      </c>
      <c r="J335" s="94">
        <v>0.91</v>
      </c>
    </row>
    <row r="336" spans="1:10" ht="22.5">
      <c r="A336" s="96"/>
      <c r="B336" s="96"/>
      <c r="C336" s="104" t="s">
        <v>96</v>
      </c>
      <c r="D336" s="105">
        <v>7.7949999999999999</v>
      </c>
      <c r="E336" s="104" t="s">
        <v>97</v>
      </c>
      <c r="F336" s="106">
        <v>0.98689999999999989</v>
      </c>
      <c r="G336" s="104" t="s">
        <v>98</v>
      </c>
      <c r="H336" s="105">
        <f>F336*D336</f>
        <v>7.6928854999999992</v>
      </c>
      <c r="I336" s="104" t="s">
        <v>99</v>
      </c>
      <c r="J336" s="105">
        <f>SUM(H336,D336)</f>
        <v>15.487885499999999</v>
      </c>
    </row>
    <row r="339" spans="1:10" ht="12" thickBot="1"/>
    <row r="340" spans="1:10" ht="12" thickTop="1">
      <c r="A340" s="83"/>
      <c r="B340" s="83"/>
      <c r="C340" s="83"/>
      <c r="D340" s="83"/>
      <c r="E340" s="83"/>
      <c r="F340" s="83"/>
      <c r="G340" s="83"/>
      <c r="H340" s="83"/>
      <c r="I340" s="83"/>
      <c r="J340" s="83"/>
    </row>
    <row r="341" spans="1:10">
      <c r="A341" s="80"/>
      <c r="B341" s="81" t="s">
        <v>93</v>
      </c>
      <c r="C341" s="80" t="s">
        <v>94</v>
      </c>
      <c r="D341" s="80" t="s">
        <v>1</v>
      </c>
      <c r="E341" s="120" t="s">
        <v>95</v>
      </c>
      <c r="F341" s="120"/>
      <c r="G341" s="82" t="s">
        <v>2</v>
      </c>
      <c r="H341" s="81" t="s">
        <v>3</v>
      </c>
      <c r="I341" s="81" t="s">
        <v>4</v>
      </c>
      <c r="J341" s="81" t="s">
        <v>5</v>
      </c>
    </row>
    <row r="342" spans="1:10" ht="22.5">
      <c r="A342" s="85" t="s">
        <v>157</v>
      </c>
      <c r="B342" s="86" t="s">
        <v>1383</v>
      </c>
      <c r="C342" s="85" t="s">
        <v>107</v>
      </c>
      <c r="D342" s="85" t="s">
        <v>1384</v>
      </c>
      <c r="E342" s="121" t="s">
        <v>161</v>
      </c>
      <c r="F342" s="121"/>
      <c r="G342" s="87" t="s">
        <v>164</v>
      </c>
      <c r="H342" s="88">
        <v>1</v>
      </c>
      <c r="I342" s="89">
        <v>21.01</v>
      </c>
      <c r="J342" s="89">
        <v>21.01</v>
      </c>
    </row>
    <row r="343" spans="1:10" ht="33.75">
      <c r="A343" s="90" t="s">
        <v>158</v>
      </c>
      <c r="B343" s="91" t="s">
        <v>2365</v>
      </c>
      <c r="C343" s="90" t="s">
        <v>107</v>
      </c>
      <c r="D343" s="90" t="s">
        <v>2366</v>
      </c>
      <c r="E343" s="119" t="s">
        <v>161</v>
      </c>
      <c r="F343" s="119"/>
      <c r="G343" s="92" t="s">
        <v>2351</v>
      </c>
      <c r="H343" s="93">
        <v>1</v>
      </c>
      <c r="I343" s="94">
        <v>0.14000000000000001</v>
      </c>
      <c r="J343" s="94">
        <v>0.14000000000000001</v>
      </c>
    </row>
    <row r="344" spans="1:10">
      <c r="A344" s="90" t="s">
        <v>167</v>
      </c>
      <c r="B344" s="91" t="s">
        <v>2367</v>
      </c>
      <c r="C344" s="90" t="s">
        <v>107</v>
      </c>
      <c r="D344" s="90" t="s">
        <v>2368</v>
      </c>
      <c r="E344" s="119" t="s">
        <v>388</v>
      </c>
      <c r="F344" s="119"/>
      <c r="G344" s="92" t="s">
        <v>164</v>
      </c>
      <c r="H344" s="93">
        <v>1</v>
      </c>
      <c r="I344" s="94">
        <v>15.49</v>
      </c>
      <c r="J344" s="94">
        <v>15.49</v>
      </c>
    </row>
    <row r="345" spans="1:10" ht="22.5">
      <c r="A345" s="90" t="s">
        <v>167</v>
      </c>
      <c r="B345" s="91" t="s">
        <v>2370</v>
      </c>
      <c r="C345" s="90" t="s">
        <v>107</v>
      </c>
      <c r="D345" s="90" t="s">
        <v>2371</v>
      </c>
      <c r="E345" s="119" t="s">
        <v>170</v>
      </c>
      <c r="F345" s="119"/>
      <c r="G345" s="92" t="s">
        <v>164</v>
      </c>
      <c r="H345" s="93">
        <v>1</v>
      </c>
      <c r="I345" s="94">
        <v>0.06</v>
      </c>
      <c r="J345" s="94">
        <v>0.06</v>
      </c>
    </row>
    <row r="346" spans="1:10" ht="22.5">
      <c r="A346" s="90" t="s">
        <v>167</v>
      </c>
      <c r="B346" s="91" t="s">
        <v>2372</v>
      </c>
      <c r="C346" s="90" t="s">
        <v>107</v>
      </c>
      <c r="D346" s="90" t="s">
        <v>2373</v>
      </c>
      <c r="E346" s="119" t="s">
        <v>170</v>
      </c>
      <c r="F346" s="119"/>
      <c r="G346" s="92" t="s">
        <v>164</v>
      </c>
      <c r="H346" s="93">
        <v>1</v>
      </c>
      <c r="I346" s="94">
        <v>0.91</v>
      </c>
      <c r="J346" s="94">
        <v>0.91</v>
      </c>
    </row>
    <row r="347" spans="1:10" ht="22.5">
      <c r="A347" s="90" t="s">
        <v>167</v>
      </c>
      <c r="B347" s="91" t="s">
        <v>2374</v>
      </c>
      <c r="C347" s="90" t="s">
        <v>107</v>
      </c>
      <c r="D347" s="90" t="s">
        <v>2375</v>
      </c>
      <c r="E347" s="119" t="s">
        <v>170</v>
      </c>
      <c r="F347" s="119"/>
      <c r="G347" s="92" t="s">
        <v>164</v>
      </c>
      <c r="H347" s="93">
        <v>1</v>
      </c>
      <c r="I347" s="94">
        <v>0.81</v>
      </c>
      <c r="J347" s="94">
        <v>0.81</v>
      </c>
    </row>
    <row r="348" spans="1:10" ht="22.5">
      <c r="A348" s="90" t="s">
        <v>167</v>
      </c>
      <c r="B348" s="91" t="s">
        <v>2376</v>
      </c>
      <c r="C348" s="90" t="s">
        <v>107</v>
      </c>
      <c r="D348" s="90" t="s">
        <v>2377</v>
      </c>
      <c r="E348" s="119" t="s">
        <v>170</v>
      </c>
      <c r="F348" s="119"/>
      <c r="G348" s="92" t="s">
        <v>164</v>
      </c>
      <c r="H348" s="93">
        <v>1</v>
      </c>
      <c r="I348" s="94">
        <v>2.83</v>
      </c>
      <c r="J348" s="94">
        <v>2.83</v>
      </c>
    </row>
    <row r="349" spans="1:10" ht="33.75">
      <c r="A349" s="90" t="s">
        <v>167</v>
      </c>
      <c r="B349" s="91" t="s">
        <v>2382</v>
      </c>
      <c r="C349" s="90" t="s">
        <v>107</v>
      </c>
      <c r="D349" s="90" t="s">
        <v>414</v>
      </c>
      <c r="E349" s="119" t="s">
        <v>170</v>
      </c>
      <c r="F349" s="119"/>
      <c r="G349" s="92" t="s">
        <v>164</v>
      </c>
      <c r="H349" s="93">
        <v>1</v>
      </c>
      <c r="I349" s="94">
        <v>0.01</v>
      </c>
      <c r="J349" s="94">
        <v>0.01</v>
      </c>
    </row>
    <row r="350" spans="1:10" ht="33.75">
      <c r="A350" s="90" t="s">
        <v>167</v>
      </c>
      <c r="B350" s="91" t="s">
        <v>2383</v>
      </c>
      <c r="C350" s="90" t="s">
        <v>107</v>
      </c>
      <c r="D350" s="90" t="s">
        <v>412</v>
      </c>
      <c r="E350" s="119" t="s">
        <v>170</v>
      </c>
      <c r="F350" s="119"/>
      <c r="G350" s="92" t="s">
        <v>164</v>
      </c>
      <c r="H350" s="93">
        <v>1</v>
      </c>
      <c r="I350" s="94">
        <v>0.76</v>
      </c>
      <c r="J350" s="94">
        <v>0.76</v>
      </c>
    </row>
    <row r="351" spans="1:10" ht="22.5">
      <c r="A351" s="96"/>
      <c r="B351" s="96"/>
      <c r="C351" s="104" t="s">
        <v>96</v>
      </c>
      <c r="D351" s="105">
        <v>7.7949999999999999</v>
      </c>
      <c r="E351" s="104" t="s">
        <v>97</v>
      </c>
      <c r="F351" s="106">
        <v>0.98689999999999989</v>
      </c>
      <c r="G351" s="104" t="s">
        <v>98</v>
      </c>
      <c r="H351" s="105">
        <f>F351*D351</f>
        <v>7.6928854999999992</v>
      </c>
      <c r="I351" s="104" t="s">
        <v>99</v>
      </c>
      <c r="J351" s="105">
        <f>SUM(H351,D351)</f>
        <v>15.487885499999999</v>
      </c>
    </row>
    <row r="353" spans="1:10" ht="12" thickBot="1"/>
    <row r="354" spans="1:10" ht="12" thickTop="1">
      <c r="A354" s="83"/>
      <c r="B354" s="83"/>
      <c r="C354" s="83"/>
      <c r="D354" s="83"/>
      <c r="E354" s="83"/>
      <c r="F354" s="83"/>
      <c r="G354" s="83"/>
      <c r="H354" s="83"/>
      <c r="I354" s="83"/>
      <c r="J354" s="83"/>
    </row>
    <row r="355" spans="1:10">
      <c r="A355" s="80"/>
      <c r="B355" s="81" t="s">
        <v>93</v>
      </c>
      <c r="C355" s="80" t="s">
        <v>94</v>
      </c>
      <c r="D355" s="80" t="s">
        <v>1</v>
      </c>
      <c r="E355" s="120" t="s">
        <v>95</v>
      </c>
      <c r="F355" s="120"/>
      <c r="G355" s="82" t="s">
        <v>2</v>
      </c>
      <c r="H355" s="81" t="s">
        <v>3</v>
      </c>
      <c r="I355" s="81" t="s">
        <v>4</v>
      </c>
      <c r="J355" s="81" t="s">
        <v>5</v>
      </c>
    </row>
    <row r="356" spans="1:10" ht="22.5">
      <c r="A356" s="85" t="s">
        <v>157</v>
      </c>
      <c r="B356" s="86" t="s">
        <v>2468</v>
      </c>
      <c r="C356" s="85" t="s">
        <v>104</v>
      </c>
      <c r="D356" s="85" t="s">
        <v>2469</v>
      </c>
      <c r="E356" s="121" t="s">
        <v>177</v>
      </c>
      <c r="F356" s="121"/>
      <c r="G356" s="87" t="s">
        <v>164</v>
      </c>
      <c r="H356" s="88">
        <v>1</v>
      </c>
      <c r="I356" s="89">
        <v>22.63</v>
      </c>
      <c r="J356" s="89">
        <v>22.63</v>
      </c>
    </row>
    <row r="357" spans="1:10" ht="33.75">
      <c r="A357" s="90" t="s">
        <v>158</v>
      </c>
      <c r="B357" s="91" t="s">
        <v>2507</v>
      </c>
      <c r="C357" s="90" t="s">
        <v>104</v>
      </c>
      <c r="D357" s="90" t="s">
        <v>2508</v>
      </c>
      <c r="E357" s="119" t="s">
        <v>177</v>
      </c>
      <c r="F357" s="119"/>
      <c r="G357" s="92" t="s">
        <v>164</v>
      </c>
      <c r="H357" s="93">
        <v>1</v>
      </c>
      <c r="I357" s="94">
        <v>7.0000000000000007E-2</v>
      </c>
      <c r="J357" s="94">
        <v>7.0000000000000007E-2</v>
      </c>
    </row>
    <row r="358" spans="1:10" ht="22.5">
      <c r="A358" s="90" t="s">
        <v>167</v>
      </c>
      <c r="B358" s="91" t="s">
        <v>389</v>
      </c>
      <c r="C358" s="90" t="s">
        <v>104</v>
      </c>
      <c r="D358" s="90" t="s">
        <v>390</v>
      </c>
      <c r="E358" s="119" t="s">
        <v>379</v>
      </c>
      <c r="F358" s="119"/>
      <c r="G358" s="92" t="s">
        <v>164</v>
      </c>
      <c r="H358" s="93">
        <v>1</v>
      </c>
      <c r="I358" s="94">
        <v>2.83</v>
      </c>
      <c r="J358" s="94">
        <v>2.83</v>
      </c>
    </row>
    <row r="359" spans="1:10" ht="33.75">
      <c r="A359" s="90" t="s">
        <v>167</v>
      </c>
      <c r="B359" s="91" t="s">
        <v>411</v>
      </c>
      <c r="C359" s="90" t="s">
        <v>104</v>
      </c>
      <c r="D359" s="90" t="s">
        <v>412</v>
      </c>
      <c r="E359" s="119" t="s">
        <v>283</v>
      </c>
      <c r="F359" s="119"/>
      <c r="G359" s="92" t="s">
        <v>164</v>
      </c>
      <c r="H359" s="93">
        <v>1</v>
      </c>
      <c r="I359" s="94">
        <v>0.76</v>
      </c>
      <c r="J359" s="94">
        <v>0.76</v>
      </c>
    </row>
    <row r="360" spans="1:10">
      <c r="A360" s="90" t="s">
        <v>167</v>
      </c>
      <c r="B360" s="91" t="s">
        <v>395</v>
      </c>
      <c r="C360" s="90" t="s">
        <v>104</v>
      </c>
      <c r="D360" s="90" t="s">
        <v>396</v>
      </c>
      <c r="E360" s="119" t="s">
        <v>379</v>
      </c>
      <c r="F360" s="119"/>
      <c r="G360" s="92" t="s">
        <v>164</v>
      </c>
      <c r="H360" s="93">
        <v>1</v>
      </c>
      <c r="I360" s="94">
        <v>0.81</v>
      </c>
      <c r="J360" s="94">
        <v>0.81</v>
      </c>
    </row>
    <row r="361" spans="1:10" ht="33.75">
      <c r="A361" s="90" t="s">
        <v>167</v>
      </c>
      <c r="B361" s="91" t="s">
        <v>413</v>
      </c>
      <c r="C361" s="90" t="s">
        <v>104</v>
      </c>
      <c r="D361" s="90" t="s">
        <v>414</v>
      </c>
      <c r="E361" s="119" t="s">
        <v>283</v>
      </c>
      <c r="F361" s="119"/>
      <c r="G361" s="92" t="s">
        <v>164</v>
      </c>
      <c r="H361" s="93">
        <v>1</v>
      </c>
      <c r="I361" s="94">
        <v>0.01</v>
      </c>
      <c r="J361" s="94">
        <v>0.01</v>
      </c>
    </row>
    <row r="362" spans="1:10">
      <c r="A362" s="90" t="s">
        <v>167</v>
      </c>
      <c r="B362" s="91" t="s">
        <v>2509</v>
      </c>
      <c r="C362" s="90" t="s">
        <v>104</v>
      </c>
      <c r="D362" s="90" t="s">
        <v>2510</v>
      </c>
      <c r="E362" s="119" t="s">
        <v>388</v>
      </c>
      <c r="F362" s="119"/>
      <c r="G362" s="92" t="s">
        <v>164</v>
      </c>
      <c r="H362" s="93">
        <v>1</v>
      </c>
      <c r="I362" s="94">
        <v>17.18</v>
      </c>
      <c r="J362" s="94">
        <v>17.18</v>
      </c>
    </row>
    <row r="363" spans="1:10">
      <c r="A363" s="90" t="s">
        <v>167</v>
      </c>
      <c r="B363" s="91" t="s">
        <v>397</v>
      </c>
      <c r="C363" s="90" t="s">
        <v>104</v>
      </c>
      <c r="D363" s="90" t="s">
        <v>398</v>
      </c>
      <c r="E363" s="119" t="s">
        <v>399</v>
      </c>
      <c r="F363" s="119"/>
      <c r="G363" s="92" t="s">
        <v>164</v>
      </c>
      <c r="H363" s="93">
        <v>1</v>
      </c>
      <c r="I363" s="94">
        <v>0.06</v>
      </c>
      <c r="J363" s="94">
        <v>0.06</v>
      </c>
    </row>
    <row r="364" spans="1:10">
      <c r="A364" s="90" t="s">
        <v>167</v>
      </c>
      <c r="B364" s="91" t="s">
        <v>400</v>
      </c>
      <c r="C364" s="90" t="s">
        <v>104</v>
      </c>
      <c r="D364" s="90" t="s">
        <v>401</v>
      </c>
      <c r="E364" s="119" t="s">
        <v>402</v>
      </c>
      <c r="F364" s="119"/>
      <c r="G364" s="92" t="s">
        <v>164</v>
      </c>
      <c r="H364" s="93">
        <v>1</v>
      </c>
      <c r="I364" s="94">
        <v>0.91</v>
      </c>
      <c r="J364" s="94">
        <v>0.91</v>
      </c>
    </row>
    <row r="365" spans="1:10" ht="23.25" thickBot="1">
      <c r="A365" s="96"/>
      <c r="B365" s="96"/>
      <c r="C365" s="104" t="s">
        <v>96</v>
      </c>
      <c r="D365" s="105">
        <v>8.6449999999999996</v>
      </c>
      <c r="E365" s="104" t="s">
        <v>97</v>
      </c>
      <c r="F365" s="106">
        <v>0.98689999999999989</v>
      </c>
      <c r="G365" s="104" t="s">
        <v>98</v>
      </c>
      <c r="H365" s="105">
        <f>F365*D365</f>
        <v>8.5317504999999993</v>
      </c>
      <c r="I365" s="104" t="s">
        <v>99</v>
      </c>
      <c r="J365" s="105">
        <f>SUM(H365,D365)</f>
        <v>17.176750499999997</v>
      </c>
    </row>
    <row r="366" spans="1:10" ht="12" thickTop="1">
      <c r="A366" s="83"/>
      <c r="B366" s="83"/>
      <c r="C366" s="83"/>
      <c r="D366" s="83"/>
      <c r="E366" s="83"/>
      <c r="F366" s="83"/>
      <c r="G366" s="83"/>
      <c r="H366" s="83"/>
      <c r="I366" s="83"/>
      <c r="J366" s="83"/>
    </row>
    <row r="367" spans="1:10">
      <c r="A367" s="80"/>
      <c r="B367" s="81" t="s">
        <v>93</v>
      </c>
      <c r="C367" s="80" t="s">
        <v>94</v>
      </c>
      <c r="D367" s="80" t="s">
        <v>1</v>
      </c>
      <c r="E367" s="120" t="s">
        <v>95</v>
      </c>
      <c r="F367" s="120"/>
      <c r="G367" s="82" t="s">
        <v>2</v>
      </c>
      <c r="H367" s="81" t="s">
        <v>3</v>
      </c>
      <c r="I367" s="81" t="s">
        <v>4</v>
      </c>
      <c r="J367" s="81" t="s">
        <v>5</v>
      </c>
    </row>
    <row r="368" spans="1:10" ht="22.5">
      <c r="A368" s="85" t="s">
        <v>157</v>
      </c>
      <c r="B368" s="86" t="s">
        <v>2585</v>
      </c>
      <c r="C368" s="85" t="s">
        <v>104</v>
      </c>
      <c r="D368" s="85" t="s">
        <v>2586</v>
      </c>
      <c r="E368" s="121" t="s">
        <v>177</v>
      </c>
      <c r="F368" s="121"/>
      <c r="G368" s="87" t="s">
        <v>164</v>
      </c>
      <c r="H368" s="88">
        <v>1</v>
      </c>
      <c r="I368" s="89">
        <v>22.78</v>
      </c>
      <c r="J368" s="89">
        <v>22.78</v>
      </c>
    </row>
    <row r="369" spans="1:10" ht="33.75">
      <c r="A369" s="90" t="s">
        <v>158</v>
      </c>
      <c r="B369" s="91" t="s">
        <v>2511</v>
      </c>
      <c r="C369" s="90" t="s">
        <v>104</v>
      </c>
      <c r="D369" s="90" t="s">
        <v>2512</v>
      </c>
      <c r="E369" s="119" t="s">
        <v>177</v>
      </c>
      <c r="F369" s="119"/>
      <c r="G369" s="92" t="s">
        <v>164</v>
      </c>
      <c r="H369" s="93">
        <v>1</v>
      </c>
      <c r="I369" s="94">
        <v>0.22</v>
      </c>
      <c r="J369" s="94">
        <v>0.22</v>
      </c>
    </row>
    <row r="370" spans="1:10" ht="22.5">
      <c r="A370" s="90" t="s">
        <v>167</v>
      </c>
      <c r="B370" s="91" t="s">
        <v>389</v>
      </c>
      <c r="C370" s="90" t="s">
        <v>104</v>
      </c>
      <c r="D370" s="90" t="s">
        <v>390</v>
      </c>
      <c r="E370" s="119" t="s">
        <v>379</v>
      </c>
      <c r="F370" s="119"/>
      <c r="G370" s="92" t="s">
        <v>164</v>
      </c>
      <c r="H370" s="93">
        <v>1</v>
      </c>
      <c r="I370" s="94">
        <v>2.83</v>
      </c>
      <c r="J370" s="94">
        <v>2.83</v>
      </c>
    </row>
    <row r="371" spans="1:10" ht="33.75">
      <c r="A371" s="90" t="s">
        <v>167</v>
      </c>
      <c r="B371" s="91" t="s">
        <v>411</v>
      </c>
      <c r="C371" s="90" t="s">
        <v>104</v>
      </c>
      <c r="D371" s="90" t="s">
        <v>412</v>
      </c>
      <c r="E371" s="119" t="s">
        <v>283</v>
      </c>
      <c r="F371" s="119"/>
      <c r="G371" s="92" t="s">
        <v>164</v>
      </c>
      <c r="H371" s="93">
        <v>1</v>
      </c>
      <c r="I371" s="94">
        <v>0.76</v>
      </c>
      <c r="J371" s="94">
        <v>0.76</v>
      </c>
    </row>
    <row r="372" spans="1:10">
      <c r="A372" s="90" t="s">
        <v>167</v>
      </c>
      <c r="B372" s="91" t="s">
        <v>395</v>
      </c>
      <c r="C372" s="90" t="s">
        <v>104</v>
      </c>
      <c r="D372" s="90" t="s">
        <v>396</v>
      </c>
      <c r="E372" s="119" t="s">
        <v>379</v>
      </c>
      <c r="F372" s="119"/>
      <c r="G372" s="92" t="s">
        <v>164</v>
      </c>
      <c r="H372" s="93">
        <v>1</v>
      </c>
      <c r="I372" s="94">
        <v>0.81</v>
      </c>
      <c r="J372" s="94">
        <v>0.81</v>
      </c>
    </row>
    <row r="373" spans="1:10" ht="33.75">
      <c r="A373" s="90" t="s">
        <v>167</v>
      </c>
      <c r="B373" s="91" t="s">
        <v>413</v>
      </c>
      <c r="C373" s="90" t="s">
        <v>104</v>
      </c>
      <c r="D373" s="90" t="s">
        <v>414</v>
      </c>
      <c r="E373" s="119" t="s">
        <v>283</v>
      </c>
      <c r="F373" s="119"/>
      <c r="G373" s="92" t="s">
        <v>164</v>
      </c>
      <c r="H373" s="93">
        <v>1</v>
      </c>
      <c r="I373" s="94">
        <v>0.01</v>
      </c>
      <c r="J373" s="94">
        <v>0.01</v>
      </c>
    </row>
    <row r="374" spans="1:10" ht="22.5">
      <c r="A374" s="90" t="s">
        <v>167</v>
      </c>
      <c r="B374" s="91" t="s">
        <v>2513</v>
      </c>
      <c r="C374" s="90" t="s">
        <v>104</v>
      </c>
      <c r="D374" s="90" t="s">
        <v>2514</v>
      </c>
      <c r="E374" s="119" t="s">
        <v>388</v>
      </c>
      <c r="F374" s="119"/>
      <c r="G374" s="92" t="s">
        <v>164</v>
      </c>
      <c r="H374" s="93">
        <v>1</v>
      </c>
      <c r="I374" s="94">
        <v>17.18</v>
      </c>
      <c r="J374" s="94">
        <v>17.18</v>
      </c>
    </row>
    <row r="375" spans="1:10">
      <c r="A375" s="90" t="s">
        <v>167</v>
      </c>
      <c r="B375" s="91" t="s">
        <v>397</v>
      </c>
      <c r="C375" s="90" t="s">
        <v>104</v>
      </c>
      <c r="D375" s="90" t="s">
        <v>398</v>
      </c>
      <c r="E375" s="119" t="s">
        <v>399</v>
      </c>
      <c r="F375" s="119"/>
      <c r="G375" s="92" t="s">
        <v>164</v>
      </c>
      <c r="H375" s="93">
        <v>1</v>
      </c>
      <c r="I375" s="94">
        <v>0.06</v>
      </c>
      <c r="J375" s="94">
        <v>0.06</v>
      </c>
    </row>
    <row r="376" spans="1:10">
      <c r="A376" s="90" t="s">
        <v>167</v>
      </c>
      <c r="B376" s="91" t="s">
        <v>400</v>
      </c>
      <c r="C376" s="90" t="s">
        <v>104</v>
      </c>
      <c r="D376" s="90" t="s">
        <v>401</v>
      </c>
      <c r="E376" s="119" t="s">
        <v>402</v>
      </c>
      <c r="F376" s="119"/>
      <c r="G376" s="92" t="s">
        <v>164</v>
      </c>
      <c r="H376" s="93">
        <v>1</v>
      </c>
      <c r="I376" s="94">
        <v>0.91</v>
      </c>
      <c r="J376" s="94">
        <v>0.91</v>
      </c>
    </row>
    <row r="377" spans="1:10" ht="22.5">
      <c r="A377" s="96"/>
      <c r="B377" s="96"/>
      <c r="C377" s="104" t="s">
        <v>96</v>
      </c>
      <c r="D377" s="105">
        <v>8.6449999999999996</v>
      </c>
      <c r="E377" s="104" t="s">
        <v>97</v>
      </c>
      <c r="F377" s="106">
        <v>0.98689999999999989</v>
      </c>
      <c r="G377" s="104" t="s">
        <v>98</v>
      </c>
      <c r="H377" s="105">
        <f>F377*D377</f>
        <v>8.5317504999999993</v>
      </c>
      <c r="I377" s="104" t="s">
        <v>99</v>
      </c>
      <c r="J377" s="105">
        <f>SUM(H377,D377)</f>
        <v>17.176750499999997</v>
      </c>
    </row>
    <row r="379" spans="1:10" ht="12" thickBot="1"/>
    <row r="380" spans="1:10" ht="12" thickTop="1">
      <c r="A380" s="83"/>
      <c r="B380" s="83"/>
      <c r="C380" s="83"/>
      <c r="D380" s="83"/>
      <c r="E380" s="83"/>
      <c r="F380" s="83"/>
      <c r="G380" s="83"/>
      <c r="H380" s="83"/>
      <c r="I380" s="83"/>
      <c r="J380" s="83"/>
    </row>
    <row r="381" spans="1:10">
      <c r="A381" s="80"/>
      <c r="B381" s="81" t="s">
        <v>93</v>
      </c>
      <c r="C381" s="80" t="s">
        <v>94</v>
      </c>
      <c r="D381" s="80" t="s">
        <v>1</v>
      </c>
      <c r="E381" s="120" t="s">
        <v>95</v>
      </c>
      <c r="F381" s="120"/>
      <c r="G381" s="82" t="s">
        <v>2</v>
      </c>
      <c r="H381" s="81" t="s">
        <v>3</v>
      </c>
      <c r="I381" s="81" t="s">
        <v>4</v>
      </c>
      <c r="J381" s="81" t="s">
        <v>5</v>
      </c>
    </row>
    <row r="382" spans="1:10" ht="33.75">
      <c r="A382" s="85" t="s">
        <v>157</v>
      </c>
      <c r="B382" s="86" t="s">
        <v>419</v>
      </c>
      <c r="C382" s="85" t="s">
        <v>104</v>
      </c>
      <c r="D382" s="85" t="s">
        <v>420</v>
      </c>
      <c r="E382" s="121" t="s">
        <v>177</v>
      </c>
      <c r="F382" s="121"/>
      <c r="G382" s="87" t="s">
        <v>164</v>
      </c>
      <c r="H382" s="88">
        <v>1</v>
      </c>
      <c r="I382" s="89">
        <v>20.97</v>
      </c>
      <c r="J382" s="89">
        <v>20.97</v>
      </c>
    </row>
    <row r="383" spans="1:10" ht="33.75">
      <c r="A383" s="90" t="s">
        <v>158</v>
      </c>
      <c r="B383" s="91" t="s">
        <v>540</v>
      </c>
      <c r="C383" s="90" t="s">
        <v>104</v>
      </c>
      <c r="D383" s="90" t="s">
        <v>541</v>
      </c>
      <c r="E383" s="119" t="s">
        <v>177</v>
      </c>
      <c r="F383" s="119"/>
      <c r="G383" s="92" t="s">
        <v>164</v>
      </c>
      <c r="H383" s="93">
        <v>1</v>
      </c>
      <c r="I383" s="94">
        <v>0.1</v>
      </c>
      <c r="J383" s="94">
        <v>0.1</v>
      </c>
    </row>
    <row r="384" spans="1:10" ht="22.5">
      <c r="A384" s="90" t="s">
        <v>167</v>
      </c>
      <c r="B384" s="91" t="s">
        <v>389</v>
      </c>
      <c r="C384" s="90" t="s">
        <v>104</v>
      </c>
      <c r="D384" s="90" t="s">
        <v>390</v>
      </c>
      <c r="E384" s="119" t="s">
        <v>379</v>
      </c>
      <c r="F384" s="119"/>
      <c r="G384" s="92" t="s">
        <v>164</v>
      </c>
      <c r="H384" s="93">
        <v>1</v>
      </c>
      <c r="I384" s="94">
        <v>2.83</v>
      </c>
      <c r="J384" s="94">
        <v>2.83</v>
      </c>
    </row>
    <row r="385" spans="1:10" ht="33.75">
      <c r="A385" s="90" t="s">
        <v>167</v>
      </c>
      <c r="B385" s="91" t="s">
        <v>411</v>
      </c>
      <c r="C385" s="90" t="s">
        <v>104</v>
      </c>
      <c r="D385" s="90" t="s">
        <v>412</v>
      </c>
      <c r="E385" s="119" t="s">
        <v>283</v>
      </c>
      <c r="F385" s="119"/>
      <c r="G385" s="92" t="s">
        <v>164</v>
      </c>
      <c r="H385" s="93">
        <v>1</v>
      </c>
      <c r="I385" s="94">
        <v>0.76</v>
      </c>
      <c r="J385" s="94">
        <v>0.76</v>
      </c>
    </row>
    <row r="386" spans="1:10">
      <c r="A386" s="90" t="s">
        <v>167</v>
      </c>
      <c r="B386" s="91" t="s">
        <v>395</v>
      </c>
      <c r="C386" s="90" t="s">
        <v>104</v>
      </c>
      <c r="D386" s="90" t="s">
        <v>396</v>
      </c>
      <c r="E386" s="119" t="s">
        <v>379</v>
      </c>
      <c r="F386" s="119"/>
      <c r="G386" s="92" t="s">
        <v>164</v>
      </c>
      <c r="H386" s="93">
        <v>1</v>
      </c>
      <c r="I386" s="94">
        <v>0.81</v>
      </c>
      <c r="J386" s="94">
        <v>0.81</v>
      </c>
    </row>
    <row r="387" spans="1:10" ht="33.75">
      <c r="A387" s="90" t="s">
        <v>167</v>
      </c>
      <c r="B387" s="91" t="s">
        <v>413</v>
      </c>
      <c r="C387" s="90" t="s">
        <v>104</v>
      </c>
      <c r="D387" s="90" t="s">
        <v>414</v>
      </c>
      <c r="E387" s="119" t="s">
        <v>283</v>
      </c>
      <c r="F387" s="119"/>
      <c r="G387" s="92" t="s">
        <v>164</v>
      </c>
      <c r="H387" s="93">
        <v>1</v>
      </c>
      <c r="I387" s="94">
        <v>0.01</v>
      </c>
      <c r="J387" s="94">
        <v>0.01</v>
      </c>
    </row>
    <row r="388" spans="1:10" ht="22.5">
      <c r="A388" s="90" t="s">
        <v>167</v>
      </c>
      <c r="B388" s="91" t="s">
        <v>542</v>
      </c>
      <c r="C388" s="90" t="s">
        <v>104</v>
      </c>
      <c r="D388" s="90" t="s">
        <v>543</v>
      </c>
      <c r="E388" s="119" t="s">
        <v>388</v>
      </c>
      <c r="F388" s="119"/>
      <c r="G388" s="92" t="s">
        <v>164</v>
      </c>
      <c r="H388" s="93">
        <v>1</v>
      </c>
      <c r="I388" s="94">
        <v>15.49</v>
      </c>
      <c r="J388" s="94">
        <v>15.49</v>
      </c>
    </row>
    <row r="389" spans="1:10">
      <c r="A389" s="90" t="s">
        <v>167</v>
      </c>
      <c r="B389" s="91" t="s">
        <v>397</v>
      </c>
      <c r="C389" s="90" t="s">
        <v>104</v>
      </c>
      <c r="D389" s="90" t="s">
        <v>398</v>
      </c>
      <c r="E389" s="119" t="s">
        <v>399</v>
      </c>
      <c r="F389" s="119"/>
      <c r="G389" s="92" t="s">
        <v>164</v>
      </c>
      <c r="H389" s="93">
        <v>1</v>
      </c>
      <c r="I389" s="94">
        <v>0.06</v>
      </c>
      <c r="J389" s="94">
        <v>0.06</v>
      </c>
    </row>
    <row r="390" spans="1:10">
      <c r="A390" s="90" t="s">
        <v>167</v>
      </c>
      <c r="B390" s="91" t="s">
        <v>400</v>
      </c>
      <c r="C390" s="90" t="s">
        <v>104</v>
      </c>
      <c r="D390" s="90" t="s">
        <v>401</v>
      </c>
      <c r="E390" s="119" t="s">
        <v>402</v>
      </c>
      <c r="F390" s="119"/>
      <c r="G390" s="92" t="s">
        <v>164</v>
      </c>
      <c r="H390" s="93">
        <v>1</v>
      </c>
      <c r="I390" s="94">
        <v>0.91</v>
      </c>
      <c r="J390" s="94">
        <v>0.91</v>
      </c>
    </row>
    <row r="391" spans="1:10" ht="23.25" thickBot="1">
      <c r="A391" s="96"/>
      <c r="B391" s="96"/>
      <c r="C391" s="104" t="s">
        <v>96</v>
      </c>
      <c r="D391" s="105">
        <v>7.7949999999999999</v>
      </c>
      <c r="E391" s="104" t="s">
        <v>97</v>
      </c>
      <c r="F391" s="106">
        <v>0.98689999999999989</v>
      </c>
      <c r="G391" s="104" t="s">
        <v>98</v>
      </c>
      <c r="H391" s="105">
        <f t="shared" ref="H391" si="0">F391*D391</f>
        <v>7.6928854999999992</v>
      </c>
      <c r="I391" s="104" t="s">
        <v>99</v>
      </c>
      <c r="J391" s="105">
        <f t="shared" ref="J391" si="1">SUM(H391,D391)</f>
        <v>15.487885499999999</v>
      </c>
    </row>
    <row r="392" spans="1:10" ht="12" thickTop="1">
      <c r="A392" s="83"/>
      <c r="B392" s="83"/>
      <c r="C392" s="83"/>
      <c r="D392" s="83"/>
      <c r="E392" s="83"/>
      <c r="F392" s="83"/>
      <c r="G392" s="83"/>
      <c r="H392" s="83"/>
      <c r="I392" s="83"/>
      <c r="J392" s="83"/>
    </row>
    <row r="393" spans="1:10">
      <c r="A393" s="80"/>
      <c r="B393" s="81" t="s">
        <v>93</v>
      </c>
      <c r="C393" s="80" t="s">
        <v>94</v>
      </c>
      <c r="D393" s="80" t="s">
        <v>1</v>
      </c>
      <c r="E393" s="120" t="s">
        <v>95</v>
      </c>
      <c r="F393" s="120"/>
      <c r="G393" s="82" t="s">
        <v>2</v>
      </c>
      <c r="H393" s="81" t="s">
        <v>3</v>
      </c>
      <c r="I393" s="81" t="s">
        <v>4</v>
      </c>
      <c r="J393" s="81" t="s">
        <v>5</v>
      </c>
    </row>
    <row r="394" spans="1:10" ht="22.5">
      <c r="A394" s="85" t="s">
        <v>157</v>
      </c>
      <c r="B394" s="86" t="s">
        <v>2604</v>
      </c>
      <c r="C394" s="85" t="s">
        <v>104</v>
      </c>
      <c r="D394" s="85" t="s">
        <v>2605</v>
      </c>
      <c r="E394" s="121" t="s">
        <v>177</v>
      </c>
      <c r="F394" s="121"/>
      <c r="G394" s="87" t="s">
        <v>164</v>
      </c>
      <c r="H394" s="88">
        <v>1</v>
      </c>
      <c r="I394" s="89">
        <v>22.72</v>
      </c>
      <c r="J394" s="89">
        <v>22.72</v>
      </c>
    </row>
    <row r="395" spans="1:10" ht="33.75">
      <c r="A395" s="90" t="s">
        <v>158</v>
      </c>
      <c r="B395" s="91" t="s">
        <v>2515</v>
      </c>
      <c r="C395" s="90" t="s">
        <v>104</v>
      </c>
      <c r="D395" s="90" t="s">
        <v>2516</v>
      </c>
      <c r="E395" s="119" t="s">
        <v>177</v>
      </c>
      <c r="F395" s="119"/>
      <c r="G395" s="92" t="s">
        <v>164</v>
      </c>
      <c r="H395" s="93">
        <v>1</v>
      </c>
      <c r="I395" s="94">
        <v>0.16</v>
      </c>
      <c r="J395" s="94">
        <v>0.16</v>
      </c>
    </row>
    <row r="396" spans="1:10" ht="22.5">
      <c r="A396" s="90" t="s">
        <v>167</v>
      </c>
      <c r="B396" s="91" t="s">
        <v>389</v>
      </c>
      <c r="C396" s="90" t="s">
        <v>104</v>
      </c>
      <c r="D396" s="90" t="s">
        <v>390</v>
      </c>
      <c r="E396" s="119" t="s">
        <v>379</v>
      </c>
      <c r="F396" s="119"/>
      <c r="G396" s="92" t="s">
        <v>164</v>
      </c>
      <c r="H396" s="93">
        <v>1</v>
      </c>
      <c r="I396" s="94">
        <v>2.83</v>
      </c>
      <c r="J396" s="94">
        <v>2.83</v>
      </c>
    </row>
    <row r="397" spans="1:10" ht="33.75">
      <c r="A397" s="90" t="s">
        <v>167</v>
      </c>
      <c r="B397" s="91" t="s">
        <v>411</v>
      </c>
      <c r="C397" s="90" t="s">
        <v>104</v>
      </c>
      <c r="D397" s="90" t="s">
        <v>412</v>
      </c>
      <c r="E397" s="119" t="s">
        <v>283</v>
      </c>
      <c r="F397" s="119"/>
      <c r="G397" s="92" t="s">
        <v>164</v>
      </c>
      <c r="H397" s="93">
        <v>1</v>
      </c>
      <c r="I397" s="94">
        <v>0.76</v>
      </c>
      <c r="J397" s="94">
        <v>0.76</v>
      </c>
    </row>
    <row r="398" spans="1:10">
      <c r="A398" s="90" t="s">
        <v>167</v>
      </c>
      <c r="B398" s="91" t="s">
        <v>395</v>
      </c>
      <c r="C398" s="90" t="s">
        <v>104</v>
      </c>
      <c r="D398" s="90" t="s">
        <v>396</v>
      </c>
      <c r="E398" s="119" t="s">
        <v>379</v>
      </c>
      <c r="F398" s="119"/>
      <c r="G398" s="92" t="s">
        <v>164</v>
      </c>
      <c r="H398" s="93">
        <v>1</v>
      </c>
      <c r="I398" s="94">
        <v>0.81</v>
      </c>
      <c r="J398" s="94">
        <v>0.81</v>
      </c>
    </row>
    <row r="399" spans="1:10" ht="33.75">
      <c r="A399" s="90" t="s">
        <v>167</v>
      </c>
      <c r="B399" s="91" t="s">
        <v>413</v>
      </c>
      <c r="C399" s="90" t="s">
        <v>104</v>
      </c>
      <c r="D399" s="90" t="s">
        <v>414</v>
      </c>
      <c r="E399" s="119" t="s">
        <v>283</v>
      </c>
      <c r="F399" s="119"/>
      <c r="G399" s="92" t="s">
        <v>164</v>
      </c>
      <c r="H399" s="93">
        <v>1</v>
      </c>
      <c r="I399" s="94">
        <v>0.01</v>
      </c>
      <c r="J399" s="94">
        <v>0.01</v>
      </c>
    </row>
    <row r="400" spans="1:10">
      <c r="A400" s="90" t="s">
        <v>167</v>
      </c>
      <c r="B400" s="91" t="s">
        <v>2517</v>
      </c>
      <c r="C400" s="90" t="s">
        <v>104</v>
      </c>
      <c r="D400" s="90" t="s">
        <v>2518</v>
      </c>
      <c r="E400" s="119" t="s">
        <v>388</v>
      </c>
      <c r="F400" s="119"/>
      <c r="G400" s="92" t="s">
        <v>164</v>
      </c>
      <c r="H400" s="93">
        <v>1</v>
      </c>
      <c r="I400" s="94">
        <v>17.18</v>
      </c>
      <c r="J400" s="94">
        <v>17.18</v>
      </c>
    </row>
    <row r="401" spans="1:10">
      <c r="A401" s="90" t="s">
        <v>167</v>
      </c>
      <c r="B401" s="91" t="s">
        <v>397</v>
      </c>
      <c r="C401" s="90" t="s">
        <v>104</v>
      </c>
      <c r="D401" s="90" t="s">
        <v>398</v>
      </c>
      <c r="E401" s="119" t="s">
        <v>399</v>
      </c>
      <c r="F401" s="119"/>
      <c r="G401" s="92" t="s">
        <v>164</v>
      </c>
      <c r="H401" s="93">
        <v>1</v>
      </c>
      <c r="I401" s="94">
        <v>0.06</v>
      </c>
      <c r="J401" s="94">
        <v>0.06</v>
      </c>
    </row>
    <row r="402" spans="1:10">
      <c r="A402" s="90" t="s">
        <v>167</v>
      </c>
      <c r="B402" s="91" t="s">
        <v>400</v>
      </c>
      <c r="C402" s="90" t="s">
        <v>104</v>
      </c>
      <c r="D402" s="90" t="s">
        <v>401</v>
      </c>
      <c r="E402" s="119" t="s">
        <v>402</v>
      </c>
      <c r="F402" s="119"/>
      <c r="G402" s="92" t="s">
        <v>164</v>
      </c>
      <c r="H402" s="93">
        <v>1</v>
      </c>
      <c r="I402" s="94">
        <v>0.91</v>
      </c>
      <c r="J402" s="94">
        <v>0.91</v>
      </c>
    </row>
    <row r="403" spans="1:10" ht="22.5">
      <c r="A403" s="96"/>
      <c r="B403" s="96"/>
      <c r="C403" s="104" t="s">
        <v>96</v>
      </c>
      <c r="D403" s="105">
        <v>8.6449999999999996</v>
      </c>
      <c r="E403" s="104" t="s">
        <v>97</v>
      </c>
      <c r="F403" s="106">
        <v>0.98689999999999989</v>
      </c>
      <c r="G403" s="104" t="s">
        <v>98</v>
      </c>
      <c r="H403" s="105">
        <f t="shared" ref="H403" si="2">F403*D403</f>
        <v>8.5317504999999993</v>
      </c>
      <c r="I403" s="104" t="s">
        <v>99</v>
      </c>
      <c r="J403" s="105">
        <f t="shared" ref="J403" si="3">SUM(H403,D403)</f>
        <v>17.176750499999997</v>
      </c>
    </row>
    <row r="405" spans="1:10" ht="12" thickBot="1"/>
    <row r="406" spans="1:10" ht="12" thickTop="1">
      <c r="A406" s="83"/>
      <c r="B406" s="83"/>
      <c r="C406" s="83"/>
      <c r="D406" s="83"/>
      <c r="E406" s="83"/>
      <c r="F406" s="83"/>
      <c r="G406" s="83"/>
      <c r="H406" s="83"/>
      <c r="I406" s="83"/>
      <c r="J406" s="83"/>
    </row>
    <row r="407" spans="1:10">
      <c r="A407" s="80"/>
      <c r="B407" s="81" t="s">
        <v>93</v>
      </c>
      <c r="C407" s="80" t="s">
        <v>94</v>
      </c>
      <c r="D407" s="80" t="s">
        <v>1</v>
      </c>
      <c r="E407" s="120" t="s">
        <v>95</v>
      </c>
      <c r="F407" s="120"/>
      <c r="G407" s="82" t="s">
        <v>2</v>
      </c>
      <c r="H407" s="81" t="s">
        <v>3</v>
      </c>
      <c r="I407" s="81" t="s">
        <v>4</v>
      </c>
      <c r="J407" s="81" t="s">
        <v>5</v>
      </c>
    </row>
    <row r="408" spans="1:10" ht="22.5">
      <c r="A408" s="85" t="s">
        <v>157</v>
      </c>
      <c r="B408" s="86" t="s">
        <v>614</v>
      </c>
      <c r="C408" s="85" t="s">
        <v>104</v>
      </c>
      <c r="D408" s="85" t="s">
        <v>615</v>
      </c>
      <c r="E408" s="121" t="s">
        <v>177</v>
      </c>
      <c r="F408" s="121"/>
      <c r="G408" s="87" t="s">
        <v>164</v>
      </c>
      <c r="H408" s="88">
        <v>1</v>
      </c>
      <c r="I408" s="89">
        <v>22.78</v>
      </c>
      <c r="J408" s="89">
        <v>22.78</v>
      </c>
    </row>
    <row r="409" spans="1:10" ht="33.75">
      <c r="A409" s="90" t="s">
        <v>158</v>
      </c>
      <c r="B409" s="91" t="s">
        <v>544</v>
      </c>
      <c r="C409" s="90" t="s">
        <v>104</v>
      </c>
      <c r="D409" s="90" t="s">
        <v>545</v>
      </c>
      <c r="E409" s="119" t="s">
        <v>177</v>
      </c>
      <c r="F409" s="119"/>
      <c r="G409" s="92" t="s">
        <v>164</v>
      </c>
      <c r="H409" s="93">
        <v>1</v>
      </c>
      <c r="I409" s="94">
        <v>0.22</v>
      </c>
      <c r="J409" s="94">
        <v>0.22</v>
      </c>
    </row>
    <row r="410" spans="1:10" ht="22.5">
      <c r="A410" s="90" t="s">
        <v>167</v>
      </c>
      <c r="B410" s="91" t="s">
        <v>389</v>
      </c>
      <c r="C410" s="90" t="s">
        <v>104</v>
      </c>
      <c r="D410" s="90" t="s">
        <v>390</v>
      </c>
      <c r="E410" s="119" t="s">
        <v>379</v>
      </c>
      <c r="F410" s="119"/>
      <c r="G410" s="92" t="s">
        <v>164</v>
      </c>
      <c r="H410" s="93">
        <v>1</v>
      </c>
      <c r="I410" s="94">
        <v>2.83</v>
      </c>
      <c r="J410" s="94">
        <v>2.83</v>
      </c>
    </row>
    <row r="411" spans="1:10" ht="33.75">
      <c r="A411" s="90" t="s">
        <v>167</v>
      </c>
      <c r="B411" s="91" t="s">
        <v>411</v>
      </c>
      <c r="C411" s="90" t="s">
        <v>104</v>
      </c>
      <c r="D411" s="90" t="s">
        <v>412</v>
      </c>
      <c r="E411" s="119" t="s">
        <v>283</v>
      </c>
      <c r="F411" s="119"/>
      <c r="G411" s="92" t="s">
        <v>164</v>
      </c>
      <c r="H411" s="93">
        <v>1</v>
      </c>
      <c r="I411" s="94">
        <v>0.76</v>
      </c>
      <c r="J411" s="94">
        <v>0.76</v>
      </c>
    </row>
    <row r="412" spans="1:10">
      <c r="A412" s="90" t="s">
        <v>167</v>
      </c>
      <c r="B412" s="91" t="s">
        <v>395</v>
      </c>
      <c r="C412" s="90" t="s">
        <v>104</v>
      </c>
      <c r="D412" s="90" t="s">
        <v>396</v>
      </c>
      <c r="E412" s="119" t="s">
        <v>379</v>
      </c>
      <c r="F412" s="119"/>
      <c r="G412" s="92" t="s">
        <v>164</v>
      </c>
      <c r="H412" s="93">
        <v>1</v>
      </c>
      <c r="I412" s="94">
        <v>0.81</v>
      </c>
      <c r="J412" s="94">
        <v>0.81</v>
      </c>
    </row>
    <row r="413" spans="1:10" ht="33.75">
      <c r="A413" s="90" t="s">
        <v>167</v>
      </c>
      <c r="B413" s="91" t="s">
        <v>413</v>
      </c>
      <c r="C413" s="90" t="s">
        <v>104</v>
      </c>
      <c r="D413" s="90" t="s">
        <v>414</v>
      </c>
      <c r="E413" s="119" t="s">
        <v>283</v>
      </c>
      <c r="F413" s="119"/>
      <c r="G413" s="92" t="s">
        <v>164</v>
      </c>
      <c r="H413" s="93">
        <v>1</v>
      </c>
      <c r="I413" s="94">
        <v>0.01</v>
      </c>
      <c r="J413" s="94">
        <v>0.01</v>
      </c>
    </row>
    <row r="414" spans="1:10">
      <c r="A414" s="90" t="s">
        <v>167</v>
      </c>
      <c r="B414" s="91" t="s">
        <v>546</v>
      </c>
      <c r="C414" s="90" t="s">
        <v>104</v>
      </c>
      <c r="D414" s="90" t="s">
        <v>547</v>
      </c>
      <c r="E414" s="119" t="s">
        <v>388</v>
      </c>
      <c r="F414" s="119"/>
      <c r="G414" s="92" t="s">
        <v>164</v>
      </c>
      <c r="H414" s="93">
        <v>1</v>
      </c>
      <c r="I414" s="94">
        <v>17.18</v>
      </c>
      <c r="J414" s="94">
        <v>17.18</v>
      </c>
    </row>
    <row r="415" spans="1:10">
      <c r="A415" s="90" t="s">
        <v>167</v>
      </c>
      <c r="B415" s="91" t="s">
        <v>397</v>
      </c>
      <c r="C415" s="90" t="s">
        <v>104</v>
      </c>
      <c r="D415" s="90" t="s">
        <v>398</v>
      </c>
      <c r="E415" s="119" t="s">
        <v>399</v>
      </c>
      <c r="F415" s="119"/>
      <c r="G415" s="92" t="s">
        <v>164</v>
      </c>
      <c r="H415" s="93">
        <v>1</v>
      </c>
      <c r="I415" s="94">
        <v>0.06</v>
      </c>
      <c r="J415" s="94">
        <v>0.06</v>
      </c>
    </row>
    <row r="416" spans="1:10">
      <c r="A416" s="90" t="s">
        <v>167</v>
      </c>
      <c r="B416" s="91" t="s">
        <v>400</v>
      </c>
      <c r="C416" s="90" t="s">
        <v>104</v>
      </c>
      <c r="D416" s="90" t="s">
        <v>401</v>
      </c>
      <c r="E416" s="119" t="s">
        <v>402</v>
      </c>
      <c r="F416" s="119"/>
      <c r="G416" s="92" t="s">
        <v>164</v>
      </c>
      <c r="H416" s="93">
        <v>1</v>
      </c>
      <c r="I416" s="94">
        <v>0.91</v>
      </c>
      <c r="J416" s="94">
        <v>0.91</v>
      </c>
    </row>
    <row r="417" spans="1:10" ht="22.5">
      <c r="A417" s="96"/>
      <c r="B417" s="96"/>
      <c r="C417" s="104" t="s">
        <v>96</v>
      </c>
      <c r="D417" s="105">
        <v>8.6449999999999996</v>
      </c>
      <c r="E417" s="104" t="s">
        <v>97</v>
      </c>
      <c r="F417" s="106">
        <v>0.98689999999999989</v>
      </c>
      <c r="G417" s="104" t="s">
        <v>98</v>
      </c>
      <c r="H417" s="105">
        <f t="shared" ref="H417" si="4">F417*D417</f>
        <v>8.5317504999999993</v>
      </c>
      <c r="I417" s="104" t="s">
        <v>99</v>
      </c>
      <c r="J417" s="105">
        <f t="shared" ref="J417" si="5">SUM(H417,D417)</f>
        <v>17.176750499999997</v>
      </c>
    </row>
    <row r="419" spans="1:10" ht="12" thickBot="1"/>
    <row r="420" spans="1:10" ht="12" thickTop="1">
      <c r="A420" s="83"/>
      <c r="B420" s="83"/>
      <c r="C420" s="83"/>
      <c r="D420" s="83"/>
      <c r="E420" s="83"/>
      <c r="F420" s="83"/>
      <c r="G420" s="83"/>
      <c r="H420" s="83"/>
      <c r="I420" s="83"/>
      <c r="J420" s="83"/>
    </row>
    <row r="421" spans="1:10">
      <c r="A421" s="80"/>
      <c r="B421" s="81" t="s">
        <v>93</v>
      </c>
      <c r="C421" s="80" t="s">
        <v>94</v>
      </c>
      <c r="D421" s="80" t="s">
        <v>1</v>
      </c>
      <c r="E421" s="120" t="s">
        <v>95</v>
      </c>
      <c r="F421" s="120"/>
      <c r="G421" s="82" t="s">
        <v>2</v>
      </c>
      <c r="H421" s="81" t="s">
        <v>3</v>
      </c>
      <c r="I421" s="81" t="s">
        <v>4</v>
      </c>
      <c r="J421" s="81" t="s">
        <v>5</v>
      </c>
    </row>
    <row r="422" spans="1:10" ht="33.75">
      <c r="A422" s="85" t="s">
        <v>157</v>
      </c>
      <c r="B422" s="86" t="s">
        <v>2598</v>
      </c>
      <c r="C422" s="85" t="s">
        <v>104</v>
      </c>
      <c r="D422" s="85" t="s">
        <v>2599</v>
      </c>
      <c r="E422" s="121" t="s">
        <v>177</v>
      </c>
      <c r="F422" s="121"/>
      <c r="G422" s="87" t="s">
        <v>164</v>
      </c>
      <c r="H422" s="88">
        <v>1</v>
      </c>
      <c r="I422" s="89">
        <v>20.97</v>
      </c>
      <c r="J422" s="89">
        <v>20.97</v>
      </c>
    </row>
    <row r="423" spans="1:10" ht="33.75">
      <c r="A423" s="90" t="s">
        <v>158</v>
      </c>
      <c r="B423" s="91" t="s">
        <v>2519</v>
      </c>
      <c r="C423" s="90" t="s">
        <v>104</v>
      </c>
      <c r="D423" s="90" t="s">
        <v>2520</v>
      </c>
      <c r="E423" s="119" t="s">
        <v>177</v>
      </c>
      <c r="F423" s="119"/>
      <c r="G423" s="92" t="s">
        <v>164</v>
      </c>
      <c r="H423" s="93">
        <v>1</v>
      </c>
      <c r="I423" s="94">
        <v>0.1</v>
      </c>
      <c r="J423" s="94">
        <v>0.1</v>
      </c>
    </row>
    <row r="424" spans="1:10" ht="22.5">
      <c r="A424" s="90" t="s">
        <v>167</v>
      </c>
      <c r="B424" s="91" t="s">
        <v>389</v>
      </c>
      <c r="C424" s="90" t="s">
        <v>104</v>
      </c>
      <c r="D424" s="90" t="s">
        <v>390</v>
      </c>
      <c r="E424" s="119" t="s">
        <v>379</v>
      </c>
      <c r="F424" s="119"/>
      <c r="G424" s="92" t="s">
        <v>164</v>
      </c>
      <c r="H424" s="93">
        <v>1</v>
      </c>
      <c r="I424" s="94">
        <v>2.83</v>
      </c>
      <c r="J424" s="94">
        <v>2.83</v>
      </c>
    </row>
    <row r="425" spans="1:10" ht="33.75">
      <c r="A425" s="90" t="s">
        <v>167</v>
      </c>
      <c r="B425" s="91" t="s">
        <v>411</v>
      </c>
      <c r="C425" s="90" t="s">
        <v>104</v>
      </c>
      <c r="D425" s="90" t="s">
        <v>412</v>
      </c>
      <c r="E425" s="119" t="s">
        <v>283</v>
      </c>
      <c r="F425" s="119"/>
      <c r="G425" s="92" t="s">
        <v>164</v>
      </c>
      <c r="H425" s="93">
        <v>1</v>
      </c>
      <c r="I425" s="94">
        <v>0.76</v>
      </c>
      <c r="J425" s="94">
        <v>0.76</v>
      </c>
    </row>
    <row r="426" spans="1:10">
      <c r="A426" s="90" t="s">
        <v>167</v>
      </c>
      <c r="B426" s="91" t="s">
        <v>395</v>
      </c>
      <c r="C426" s="90" t="s">
        <v>104</v>
      </c>
      <c r="D426" s="90" t="s">
        <v>396</v>
      </c>
      <c r="E426" s="119" t="s">
        <v>379</v>
      </c>
      <c r="F426" s="119"/>
      <c r="G426" s="92" t="s">
        <v>164</v>
      </c>
      <c r="H426" s="93">
        <v>1</v>
      </c>
      <c r="I426" s="94">
        <v>0.81</v>
      </c>
      <c r="J426" s="94">
        <v>0.81</v>
      </c>
    </row>
    <row r="427" spans="1:10" ht="33.75">
      <c r="A427" s="90" t="s">
        <v>167</v>
      </c>
      <c r="B427" s="91" t="s">
        <v>413</v>
      </c>
      <c r="C427" s="90" t="s">
        <v>104</v>
      </c>
      <c r="D427" s="90" t="s">
        <v>414</v>
      </c>
      <c r="E427" s="119" t="s">
        <v>283</v>
      </c>
      <c r="F427" s="119"/>
      <c r="G427" s="92" t="s">
        <v>164</v>
      </c>
      <c r="H427" s="93">
        <v>1</v>
      </c>
      <c r="I427" s="94">
        <v>0.01</v>
      </c>
      <c r="J427" s="94">
        <v>0.01</v>
      </c>
    </row>
    <row r="428" spans="1:10" ht="22.5">
      <c r="A428" s="90" t="s">
        <v>167</v>
      </c>
      <c r="B428" s="91" t="s">
        <v>2521</v>
      </c>
      <c r="C428" s="90" t="s">
        <v>104</v>
      </c>
      <c r="D428" s="90" t="s">
        <v>2522</v>
      </c>
      <c r="E428" s="119" t="s">
        <v>388</v>
      </c>
      <c r="F428" s="119"/>
      <c r="G428" s="92" t="s">
        <v>164</v>
      </c>
      <c r="H428" s="93">
        <v>1</v>
      </c>
      <c r="I428" s="94">
        <v>15.49</v>
      </c>
      <c r="J428" s="94">
        <v>15.49</v>
      </c>
    </row>
    <row r="429" spans="1:10">
      <c r="A429" s="90" t="s">
        <v>167</v>
      </c>
      <c r="B429" s="91" t="s">
        <v>397</v>
      </c>
      <c r="C429" s="90" t="s">
        <v>104</v>
      </c>
      <c r="D429" s="90" t="s">
        <v>398</v>
      </c>
      <c r="E429" s="119" t="s">
        <v>399</v>
      </c>
      <c r="F429" s="119"/>
      <c r="G429" s="92" t="s">
        <v>164</v>
      </c>
      <c r="H429" s="93">
        <v>1</v>
      </c>
      <c r="I429" s="94">
        <v>0.06</v>
      </c>
      <c r="J429" s="94">
        <v>0.06</v>
      </c>
    </row>
    <row r="430" spans="1:10">
      <c r="A430" s="90" t="s">
        <v>167</v>
      </c>
      <c r="B430" s="91" t="s">
        <v>400</v>
      </c>
      <c r="C430" s="90" t="s">
        <v>104</v>
      </c>
      <c r="D430" s="90" t="s">
        <v>401</v>
      </c>
      <c r="E430" s="119" t="s">
        <v>402</v>
      </c>
      <c r="F430" s="119"/>
      <c r="G430" s="92" t="s">
        <v>164</v>
      </c>
      <c r="H430" s="93">
        <v>1</v>
      </c>
      <c r="I430" s="94">
        <v>0.91</v>
      </c>
      <c r="J430" s="94">
        <v>0.91</v>
      </c>
    </row>
    <row r="431" spans="1:10" ht="22.5">
      <c r="A431" s="96"/>
      <c r="B431" s="96"/>
      <c r="C431" s="104" t="s">
        <v>96</v>
      </c>
      <c r="D431" s="105">
        <v>7.7949999999999999</v>
      </c>
      <c r="E431" s="104" t="s">
        <v>97</v>
      </c>
      <c r="F431" s="106">
        <v>0.98689999999999989</v>
      </c>
      <c r="G431" s="104" t="s">
        <v>98</v>
      </c>
      <c r="H431" s="105">
        <f t="shared" ref="H431" si="6">F431*D431</f>
        <v>7.6928854999999992</v>
      </c>
      <c r="I431" s="104" t="s">
        <v>99</v>
      </c>
      <c r="J431" s="105">
        <f t="shared" ref="J431" si="7">SUM(H431,D431)</f>
        <v>15.487885499999999</v>
      </c>
    </row>
    <row r="433" spans="1:10" ht="12" thickBot="1"/>
    <row r="434" spans="1:10" ht="12" thickTop="1">
      <c r="A434" s="83"/>
      <c r="B434" s="83"/>
      <c r="C434" s="83"/>
      <c r="D434" s="83"/>
      <c r="E434" s="83"/>
      <c r="F434" s="83"/>
      <c r="G434" s="83"/>
      <c r="H434" s="83"/>
      <c r="I434" s="83"/>
      <c r="J434" s="83"/>
    </row>
    <row r="435" spans="1:10">
      <c r="A435" s="80"/>
      <c r="B435" s="81" t="s">
        <v>93</v>
      </c>
      <c r="C435" s="80" t="s">
        <v>94</v>
      </c>
      <c r="D435" s="80" t="s">
        <v>1</v>
      </c>
      <c r="E435" s="120" t="s">
        <v>95</v>
      </c>
      <c r="F435" s="120"/>
      <c r="G435" s="82" t="s">
        <v>2</v>
      </c>
      <c r="H435" s="81" t="s">
        <v>3</v>
      </c>
      <c r="I435" s="81" t="s">
        <v>4</v>
      </c>
      <c r="J435" s="81" t="s">
        <v>5</v>
      </c>
    </row>
    <row r="436" spans="1:10" ht="22.5">
      <c r="A436" s="85" t="s">
        <v>157</v>
      </c>
      <c r="B436" s="86" t="s">
        <v>511</v>
      </c>
      <c r="C436" s="85" t="s">
        <v>104</v>
      </c>
      <c r="D436" s="85" t="s">
        <v>512</v>
      </c>
      <c r="E436" s="121" t="s">
        <v>177</v>
      </c>
      <c r="F436" s="121"/>
      <c r="G436" s="87" t="s">
        <v>164</v>
      </c>
      <c r="H436" s="88">
        <v>1</v>
      </c>
      <c r="I436" s="89">
        <v>22.72</v>
      </c>
      <c r="J436" s="89">
        <v>22.72</v>
      </c>
    </row>
    <row r="437" spans="1:10" ht="33.75">
      <c r="A437" s="90" t="s">
        <v>158</v>
      </c>
      <c r="B437" s="91" t="s">
        <v>548</v>
      </c>
      <c r="C437" s="90" t="s">
        <v>104</v>
      </c>
      <c r="D437" s="90" t="s">
        <v>549</v>
      </c>
      <c r="E437" s="119" t="s">
        <v>177</v>
      </c>
      <c r="F437" s="119"/>
      <c r="G437" s="92" t="s">
        <v>164</v>
      </c>
      <c r="H437" s="93">
        <v>1</v>
      </c>
      <c r="I437" s="94">
        <v>0.16</v>
      </c>
      <c r="J437" s="94">
        <v>0.16</v>
      </c>
    </row>
    <row r="438" spans="1:10" ht="22.5">
      <c r="A438" s="90" t="s">
        <v>167</v>
      </c>
      <c r="B438" s="91" t="s">
        <v>389</v>
      </c>
      <c r="C438" s="90" t="s">
        <v>104</v>
      </c>
      <c r="D438" s="90" t="s">
        <v>390</v>
      </c>
      <c r="E438" s="119" t="s">
        <v>379</v>
      </c>
      <c r="F438" s="119"/>
      <c r="G438" s="92" t="s">
        <v>164</v>
      </c>
      <c r="H438" s="93">
        <v>1</v>
      </c>
      <c r="I438" s="94">
        <v>2.83</v>
      </c>
      <c r="J438" s="94">
        <v>2.83</v>
      </c>
    </row>
    <row r="439" spans="1:10" ht="33.75">
      <c r="A439" s="90" t="s">
        <v>167</v>
      </c>
      <c r="B439" s="91" t="s">
        <v>411</v>
      </c>
      <c r="C439" s="90" t="s">
        <v>104</v>
      </c>
      <c r="D439" s="90" t="s">
        <v>412</v>
      </c>
      <c r="E439" s="119" t="s">
        <v>283</v>
      </c>
      <c r="F439" s="119"/>
      <c r="G439" s="92" t="s">
        <v>164</v>
      </c>
      <c r="H439" s="93">
        <v>1</v>
      </c>
      <c r="I439" s="94">
        <v>0.76</v>
      </c>
      <c r="J439" s="94">
        <v>0.76</v>
      </c>
    </row>
    <row r="440" spans="1:10">
      <c r="A440" s="90" t="s">
        <v>167</v>
      </c>
      <c r="B440" s="91" t="s">
        <v>395</v>
      </c>
      <c r="C440" s="90" t="s">
        <v>104</v>
      </c>
      <c r="D440" s="90" t="s">
        <v>396</v>
      </c>
      <c r="E440" s="119" t="s">
        <v>379</v>
      </c>
      <c r="F440" s="119"/>
      <c r="G440" s="92" t="s">
        <v>164</v>
      </c>
      <c r="H440" s="93">
        <v>1</v>
      </c>
      <c r="I440" s="94">
        <v>0.81</v>
      </c>
      <c r="J440" s="94">
        <v>0.81</v>
      </c>
    </row>
    <row r="441" spans="1:10" ht="33.75">
      <c r="A441" s="90" t="s">
        <v>167</v>
      </c>
      <c r="B441" s="91" t="s">
        <v>413</v>
      </c>
      <c r="C441" s="90" t="s">
        <v>104</v>
      </c>
      <c r="D441" s="90" t="s">
        <v>414</v>
      </c>
      <c r="E441" s="119" t="s">
        <v>283</v>
      </c>
      <c r="F441" s="119"/>
      <c r="G441" s="92" t="s">
        <v>164</v>
      </c>
      <c r="H441" s="93">
        <v>1</v>
      </c>
      <c r="I441" s="94">
        <v>0.01</v>
      </c>
      <c r="J441" s="94">
        <v>0.01</v>
      </c>
    </row>
    <row r="442" spans="1:10" ht="22.5">
      <c r="A442" s="90" t="s">
        <v>167</v>
      </c>
      <c r="B442" s="91" t="s">
        <v>550</v>
      </c>
      <c r="C442" s="90" t="s">
        <v>104</v>
      </c>
      <c r="D442" s="90" t="s">
        <v>551</v>
      </c>
      <c r="E442" s="119" t="s">
        <v>388</v>
      </c>
      <c r="F442" s="119"/>
      <c r="G442" s="92" t="s">
        <v>164</v>
      </c>
      <c r="H442" s="93">
        <v>1</v>
      </c>
      <c r="I442" s="94">
        <v>17.18</v>
      </c>
      <c r="J442" s="94">
        <v>17.18</v>
      </c>
    </row>
    <row r="443" spans="1:10">
      <c r="A443" s="90" t="s">
        <v>167</v>
      </c>
      <c r="B443" s="91" t="s">
        <v>397</v>
      </c>
      <c r="C443" s="90" t="s">
        <v>104</v>
      </c>
      <c r="D443" s="90" t="s">
        <v>398</v>
      </c>
      <c r="E443" s="119" t="s">
        <v>399</v>
      </c>
      <c r="F443" s="119"/>
      <c r="G443" s="92" t="s">
        <v>164</v>
      </c>
      <c r="H443" s="93">
        <v>1</v>
      </c>
      <c r="I443" s="94">
        <v>0.06</v>
      </c>
      <c r="J443" s="94">
        <v>0.06</v>
      </c>
    </row>
    <row r="444" spans="1:10">
      <c r="A444" s="90" t="s">
        <v>167</v>
      </c>
      <c r="B444" s="91" t="s">
        <v>400</v>
      </c>
      <c r="C444" s="90" t="s">
        <v>104</v>
      </c>
      <c r="D444" s="90" t="s">
        <v>401</v>
      </c>
      <c r="E444" s="119" t="s">
        <v>402</v>
      </c>
      <c r="F444" s="119"/>
      <c r="G444" s="92" t="s">
        <v>164</v>
      </c>
      <c r="H444" s="93">
        <v>1</v>
      </c>
      <c r="I444" s="94">
        <v>0.91</v>
      </c>
      <c r="J444" s="94">
        <v>0.91</v>
      </c>
    </row>
    <row r="445" spans="1:10" ht="22.5">
      <c r="A445" s="96"/>
      <c r="B445" s="96"/>
      <c r="C445" s="104" t="s">
        <v>96</v>
      </c>
      <c r="D445" s="105">
        <v>8.6449999999999996</v>
      </c>
      <c r="E445" s="104" t="s">
        <v>97</v>
      </c>
      <c r="F445" s="106">
        <v>0.98689999999999989</v>
      </c>
      <c r="G445" s="104" t="s">
        <v>98</v>
      </c>
      <c r="H445" s="105">
        <f t="shared" ref="H445" si="8">F445*D445</f>
        <v>8.5317504999999993</v>
      </c>
      <c r="I445" s="104" t="s">
        <v>99</v>
      </c>
      <c r="J445" s="105">
        <f t="shared" ref="J445" si="9">SUM(H445,D445)</f>
        <v>17.176750499999997</v>
      </c>
    </row>
    <row r="446" spans="1:10" ht="12" thickBot="1"/>
    <row r="447" spans="1:10" ht="12" thickTop="1">
      <c r="A447" s="83"/>
      <c r="B447" s="83"/>
      <c r="C447" s="83"/>
      <c r="D447" s="83"/>
      <c r="E447" s="83"/>
      <c r="F447" s="83"/>
      <c r="G447" s="83"/>
      <c r="H447" s="83"/>
      <c r="I447" s="83"/>
      <c r="J447" s="83"/>
    </row>
    <row r="448" spans="1:10">
      <c r="A448" s="80"/>
      <c r="B448" s="81" t="s">
        <v>93</v>
      </c>
      <c r="C448" s="80" t="s">
        <v>94</v>
      </c>
      <c r="D448" s="80" t="s">
        <v>1</v>
      </c>
      <c r="E448" s="120" t="s">
        <v>95</v>
      </c>
      <c r="F448" s="120"/>
      <c r="G448" s="82" t="s">
        <v>2</v>
      </c>
      <c r="H448" s="81" t="s">
        <v>3</v>
      </c>
      <c r="I448" s="81" t="s">
        <v>4</v>
      </c>
      <c r="J448" s="81" t="s">
        <v>5</v>
      </c>
    </row>
    <row r="449" spans="1:10" ht="22.5">
      <c r="A449" s="85" t="s">
        <v>157</v>
      </c>
      <c r="B449" s="86" t="s">
        <v>196</v>
      </c>
      <c r="C449" s="85" t="s">
        <v>104</v>
      </c>
      <c r="D449" s="85" t="s">
        <v>197</v>
      </c>
      <c r="E449" s="121" t="s">
        <v>177</v>
      </c>
      <c r="F449" s="121"/>
      <c r="G449" s="87" t="s">
        <v>164</v>
      </c>
      <c r="H449" s="88">
        <v>1</v>
      </c>
      <c r="I449" s="89">
        <v>22.19</v>
      </c>
      <c r="J449" s="89">
        <v>22.19</v>
      </c>
    </row>
    <row r="450" spans="1:10" ht="22.5">
      <c r="A450" s="90" t="s">
        <v>158</v>
      </c>
      <c r="B450" s="91" t="s">
        <v>552</v>
      </c>
      <c r="C450" s="90" t="s">
        <v>104</v>
      </c>
      <c r="D450" s="90" t="s">
        <v>553</v>
      </c>
      <c r="E450" s="119" t="s">
        <v>177</v>
      </c>
      <c r="F450" s="119"/>
      <c r="G450" s="92" t="s">
        <v>164</v>
      </c>
      <c r="H450" s="93">
        <v>1</v>
      </c>
      <c r="I450" s="94">
        <v>0.26</v>
      </c>
      <c r="J450" s="94">
        <v>0.26</v>
      </c>
    </row>
    <row r="451" spans="1:10" ht="22.5">
      <c r="A451" s="90" t="s">
        <v>167</v>
      </c>
      <c r="B451" s="91" t="s">
        <v>389</v>
      </c>
      <c r="C451" s="90" t="s">
        <v>104</v>
      </c>
      <c r="D451" s="90" t="s">
        <v>390</v>
      </c>
      <c r="E451" s="119" t="s">
        <v>379</v>
      </c>
      <c r="F451" s="119"/>
      <c r="G451" s="92" t="s">
        <v>164</v>
      </c>
      <c r="H451" s="93">
        <v>1</v>
      </c>
      <c r="I451" s="94">
        <v>2.83</v>
      </c>
      <c r="J451" s="94">
        <v>2.83</v>
      </c>
    </row>
    <row r="452" spans="1:10" ht="33.75">
      <c r="A452" s="90" t="s">
        <v>167</v>
      </c>
      <c r="B452" s="91" t="s">
        <v>391</v>
      </c>
      <c r="C452" s="90" t="s">
        <v>104</v>
      </c>
      <c r="D452" s="90" t="s">
        <v>392</v>
      </c>
      <c r="E452" s="119" t="s">
        <v>283</v>
      </c>
      <c r="F452" s="119"/>
      <c r="G452" s="92" t="s">
        <v>164</v>
      </c>
      <c r="H452" s="93">
        <v>1</v>
      </c>
      <c r="I452" s="94">
        <v>1.0900000000000001</v>
      </c>
      <c r="J452" s="94">
        <v>1.0900000000000001</v>
      </c>
    </row>
    <row r="453" spans="1:10">
      <c r="A453" s="90" t="s">
        <v>167</v>
      </c>
      <c r="B453" s="91" t="s">
        <v>395</v>
      </c>
      <c r="C453" s="90" t="s">
        <v>104</v>
      </c>
      <c r="D453" s="90" t="s">
        <v>396</v>
      </c>
      <c r="E453" s="119" t="s">
        <v>379</v>
      </c>
      <c r="F453" s="119"/>
      <c r="G453" s="92" t="s">
        <v>164</v>
      </c>
      <c r="H453" s="93">
        <v>1</v>
      </c>
      <c r="I453" s="94">
        <v>0.81</v>
      </c>
      <c r="J453" s="94">
        <v>0.81</v>
      </c>
    </row>
    <row r="454" spans="1:10" ht="33.75">
      <c r="A454" s="90" t="s">
        <v>167</v>
      </c>
      <c r="B454" s="91" t="s">
        <v>393</v>
      </c>
      <c r="C454" s="90" t="s">
        <v>104</v>
      </c>
      <c r="D454" s="90" t="s">
        <v>394</v>
      </c>
      <c r="E454" s="119" t="s">
        <v>283</v>
      </c>
      <c r="F454" s="119"/>
      <c r="G454" s="92" t="s">
        <v>164</v>
      </c>
      <c r="H454" s="93">
        <v>1</v>
      </c>
      <c r="I454" s="94">
        <v>0.74</v>
      </c>
      <c r="J454" s="94">
        <v>0.74</v>
      </c>
    </row>
    <row r="455" spans="1:10">
      <c r="A455" s="90" t="s">
        <v>167</v>
      </c>
      <c r="B455" s="91" t="s">
        <v>554</v>
      </c>
      <c r="C455" s="90" t="s">
        <v>104</v>
      </c>
      <c r="D455" s="90" t="s">
        <v>2523</v>
      </c>
      <c r="E455" s="119" t="s">
        <v>388</v>
      </c>
      <c r="F455" s="119"/>
      <c r="G455" s="92" t="s">
        <v>164</v>
      </c>
      <c r="H455" s="93">
        <v>1</v>
      </c>
      <c r="I455" s="94">
        <v>15.49</v>
      </c>
      <c r="J455" s="94">
        <v>15.49</v>
      </c>
    </row>
    <row r="456" spans="1:10">
      <c r="A456" s="90" t="s">
        <v>167</v>
      </c>
      <c r="B456" s="91" t="s">
        <v>397</v>
      </c>
      <c r="C456" s="90" t="s">
        <v>104</v>
      </c>
      <c r="D456" s="90" t="s">
        <v>398</v>
      </c>
      <c r="E456" s="119" t="s">
        <v>399</v>
      </c>
      <c r="F456" s="119"/>
      <c r="G456" s="92" t="s">
        <v>164</v>
      </c>
      <c r="H456" s="93">
        <v>1</v>
      </c>
      <c r="I456" s="94">
        <v>0.06</v>
      </c>
      <c r="J456" s="94">
        <v>0.06</v>
      </c>
    </row>
    <row r="457" spans="1:10">
      <c r="A457" s="90" t="s">
        <v>167</v>
      </c>
      <c r="B457" s="91" t="s">
        <v>400</v>
      </c>
      <c r="C457" s="90" t="s">
        <v>104</v>
      </c>
      <c r="D457" s="90" t="s">
        <v>401</v>
      </c>
      <c r="E457" s="119" t="s">
        <v>402</v>
      </c>
      <c r="F457" s="119"/>
      <c r="G457" s="92" t="s">
        <v>164</v>
      </c>
      <c r="H457" s="93">
        <v>1</v>
      </c>
      <c r="I457" s="94">
        <v>0.91</v>
      </c>
      <c r="J457" s="94">
        <v>0.91</v>
      </c>
    </row>
    <row r="458" spans="1:10" ht="22.5">
      <c r="A458" s="96"/>
      <c r="B458" s="96"/>
      <c r="C458" s="104" t="s">
        <v>96</v>
      </c>
      <c r="D458" s="105">
        <v>7.7949999999999999</v>
      </c>
      <c r="E458" s="104" t="s">
        <v>97</v>
      </c>
      <c r="F458" s="106">
        <v>0.98689999999999989</v>
      </c>
      <c r="G458" s="104" t="s">
        <v>98</v>
      </c>
      <c r="H458" s="105">
        <f t="shared" ref="H458" si="10">F458*D458</f>
        <v>7.6928854999999992</v>
      </c>
      <c r="I458" s="104" t="s">
        <v>99</v>
      </c>
      <c r="J458" s="105">
        <f t="shared" ref="J458" si="11">SUM(H458,D458)</f>
        <v>15.487885499999999</v>
      </c>
    </row>
    <row r="459" spans="1:10" ht="12" thickBot="1"/>
    <row r="460" spans="1:10" ht="12" thickTop="1">
      <c r="A460" s="83"/>
      <c r="B460" s="83"/>
      <c r="C460" s="83"/>
      <c r="D460" s="83"/>
      <c r="E460" s="83"/>
      <c r="F460" s="83"/>
      <c r="G460" s="83"/>
      <c r="H460" s="83"/>
      <c r="I460" s="83"/>
      <c r="J460" s="83"/>
    </row>
    <row r="461" spans="1:10">
      <c r="A461" s="80"/>
      <c r="B461" s="81" t="s">
        <v>93</v>
      </c>
      <c r="C461" s="80" t="s">
        <v>94</v>
      </c>
      <c r="D461" s="80" t="s">
        <v>1</v>
      </c>
      <c r="E461" s="120" t="s">
        <v>95</v>
      </c>
      <c r="F461" s="120"/>
      <c r="G461" s="82" t="s">
        <v>2</v>
      </c>
      <c r="H461" s="81" t="s">
        <v>3</v>
      </c>
      <c r="I461" s="81" t="s">
        <v>4</v>
      </c>
      <c r="J461" s="81" t="s">
        <v>5</v>
      </c>
    </row>
    <row r="462" spans="1:10">
      <c r="A462" s="85" t="s">
        <v>157</v>
      </c>
      <c r="B462" s="86" t="s">
        <v>188</v>
      </c>
      <c r="C462" s="85" t="s">
        <v>104</v>
      </c>
      <c r="D462" s="85" t="s">
        <v>189</v>
      </c>
      <c r="E462" s="121" t="s">
        <v>177</v>
      </c>
      <c r="F462" s="121"/>
      <c r="G462" s="87" t="s">
        <v>164</v>
      </c>
      <c r="H462" s="88">
        <v>1</v>
      </c>
      <c r="I462" s="89">
        <v>23.26</v>
      </c>
      <c r="J462" s="89">
        <v>23.26</v>
      </c>
    </row>
    <row r="463" spans="1:10" ht="22.5">
      <c r="A463" s="90" t="s">
        <v>158</v>
      </c>
      <c r="B463" s="91" t="s">
        <v>555</v>
      </c>
      <c r="C463" s="90" t="s">
        <v>104</v>
      </c>
      <c r="D463" s="90" t="s">
        <v>556</v>
      </c>
      <c r="E463" s="119" t="s">
        <v>177</v>
      </c>
      <c r="F463" s="119"/>
      <c r="G463" s="92" t="s">
        <v>164</v>
      </c>
      <c r="H463" s="93">
        <v>1</v>
      </c>
      <c r="I463" s="94">
        <v>0.18</v>
      </c>
      <c r="J463" s="94">
        <v>0.18</v>
      </c>
    </row>
    <row r="464" spans="1:10" ht="22.5">
      <c r="A464" s="90" t="s">
        <v>167</v>
      </c>
      <c r="B464" s="91" t="s">
        <v>389</v>
      </c>
      <c r="C464" s="90" t="s">
        <v>104</v>
      </c>
      <c r="D464" s="90" t="s">
        <v>390</v>
      </c>
      <c r="E464" s="119" t="s">
        <v>379</v>
      </c>
      <c r="F464" s="119"/>
      <c r="G464" s="92" t="s">
        <v>164</v>
      </c>
      <c r="H464" s="93">
        <v>1</v>
      </c>
      <c r="I464" s="94">
        <v>2.83</v>
      </c>
      <c r="J464" s="94">
        <v>2.83</v>
      </c>
    </row>
    <row r="465" spans="1:10" ht="22.5">
      <c r="A465" s="90" t="s">
        <v>167</v>
      </c>
      <c r="B465" s="91" t="s">
        <v>655</v>
      </c>
      <c r="C465" s="90" t="s">
        <v>104</v>
      </c>
      <c r="D465" s="90" t="s">
        <v>656</v>
      </c>
      <c r="E465" s="119" t="s">
        <v>283</v>
      </c>
      <c r="F465" s="119"/>
      <c r="G465" s="92" t="s">
        <v>164</v>
      </c>
      <c r="H465" s="93">
        <v>1</v>
      </c>
      <c r="I465" s="94">
        <v>1.5</v>
      </c>
      <c r="J465" s="94">
        <v>1.5</v>
      </c>
    </row>
    <row r="466" spans="1:10">
      <c r="A466" s="90" t="s">
        <v>167</v>
      </c>
      <c r="B466" s="91" t="s">
        <v>395</v>
      </c>
      <c r="C466" s="90" t="s">
        <v>104</v>
      </c>
      <c r="D466" s="90" t="s">
        <v>396</v>
      </c>
      <c r="E466" s="119" t="s">
        <v>379</v>
      </c>
      <c r="F466" s="119"/>
      <c r="G466" s="92" t="s">
        <v>164</v>
      </c>
      <c r="H466" s="93">
        <v>1</v>
      </c>
      <c r="I466" s="94">
        <v>0.81</v>
      </c>
      <c r="J466" s="94">
        <v>0.81</v>
      </c>
    </row>
    <row r="467" spans="1:10" ht="33.75">
      <c r="A467" s="90" t="s">
        <v>167</v>
      </c>
      <c r="B467" s="91" t="s">
        <v>657</v>
      </c>
      <c r="C467" s="90" t="s">
        <v>104</v>
      </c>
      <c r="D467" s="90" t="s">
        <v>658</v>
      </c>
      <c r="E467" s="119" t="s">
        <v>283</v>
      </c>
      <c r="F467" s="119"/>
      <c r="G467" s="92" t="s">
        <v>164</v>
      </c>
      <c r="H467" s="93">
        <v>1</v>
      </c>
      <c r="I467" s="94">
        <v>1.48</v>
      </c>
      <c r="J467" s="94">
        <v>1.48</v>
      </c>
    </row>
    <row r="468" spans="1:10">
      <c r="A468" s="90" t="s">
        <v>167</v>
      </c>
      <c r="B468" s="91" t="s">
        <v>557</v>
      </c>
      <c r="C468" s="90" t="s">
        <v>104</v>
      </c>
      <c r="D468" s="90" t="s">
        <v>2524</v>
      </c>
      <c r="E468" s="119" t="s">
        <v>388</v>
      </c>
      <c r="F468" s="119"/>
      <c r="G468" s="92" t="s">
        <v>164</v>
      </c>
      <c r="H468" s="93">
        <v>1</v>
      </c>
      <c r="I468" s="94">
        <v>15.49</v>
      </c>
      <c r="J468" s="94">
        <v>15.49</v>
      </c>
    </row>
    <row r="469" spans="1:10">
      <c r="A469" s="90" t="s">
        <v>167</v>
      </c>
      <c r="B469" s="91" t="s">
        <v>397</v>
      </c>
      <c r="C469" s="90" t="s">
        <v>104</v>
      </c>
      <c r="D469" s="90" t="s">
        <v>398</v>
      </c>
      <c r="E469" s="119" t="s">
        <v>399</v>
      </c>
      <c r="F469" s="119"/>
      <c r="G469" s="92" t="s">
        <v>164</v>
      </c>
      <c r="H469" s="93">
        <v>1</v>
      </c>
      <c r="I469" s="94">
        <v>0.06</v>
      </c>
      <c r="J469" s="94">
        <v>0.06</v>
      </c>
    </row>
    <row r="470" spans="1:10">
      <c r="A470" s="90" t="s">
        <v>167</v>
      </c>
      <c r="B470" s="91" t="s">
        <v>400</v>
      </c>
      <c r="C470" s="90" t="s">
        <v>104</v>
      </c>
      <c r="D470" s="90" t="s">
        <v>401</v>
      </c>
      <c r="E470" s="119" t="s">
        <v>402</v>
      </c>
      <c r="F470" s="119"/>
      <c r="G470" s="92" t="s">
        <v>164</v>
      </c>
      <c r="H470" s="93">
        <v>1</v>
      </c>
      <c r="I470" s="94">
        <v>0.91</v>
      </c>
      <c r="J470" s="94">
        <v>0.91</v>
      </c>
    </row>
    <row r="471" spans="1:10" ht="22.5">
      <c r="A471" s="96"/>
      <c r="B471" s="96"/>
      <c r="C471" s="104" t="s">
        <v>96</v>
      </c>
      <c r="D471" s="105">
        <v>7.7949999999999999</v>
      </c>
      <c r="E471" s="104" t="s">
        <v>97</v>
      </c>
      <c r="F471" s="106">
        <v>0.98689999999999989</v>
      </c>
      <c r="G471" s="104" t="s">
        <v>98</v>
      </c>
      <c r="H471" s="105">
        <f t="shared" ref="H471" si="12">F471*D471</f>
        <v>7.6928854999999992</v>
      </c>
      <c r="I471" s="104" t="s">
        <v>99</v>
      </c>
      <c r="J471" s="105">
        <f t="shared" ref="J471" si="13">SUM(H471,D471)</f>
        <v>15.487885499999999</v>
      </c>
    </row>
    <row r="472" spans="1:10" ht="12" thickBot="1"/>
    <row r="473" spans="1:10" ht="12" thickTop="1">
      <c r="A473" s="83"/>
      <c r="B473" s="83"/>
      <c r="C473" s="83"/>
      <c r="D473" s="83"/>
      <c r="E473" s="83"/>
      <c r="F473" s="83"/>
      <c r="G473" s="83"/>
      <c r="H473" s="83"/>
      <c r="I473" s="83"/>
      <c r="J473" s="83"/>
    </row>
    <row r="474" spans="1:10">
      <c r="A474" s="80"/>
      <c r="B474" s="81" t="s">
        <v>93</v>
      </c>
      <c r="C474" s="80" t="s">
        <v>94</v>
      </c>
      <c r="D474" s="80" t="s">
        <v>1</v>
      </c>
      <c r="E474" s="120" t="s">
        <v>95</v>
      </c>
      <c r="F474" s="120"/>
      <c r="G474" s="82" t="s">
        <v>2</v>
      </c>
      <c r="H474" s="81" t="s">
        <v>3</v>
      </c>
      <c r="I474" s="81" t="s">
        <v>4</v>
      </c>
      <c r="J474" s="81" t="s">
        <v>5</v>
      </c>
    </row>
    <row r="475" spans="1:10" ht="22.5">
      <c r="A475" s="85" t="s">
        <v>157</v>
      </c>
      <c r="B475" s="86" t="s">
        <v>175</v>
      </c>
      <c r="C475" s="85" t="s">
        <v>104</v>
      </c>
      <c r="D475" s="85" t="s">
        <v>176</v>
      </c>
      <c r="E475" s="121" t="s">
        <v>177</v>
      </c>
      <c r="F475" s="121"/>
      <c r="G475" s="87" t="s">
        <v>164</v>
      </c>
      <c r="H475" s="88">
        <v>1</v>
      </c>
      <c r="I475" s="89">
        <v>22.07</v>
      </c>
      <c r="J475" s="89">
        <v>22.07</v>
      </c>
    </row>
    <row r="476" spans="1:10" ht="33.75">
      <c r="A476" s="90" t="s">
        <v>158</v>
      </c>
      <c r="B476" s="91" t="s">
        <v>558</v>
      </c>
      <c r="C476" s="90" t="s">
        <v>104</v>
      </c>
      <c r="D476" s="90" t="s">
        <v>559</v>
      </c>
      <c r="E476" s="119" t="s">
        <v>177</v>
      </c>
      <c r="F476" s="119"/>
      <c r="G476" s="92" t="s">
        <v>164</v>
      </c>
      <c r="H476" s="93">
        <v>1</v>
      </c>
      <c r="I476" s="94">
        <v>0.14000000000000001</v>
      </c>
      <c r="J476" s="94">
        <v>0.14000000000000001</v>
      </c>
    </row>
    <row r="477" spans="1:10" ht="22.5">
      <c r="A477" s="90" t="s">
        <v>167</v>
      </c>
      <c r="B477" s="91" t="s">
        <v>389</v>
      </c>
      <c r="C477" s="90" t="s">
        <v>104</v>
      </c>
      <c r="D477" s="90" t="s">
        <v>390</v>
      </c>
      <c r="E477" s="119" t="s">
        <v>379</v>
      </c>
      <c r="F477" s="119"/>
      <c r="G477" s="92" t="s">
        <v>164</v>
      </c>
      <c r="H477" s="93">
        <v>1</v>
      </c>
      <c r="I477" s="94">
        <v>2.83</v>
      </c>
      <c r="J477" s="94">
        <v>2.83</v>
      </c>
    </row>
    <row r="478" spans="1:10" ht="33.75">
      <c r="A478" s="90" t="s">
        <v>167</v>
      </c>
      <c r="B478" s="91" t="s">
        <v>391</v>
      </c>
      <c r="C478" s="90" t="s">
        <v>104</v>
      </c>
      <c r="D478" s="90" t="s">
        <v>392</v>
      </c>
      <c r="E478" s="119" t="s">
        <v>283</v>
      </c>
      <c r="F478" s="119"/>
      <c r="G478" s="92" t="s">
        <v>164</v>
      </c>
      <c r="H478" s="93">
        <v>1</v>
      </c>
      <c r="I478" s="94">
        <v>1.0900000000000001</v>
      </c>
      <c r="J478" s="94">
        <v>1.0900000000000001</v>
      </c>
    </row>
    <row r="479" spans="1:10">
      <c r="A479" s="90" t="s">
        <v>167</v>
      </c>
      <c r="B479" s="91" t="s">
        <v>395</v>
      </c>
      <c r="C479" s="90" t="s">
        <v>104</v>
      </c>
      <c r="D479" s="90" t="s">
        <v>396</v>
      </c>
      <c r="E479" s="119" t="s">
        <v>379</v>
      </c>
      <c r="F479" s="119"/>
      <c r="G479" s="92" t="s">
        <v>164</v>
      </c>
      <c r="H479" s="93">
        <v>1</v>
      </c>
      <c r="I479" s="94">
        <v>0.81</v>
      </c>
      <c r="J479" s="94">
        <v>0.81</v>
      </c>
    </row>
    <row r="480" spans="1:10" ht="33.75">
      <c r="A480" s="90" t="s">
        <v>167</v>
      </c>
      <c r="B480" s="91" t="s">
        <v>393</v>
      </c>
      <c r="C480" s="90" t="s">
        <v>104</v>
      </c>
      <c r="D480" s="90" t="s">
        <v>394</v>
      </c>
      <c r="E480" s="119" t="s">
        <v>283</v>
      </c>
      <c r="F480" s="119"/>
      <c r="G480" s="92" t="s">
        <v>164</v>
      </c>
      <c r="H480" s="93">
        <v>1</v>
      </c>
      <c r="I480" s="94">
        <v>0.74</v>
      </c>
      <c r="J480" s="94">
        <v>0.74</v>
      </c>
    </row>
    <row r="481" spans="1:10">
      <c r="A481" s="90" t="s">
        <v>167</v>
      </c>
      <c r="B481" s="91" t="s">
        <v>397</v>
      </c>
      <c r="C481" s="90" t="s">
        <v>104</v>
      </c>
      <c r="D481" s="90" t="s">
        <v>398</v>
      </c>
      <c r="E481" s="119" t="s">
        <v>399</v>
      </c>
      <c r="F481" s="119"/>
      <c r="G481" s="92" t="s">
        <v>164</v>
      </c>
      <c r="H481" s="93">
        <v>1</v>
      </c>
      <c r="I481" s="94">
        <v>0.06</v>
      </c>
      <c r="J481" s="94">
        <v>0.06</v>
      </c>
    </row>
    <row r="482" spans="1:10">
      <c r="A482" s="90" t="s">
        <v>167</v>
      </c>
      <c r="B482" s="91" t="s">
        <v>560</v>
      </c>
      <c r="C482" s="90" t="s">
        <v>104</v>
      </c>
      <c r="D482" s="90" t="s">
        <v>2525</v>
      </c>
      <c r="E482" s="119" t="s">
        <v>388</v>
      </c>
      <c r="F482" s="119"/>
      <c r="G482" s="92" t="s">
        <v>164</v>
      </c>
      <c r="H482" s="93">
        <v>1</v>
      </c>
      <c r="I482" s="94">
        <v>15.49</v>
      </c>
      <c r="J482" s="94">
        <v>15.49</v>
      </c>
    </row>
    <row r="483" spans="1:10">
      <c r="A483" s="90" t="s">
        <v>167</v>
      </c>
      <c r="B483" s="91" t="s">
        <v>400</v>
      </c>
      <c r="C483" s="90" t="s">
        <v>104</v>
      </c>
      <c r="D483" s="90" t="s">
        <v>401</v>
      </c>
      <c r="E483" s="119" t="s">
        <v>402</v>
      </c>
      <c r="F483" s="119"/>
      <c r="G483" s="92" t="s">
        <v>164</v>
      </c>
      <c r="H483" s="93">
        <v>1</v>
      </c>
      <c r="I483" s="94">
        <v>0.91</v>
      </c>
      <c r="J483" s="94">
        <v>0.91</v>
      </c>
    </row>
    <row r="484" spans="1:10" ht="22.5">
      <c r="A484" s="96"/>
      <c r="B484" s="96"/>
      <c r="C484" s="104" t="s">
        <v>96</v>
      </c>
      <c r="D484" s="105">
        <v>7.7949999999999999</v>
      </c>
      <c r="E484" s="104" t="s">
        <v>97</v>
      </c>
      <c r="F484" s="106">
        <v>0.98689999999999989</v>
      </c>
      <c r="G484" s="104" t="s">
        <v>98</v>
      </c>
      <c r="H484" s="105">
        <f t="shared" ref="H484" si="14">F484*D484</f>
        <v>7.6928854999999992</v>
      </c>
      <c r="I484" s="104" t="s">
        <v>99</v>
      </c>
      <c r="J484" s="105">
        <f t="shared" ref="J484" si="15">SUM(H484,D484)</f>
        <v>15.487885499999999</v>
      </c>
    </row>
    <row r="485" spans="1:10" ht="12" thickBot="1"/>
    <row r="486" spans="1:10" ht="12" thickTop="1">
      <c r="A486" s="83"/>
      <c r="B486" s="83"/>
      <c r="C486" s="83"/>
      <c r="D486" s="83"/>
      <c r="E486" s="83"/>
      <c r="F486" s="83"/>
      <c r="G486" s="83"/>
      <c r="H486" s="83"/>
      <c r="I486" s="83"/>
      <c r="J486" s="83"/>
    </row>
    <row r="487" spans="1:10">
      <c r="A487" s="80"/>
      <c r="B487" s="81" t="s">
        <v>93</v>
      </c>
      <c r="C487" s="80" t="s">
        <v>94</v>
      </c>
      <c r="D487" s="80" t="s">
        <v>1</v>
      </c>
      <c r="E487" s="120" t="s">
        <v>95</v>
      </c>
      <c r="F487" s="120"/>
      <c r="G487" s="82" t="s">
        <v>2</v>
      </c>
      <c r="H487" s="81" t="s">
        <v>3</v>
      </c>
      <c r="I487" s="81" t="s">
        <v>4</v>
      </c>
      <c r="J487" s="81" t="s">
        <v>5</v>
      </c>
    </row>
    <row r="488" spans="1:10" ht="22.5">
      <c r="A488" s="85" t="s">
        <v>157</v>
      </c>
      <c r="B488" s="86" t="s">
        <v>178</v>
      </c>
      <c r="C488" s="85" t="s">
        <v>104</v>
      </c>
      <c r="D488" s="85" t="s">
        <v>163</v>
      </c>
      <c r="E488" s="121" t="s">
        <v>177</v>
      </c>
      <c r="F488" s="121"/>
      <c r="G488" s="87" t="s">
        <v>164</v>
      </c>
      <c r="H488" s="88">
        <v>1</v>
      </c>
      <c r="I488" s="89">
        <v>18.149999999999999</v>
      </c>
      <c r="J488" s="89">
        <v>18.149999999999999</v>
      </c>
    </row>
    <row r="489" spans="1:10" ht="22.5">
      <c r="A489" s="90" t="s">
        <v>158</v>
      </c>
      <c r="B489" s="91" t="s">
        <v>561</v>
      </c>
      <c r="C489" s="90" t="s">
        <v>104</v>
      </c>
      <c r="D489" s="90" t="s">
        <v>562</v>
      </c>
      <c r="E489" s="119" t="s">
        <v>177</v>
      </c>
      <c r="F489" s="119"/>
      <c r="G489" s="92" t="s">
        <v>164</v>
      </c>
      <c r="H489" s="93">
        <v>1</v>
      </c>
      <c r="I489" s="94">
        <v>0.2</v>
      </c>
      <c r="J489" s="94">
        <v>0.2</v>
      </c>
    </row>
    <row r="490" spans="1:10" ht="22.5">
      <c r="A490" s="90" t="s">
        <v>167</v>
      </c>
      <c r="B490" s="91" t="s">
        <v>389</v>
      </c>
      <c r="C490" s="90" t="s">
        <v>104</v>
      </c>
      <c r="D490" s="90" t="s">
        <v>390</v>
      </c>
      <c r="E490" s="119" t="s">
        <v>379</v>
      </c>
      <c r="F490" s="119"/>
      <c r="G490" s="92" t="s">
        <v>164</v>
      </c>
      <c r="H490" s="93">
        <v>1</v>
      </c>
      <c r="I490" s="94">
        <v>2.83</v>
      </c>
      <c r="J490" s="94">
        <v>2.83</v>
      </c>
    </row>
    <row r="491" spans="1:10" ht="33.75">
      <c r="A491" s="90" t="s">
        <v>167</v>
      </c>
      <c r="B491" s="91" t="s">
        <v>693</v>
      </c>
      <c r="C491" s="90" t="s">
        <v>104</v>
      </c>
      <c r="D491" s="90" t="s">
        <v>694</v>
      </c>
      <c r="E491" s="119" t="s">
        <v>283</v>
      </c>
      <c r="F491" s="119"/>
      <c r="G491" s="92" t="s">
        <v>164</v>
      </c>
      <c r="H491" s="93">
        <v>1</v>
      </c>
      <c r="I491" s="94">
        <v>1.1499999999999999</v>
      </c>
      <c r="J491" s="94">
        <v>1.1499999999999999</v>
      </c>
    </row>
    <row r="492" spans="1:10">
      <c r="A492" s="90" t="s">
        <v>167</v>
      </c>
      <c r="B492" s="91" t="s">
        <v>395</v>
      </c>
      <c r="C492" s="90" t="s">
        <v>104</v>
      </c>
      <c r="D492" s="90" t="s">
        <v>396</v>
      </c>
      <c r="E492" s="119" t="s">
        <v>379</v>
      </c>
      <c r="F492" s="119"/>
      <c r="G492" s="92" t="s">
        <v>164</v>
      </c>
      <c r="H492" s="93">
        <v>1</v>
      </c>
      <c r="I492" s="94">
        <v>0.81</v>
      </c>
      <c r="J492" s="94">
        <v>0.81</v>
      </c>
    </row>
    <row r="493" spans="1:10" ht="33.75">
      <c r="A493" s="90" t="s">
        <v>167</v>
      </c>
      <c r="B493" s="91" t="s">
        <v>695</v>
      </c>
      <c r="C493" s="90" t="s">
        <v>104</v>
      </c>
      <c r="D493" s="90" t="s">
        <v>696</v>
      </c>
      <c r="E493" s="119" t="s">
        <v>283</v>
      </c>
      <c r="F493" s="119"/>
      <c r="G493" s="92" t="s">
        <v>164</v>
      </c>
      <c r="H493" s="93">
        <v>1</v>
      </c>
      <c r="I493" s="94">
        <v>0.56000000000000005</v>
      </c>
      <c r="J493" s="94">
        <v>0.56000000000000005</v>
      </c>
    </row>
    <row r="494" spans="1:10">
      <c r="A494" s="90" t="s">
        <v>167</v>
      </c>
      <c r="B494" s="91" t="s">
        <v>397</v>
      </c>
      <c r="C494" s="90" t="s">
        <v>104</v>
      </c>
      <c r="D494" s="90" t="s">
        <v>398</v>
      </c>
      <c r="E494" s="119" t="s">
        <v>399</v>
      </c>
      <c r="F494" s="119"/>
      <c r="G494" s="92" t="s">
        <v>164</v>
      </c>
      <c r="H494" s="93">
        <v>1</v>
      </c>
      <c r="I494" s="94">
        <v>0.06</v>
      </c>
      <c r="J494" s="94">
        <v>0.06</v>
      </c>
    </row>
    <row r="495" spans="1:10">
      <c r="A495" s="90" t="s">
        <v>167</v>
      </c>
      <c r="B495" s="91" t="s">
        <v>563</v>
      </c>
      <c r="C495" s="90" t="s">
        <v>104</v>
      </c>
      <c r="D495" s="90" t="s">
        <v>564</v>
      </c>
      <c r="E495" s="119" t="s">
        <v>388</v>
      </c>
      <c r="F495" s="119"/>
      <c r="G495" s="92" t="s">
        <v>164</v>
      </c>
      <c r="H495" s="93">
        <v>1</v>
      </c>
      <c r="I495" s="94">
        <v>11.63</v>
      </c>
      <c r="J495" s="94">
        <v>11.63</v>
      </c>
    </row>
    <row r="496" spans="1:10">
      <c r="A496" s="90" t="s">
        <v>167</v>
      </c>
      <c r="B496" s="91" t="s">
        <v>400</v>
      </c>
      <c r="C496" s="90" t="s">
        <v>104</v>
      </c>
      <c r="D496" s="90" t="s">
        <v>401</v>
      </c>
      <c r="E496" s="119" t="s">
        <v>402</v>
      </c>
      <c r="F496" s="119"/>
      <c r="G496" s="92" t="s">
        <v>164</v>
      </c>
      <c r="H496" s="93">
        <v>1</v>
      </c>
      <c r="I496" s="94">
        <v>0.91</v>
      </c>
      <c r="J496" s="94">
        <v>0.91</v>
      </c>
    </row>
    <row r="497" spans="1:10" ht="22.5">
      <c r="A497" s="96"/>
      <c r="B497" s="96"/>
      <c r="C497" s="104" t="s">
        <v>96</v>
      </c>
      <c r="D497" s="105">
        <v>5.8550000000000004</v>
      </c>
      <c r="E497" s="104" t="s">
        <v>97</v>
      </c>
      <c r="F497" s="106">
        <v>0.98689999999999989</v>
      </c>
      <c r="G497" s="104" t="s">
        <v>98</v>
      </c>
      <c r="H497" s="105">
        <f t="shared" ref="H497" si="16">F497*D497</f>
        <v>5.7782995000000001</v>
      </c>
      <c r="I497" s="104" t="s">
        <v>99</v>
      </c>
      <c r="J497" s="105">
        <f t="shared" ref="J497" si="17">SUM(H497,D497)</f>
        <v>11.6332995</v>
      </c>
    </row>
    <row r="498" spans="1:10" ht="12" thickBot="1"/>
    <row r="499" spans="1:10" ht="12" thickTop="1">
      <c r="A499" s="83"/>
      <c r="B499" s="83"/>
      <c r="C499" s="83"/>
      <c r="D499" s="83"/>
      <c r="E499" s="83"/>
      <c r="F499" s="83"/>
      <c r="G499" s="83"/>
      <c r="H499" s="83"/>
      <c r="I499" s="83"/>
      <c r="J499" s="83"/>
    </row>
    <row r="500" spans="1:10">
      <c r="A500" s="80"/>
      <c r="B500" s="81" t="s">
        <v>93</v>
      </c>
      <c r="C500" s="80" t="s">
        <v>94</v>
      </c>
      <c r="D500" s="80" t="s">
        <v>1</v>
      </c>
      <c r="E500" s="120" t="s">
        <v>95</v>
      </c>
      <c r="F500" s="120"/>
      <c r="G500" s="82" t="s">
        <v>2</v>
      </c>
      <c r="H500" s="81" t="s">
        <v>3</v>
      </c>
      <c r="I500" s="81" t="s">
        <v>4</v>
      </c>
      <c r="J500" s="81" t="s">
        <v>5</v>
      </c>
    </row>
    <row r="501" spans="1:10" ht="22.5">
      <c r="A501" s="85" t="s">
        <v>157</v>
      </c>
      <c r="B501" s="86" t="s">
        <v>370</v>
      </c>
      <c r="C501" s="85" t="s">
        <v>104</v>
      </c>
      <c r="D501" s="85" t="s">
        <v>371</v>
      </c>
      <c r="E501" s="121" t="s">
        <v>177</v>
      </c>
      <c r="F501" s="121"/>
      <c r="G501" s="87" t="s">
        <v>164</v>
      </c>
      <c r="H501" s="88">
        <v>1</v>
      </c>
      <c r="I501" s="89">
        <v>22.89</v>
      </c>
      <c r="J501" s="89">
        <v>22.89</v>
      </c>
    </row>
    <row r="502" spans="1:10" ht="22.5">
      <c r="A502" s="90" t="s">
        <v>158</v>
      </c>
      <c r="B502" s="91" t="s">
        <v>565</v>
      </c>
      <c r="C502" s="90" t="s">
        <v>104</v>
      </c>
      <c r="D502" s="90" t="s">
        <v>566</v>
      </c>
      <c r="E502" s="119" t="s">
        <v>177</v>
      </c>
      <c r="F502" s="119"/>
      <c r="G502" s="92" t="s">
        <v>164</v>
      </c>
      <c r="H502" s="93">
        <v>1</v>
      </c>
      <c r="I502" s="94">
        <v>0.14000000000000001</v>
      </c>
      <c r="J502" s="94">
        <v>0.14000000000000001</v>
      </c>
    </row>
    <row r="503" spans="1:10" ht="22.5">
      <c r="A503" s="90" t="s">
        <v>167</v>
      </c>
      <c r="B503" s="91" t="s">
        <v>389</v>
      </c>
      <c r="C503" s="90" t="s">
        <v>104</v>
      </c>
      <c r="D503" s="90" t="s">
        <v>390</v>
      </c>
      <c r="E503" s="119" t="s">
        <v>379</v>
      </c>
      <c r="F503" s="119"/>
      <c r="G503" s="92" t="s">
        <v>164</v>
      </c>
      <c r="H503" s="93">
        <v>1</v>
      </c>
      <c r="I503" s="94">
        <v>2.83</v>
      </c>
      <c r="J503" s="94">
        <v>2.83</v>
      </c>
    </row>
    <row r="504" spans="1:10" ht="33.75">
      <c r="A504" s="90" t="s">
        <v>167</v>
      </c>
      <c r="B504" s="91" t="s">
        <v>697</v>
      </c>
      <c r="C504" s="90" t="s">
        <v>104</v>
      </c>
      <c r="D504" s="90" t="s">
        <v>698</v>
      </c>
      <c r="E504" s="119" t="s">
        <v>283</v>
      </c>
      <c r="F504" s="119"/>
      <c r="G504" s="92" t="s">
        <v>164</v>
      </c>
      <c r="H504" s="93">
        <v>1</v>
      </c>
      <c r="I504" s="94">
        <v>1.58</v>
      </c>
      <c r="J504" s="94">
        <v>1.58</v>
      </c>
    </row>
    <row r="505" spans="1:10">
      <c r="A505" s="90" t="s">
        <v>167</v>
      </c>
      <c r="B505" s="91" t="s">
        <v>395</v>
      </c>
      <c r="C505" s="90" t="s">
        <v>104</v>
      </c>
      <c r="D505" s="90" t="s">
        <v>396</v>
      </c>
      <c r="E505" s="119" t="s">
        <v>379</v>
      </c>
      <c r="F505" s="119"/>
      <c r="G505" s="92" t="s">
        <v>164</v>
      </c>
      <c r="H505" s="93">
        <v>1</v>
      </c>
      <c r="I505" s="94">
        <v>0.81</v>
      </c>
      <c r="J505" s="94">
        <v>0.81</v>
      </c>
    </row>
    <row r="506" spans="1:10" ht="33.75">
      <c r="A506" s="90" t="s">
        <v>167</v>
      </c>
      <c r="B506" s="91" t="s">
        <v>699</v>
      </c>
      <c r="C506" s="90" t="s">
        <v>104</v>
      </c>
      <c r="D506" s="90" t="s">
        <v>700</v>
      </c>
      <c r="E506" s="119" t="s">
        <v>283</v>
      </c>
      <c r="F506" s="119"/>
      <c r="G506" s="92" t="s">
        <v>164</v>
      </c>
      <c r="H506" s="93">
        <v>1</v>
      </c>
      <c r="I506" s="94">
        <v>1.07</v>
      </c>
      <c r="J506" s="94">
        <v>1.07</v>
      </c>
    </row>
    <row r="507" spans="1:10">
      <c r="A507" s="90" t="s">
        <v>167</v>
      </c>
      <c r="B507" s="91" t="s">
        <v>397</v>
      </c>
      <c r="C507" s="90" t="s">
        <v>104</v>
      </c>
      <c r="D507" s="90" t="s">
        <v>398</v>
      </c>
      <c r="E507" s="119" t="s">
        <v>399</v>
      </c>
      <c r="F507" s="119"/>
      <c r="G507" s="92" t="s">
        <v>164</v>
      </c>
      <c r="H507" s="93">
        <v>1</v>
      </c>
      <c r="I507" s="94">
        <v>0.06</v>
      </c>
      <c r="J507" s="94">
        <v>0.06</v>
      </c>
    </row>
    <row r="508" spans="1:10">
      <c r="A508" s="90" t="s">
        <v>167</v>
      </c>
      <c r="B508" s="91" t="s">
        <v>567</v>
      </c>
      <c r="C508" s="90" t="s">
        <v>104</v>
      </c>
      <c r="D508" s="90" t="s">
        <v>2526</v>
      </c>
      <c r="E508" s="119" t="s">
        <v>388</v>
      </c>
      <c r="F508" s="119"/>
      <c r="G508" s="92" t="s">
        <v>164</v>
      </c>
      <c r="H508" s="93">
        <v>1</v>
      </c>
      <c r="I508" s="94">
        <v>15.49</v>
      </c>
      <c r="J508" s="94">
        <v>15.49</v>
      </c>
    </row>
    <row r="509" spans="1:10">
      <c r="A509" s="90" t="s">
        <v>167</v>
      </c>
      <c r="B509" s="91" t="s">
        <v>400</v>
      </c>
      <c r="C509" s="90" t="s">
        <v>104</v>
      </c>
      <c r="D509" s="90" t="s">
        <v>401</v>
      </c>
      <c r="E509" s="119" t="s">
        <v>402</v>
      </c>
      <c r="F509" s="119"/>
      <c r="G509" s="92" t="s">
        <v>164</v>
      </c>
      <c r="H509" s="93">
        <v>1</v>
      </c>
      <c r="I509" s="94">
        <v>0.91</v>
      </c>
      <c r="J509" s="94">
        <v>0.91</v>
      </c>
    </row>
    <row r="510" spans="1:10" ht="22.5">
      <c r="A510" s="96"/>
      <c r="B510" s="96"/>
      <c r="C510" s="104" t="s">
        <v>96</v>
      </c>
      <c r="D510" s="105">
        <v>7.7949999999999999</v>
      </c>
      <c r="E510" s="104" t="s">
        <v>97</v>
      </c>
      <c r="F510" s="106">
        <v>0.98689999999999989</v>
      </c>
      <c r="G510" s="104" t="s">
        <v>98</v>
      </c>
      <c r="H510" s="105">
        <f t="shared" ref="H510" si="18">F510*D510</f>
        <v>7.6928854999999992</v>
      </c>
      <c r="I510" s="104" t="s">
        <v>99</v>
      </c>
      <c r="J510" s="105">
        <f t="shared" ref="J510" si="19">SUM(H510,D510)</f>
        <v>15.487885499999999</v>
      </c>
    </row>
    <row r="511" spans="1:10" ht="12" thickBot="1"/>
    <row r="512" spans="1:10" ht="12" thickTop="1">
      <c r="A512" s="83"/>
      <c r="B512" s="83"/>
      <c r="C512" s="83"/>
      <c r="D512" s="83"/>
      <c r="E512" s="83"/>
      <c r="F512" s="83"/>
      <c r="G512" s="83"/>
      <c r="H512" s="83"/>
      <c r="I512" s="83"/>
      <c r="J512" s="83"/>
    </row>
    <row r="513" spans="1:10">
      <c r="A513" s="80"/>
      <c r="B513" s="81" t="s">
        <v>93</v>
      </c>
      <c r="C513" s="80" t="s">
        <v>94</v>
      </c>
      <c r="D513" s="80" t="s">
        <v>1</v>
      </c>
      <c r="E513" s="120" t="s">
        <v>95</v>
      </c>
      <c r="F513" s="120"/>
      <c r="G513" s="82" t="s">
        <v>2</v>
      </c>
      <c r="H513" s="81" t="s">
        <v>3</v>
      </c>
      <c r="I513" s="81" t="s">
        <v>4</v>
      </c>
      <c r="J513" s="81" t="s">
        <v>5</v>
      </c>
    </row>
    <row r="514" spans="1:10" ht="22.5">
      <c r="A514" s="85" t="s">
        <v>157</v>
      </c>
      <c r="B514" s="86" t="s">
        <v>302</v>
      </c>
      <c r="C514" s="85" t="s">
        <v>104</v>
      </c>
      <c r="D514" s="85" t="s">
        <v>303</v>
      </c>
      <c r="E514" s="121" t="s">
        <v>177</v>
      </c>
      <c r="F514" s="121"/>
      <c r="G514" s="87" t="s">
        <v>164</v>
      </c>
      <c r="H514" s="88">
        <v>1</v>
      </c>
      <c r="I514" s="89">
        <v>21.95</v>
      </c>
      <c r="J514" s="89">
        <v>21.95</v>
      </c>
    </row>
    <row r="515" spans="1:10" ht="33.75">
      <c r="A515" s="90" t="s">
        <v>158</v>
      </c>
      <c r="B515" s="91" t="s">
        <v>568</v>
      </c>
      <c r="C515" s="90" t="s">
        <v>104</v>
      </c>
      <c r="D515" s="90" t="s">
        <v>569</v>
      </c>
      <c r="E515" s="119" t="s">
        <v>177</v>
      </c>
      <c r="F515" s="119"/>
      <c r="G515" s="92" t="s">
        <v>164</v>
      </c>
      <c r="H515" s="93">
        <v>1</v>
      </c>
      <c r="I515" s="94">
        <v>0.14000000000000001</v>
      </c>
      <c r="J515" s="94">
        <v>0.14000000000000001</v>
      </c>
    </row>
    <row r="516" spans="1:10" ht="22.5">
      <c r="A516" s="90" t="s">
        <v>167</v>
      </c>
      <c r="B516" s="91" t="s">
        <v>389</v>
      </c>
      <c r="C516" s="90" t="s">
        <v>104</v>
      </c>
      <c r="D516" s="90" t="s">
        <v>390</v>
      </c>
      <c r="E516" s="119" t="s">
        <v>379</v>
      </c>
      <c r="F516" s="119"/>
      <c r="G516" s="92" t="s">
        <v>164</v>
      </c>
      <c r="H516" s="93">
        <v>1</v>
      </c>
      <c r="I516" s="94">
        <v>2.83</v>
      </c>
      <c r="J516" s="94">
        <v>2.83</v>
      </c>
    </row>
    <row r="517" spans="1:10" ht="33.75">
      <c r="A517" s="90" t="s">
        <v>167</v>
      </c>
      <c r="B517" s="91" t="s">
        <v>405</v>
      </c>
      <c r="C517" s="90" t="s">
        <v>104</v>
      </c>
      <c r="D517" s="90" t="s">
        <v>406</v>
      </c>
      <c r="E517" s="119" t="s">
        <v>283</v>
      </c>
      <c r="F517" s="119"/>
      <c r="G517" s="92" t="s">
        <v>164</v>
      </c>
      <c r="H517" s="93">
        <v>1</v>
      </c>
      <c r="I517" s="94">
        <v>1.26</v>
      </c>
      <c r="J517" s="94">
        <v>1.26</v>
      </c>
    </row>
    <row r="518" spans="1:10">
      <c r="A518" s="90" t="s">
        <v>167</v>
      </c>
      <c r="B518" s="91" t="s">
        <v>395</v>
      </c>
      <c r="C518" s="90" t="s">
        <v>104</v>
      </c>
      <c r="D518" s="90" t="s">
        <v>396</v>
      </c>
      <c r="E518" s="119" t="s">
        <v>379</v>
      </c>
      <c r="F518" s="119"/>
      <c r="G518" s="92" t="s">
        <v>164</v>
      </c>
      <c r="H518" s="93">
        <v>1</v>
      </c>
      <c r="I518" s="94">
        <v>0.81</v>
      </c>
      <c r="J518" s="94">
        <v>0.81</v>
      </c>
    </row>
    <row r="519" spans="1:10" ht="33.75">
      <c r="A519" s="90" t="s">
        <v>167</v>
      </c>
      <c r="B519" s="91" t="s">
        <v>407</v>
      </c>
      <c r="C519" s="90" t="s">
        <v>104</v>
      </c>
      <c r="D519" s="90" t="s">
        <v>408</v>
      </c>
      <c r="E519" s="119" t="s">
        <v>283</v>
      </c>
      <c r="F519" s="119"/>
      <c r="G519" s="92" t="s">
        <v>164</v>
      </c>
      <c r="H519" s="93">
        <v>1</v>
      </c>
      <c r="I519" s="94">
        <v>0.45</v>
      </c>
      <c r="J519" s="94">
        <v>0.45</v>
      </c>
    </row>
    <row r="520" spans="1:10">
      <c r="A520" s="90" t="s">
        <v>167</v>
      </c>
      <c r="B520" s="91" t="s">
        <v>397</v>
      </c>
      <c r="C520" s="90" t="s">
        <v>104</v>
      </c>
      <c r="D520" s="90" t="s">
        <v>398</v>
      </c>
      <c r="E520" s="119" t="s">
        <v>399</v>
      </c>
      <c r="F520" s="119"/>
      <c r="G520" s="92" t="s">
        <v>164</v>
      </c>
      <c r="H520" s="93">
        <v>1</v>
      </c>
      <c r="I520" s="94">
        <v>0.06</v>
      </c>
      <c r="J520" s="94">
        <v>0.06</v>
      </c>
    </row>
    <row r="521" spans="1:10">
      <c r="A521" s="90" t="s">
        <v>167</v>
      </c>
      <c r="B521" s="91" t="s">
        <v>570</v>
      </c>
      <c r="C521" s="90" t="s">
        <v>104</v>
      </c>
      <c r="D521" s="90" t="s">
        <v>2527</v>
      </c>
      <c r="E521" s="119" t="s">
        <v>388</v>
      </c>
      <c r="F521" s="119"/>
      <c r="G521" s="92" t="s">
        <v>164</v>
      </c>
      <c r="H521" s="93">
        <v>1</v>
      </c>
      <c r="I521" s="94">
        <v>15.49</v>
      </c>
      <c r="J521" s="94">
        <v>15.49</v>
      </c>
    </row>
    <row r="522" spans="1:10">
      <c r="A522" s="90" t="s">
        <v>167</v>
      </c>
      <c r="B522" s="91" t="s">
        <v>400</v>
      </c>
      <c r="C522" s="90" t="s">
        <v>104</v>
      </c>
      <c r="D522" s="90" t="s">
        <v>401</v>
      </c>
      <c r="E522" s="119" t="s">
        <v>402</v>
      </c>
      <c r="F522" s="119"/>
      <c r="G522" s="92" t="s">
        <v>164</v>
      </c>
      <c r="H522" s="93">
        <v>1</v>
      </c>
      <c r="I522" s="94">
        <v>0.91</v>
      </c>
      <c r="J522" s="94">
        <v>0.91</v>
      </c>
    </row>
    <row r="523" spans="1:10" ht="22.5">
      <c r="A523" s="96"/>
      <c r="B523" s="96"/>
      <c r="C523" s="104" t="s">
        <v>96</v>
      </c>
      <c r="D523" s="105">
        <v>7.7949999999999999</v>
      </c>
      <c r="E523" s="104" t="s">
        <v>97</v>
      </c>
      <c r="F523" s="106">
        <v>0.98689999999999989</v>
      </c>
      <c r="G523" s="104" t="s">
        <v>98</v>
      </c>
      <c r="H523" s="105">
        <f t="shared" ref="H523" si="20">F523*D523</f>
        <v>7.6928854999999992</v>
      </c>
      <c r="I523" s="104" t="s">
        <v>99</v>
      </c>
      <c r="J523" s="105">
        <f t="shared" ref="J523" si="21">SUM(H523,D523)</f>
        <v>15.487885499999999</v>
      </c>
    </row>
    <row r="524" spans="1:10" ht="12" thickBot="1"/>
    <row r="525" spans="1:10" ht="12" thickTop="1">
      <c r="A525" s="83"/>
      <c r="B525" s="83"/>
      <c r="C525" s="83"/>
      <c r="D525" s="83"/>
      <c r="E525" s="83"/>
      <c r="F525" s="83"/>
      <c r="G525" s="83"/>
      <c r="H525" s="83"/>
      <c r="I525" s="83"/>
      <c r="J525" s="83"/>
    </row>
    <row r="526" spans="1:10">
      <c r="A526" s="80"/>
      <c r="B526" s="81" t="s">
        <v>93</v>
      </c>
      <c r="C526" s="80" t="s">
        <v>94</v>
      </c>
      <c r="D526" s="80" t="s">
        <v>1</v>
      </c>
      <c r="E526" s="120" t="s">
        <v>95</v>
      </c>
      <c r="F526" s="120"/>
      <c r="G526" s="82" t="s">
        <v>2</v>
      </c>
      <c r="H526" s="81" t="s">
        <v>3</v>
      </c>
      <c r="I526" s="81" t="s">
        <v>4</v>
      </c>
      <c r="J526" s="81" t="s">
        <v>5</v>
      </c>
    </row>
    <row r="527" spans="1:10" ht="22.5">
      <c r="A527" s="85" t="s">
        <v>157</v>
      </c>
      <c r="B527" s="86" t="s">
        <v>2215</v>
      </c>
      <c r="C527" s="85" t="s">
        <v>104</v>
      </c>
      <c r="D527" s="85" t="s">
        <v>2201</v>
      </c>
      <c r="E527" s="121" t="s">
        <v>177</v>
      </c>
      <c r="F527" s="121"/>
      <c r="G527" s="87" t="s">
        <v>164</v>
      </c>
      <c r="H527" s="88">
        <v>1</v>
      </c>
      <c r="I527" s="89">
        <v>22.11</v>
      </c>
      <c r="J527" s="89">
        <v>22.11</v>
      </c>
    </row>
    <row r="528" spans="1:10" ht="33.75">
      <c r="A528" s="90" t="s">
        <v>158</v>
      </c>
      <c r="B528" s="91" t="s">
        <v>2528</v>
      </c>
      <c r="C528" s="90" t="s">
        <v>104</v>
      </c>
      <c r="D528" s="90" t="s">
        <v>2529</v>
      </c>
      <c r="E528" s="119" t="s">
        <v>177</v>
      </c>
      <c r="F528" s="119"/>
      <c r="G528" s="92" t="s">
        <v>164</v>
      </c>
      <c r="H528" s="93">
        <v>1</v>
      </c>
      <c r="I528" s="94">
        <v>0.18</v>
      </c>
      <c r="J528" s="94">
        <v>0.18</v>
      </c>
    </row>
    <row r="529" spans="1:10" ht="22.5">
      <c r="A529" s="90" t="s">
        <v>167</v>
      </c>
      <c r="B529" s="91" t="s">
        <v>389</v>
      </c>
      <c r="C529" s="90" t="s">
        <v>104</v>
      </c>
      <c r="D529" s="90" t="s">
        <v>390</v>
      </c>
      <c r="E529" s="119" t="s">
        <v>379</v>
      </c>
      <c r="F529" s="119"/>
      <c r="G529" s="92" t="s">
        <v>164</v>
      </c>
      <c r="H529" s="93">
        <v>1</v>
      </c>
      <c r="I529" s="94">
        <v>2.83</v>
      </c>
      <c r="J529" s="94">
        <v>2.83</v>
      </c>
    </row>
    <row r="530" spans="1:10" ht="33.75">
      <c r="A530" s="90" t="s">
        <v>167</v>
      </c>
      <c r="B530" s="91" t="s">
        <v>391</v>
      </c>
      <c r="C530" s="90" t="s">
        <v>104</v>
      </c>
      <c r="D530" s="90" t="s">
        <v>392</v>
      </c>
      <c r="E530" s="119" t="s">
        <v>283</v>
      </c>
      <c r="F530" s="119"/>
      <c r="G530" s="92" t="s">
        <v>164</v>
      </c>
      <c r="H530" s="93">
        <v>1</v>
      </c>
      <c r="I530" s="94">
        <v>1.0900000000000001</v>
      </c>
      <c r="J530" s="94">
        <v>1.0900000000000001</v>
      </c>
    </row>
    <row r="531" spans="1:10">
      <c r="A531" s="90" t="s">
        <v>167</v>
      </c>
      <c r="B531" s="91" t="s">
        <v>395</v>
      </c>
      <c r="C531" s="90" t="s">
        <v>104</v>
      </c>
      <c r="D531" s="90" t="s">
        <v>396</v>
      </c>
      <c r="E531" s="119" t="s">
        <v>379</v>
      </c>
      <c r="F531" s="119"/>
      <c r="G531" s="92" t="s">
        <v>164</v>
      </c>
      <c r="H531" s="93">
        <v>1</v>
      </c>
      <c r="I531" s="94">
        <v>0.81</v>
      </c>
      <c r="J531" s="94">
        <v>0.81</v>
      </c>
    </row>
    <row r="532" spans="1:10" ht="33.75">
      <c r="A532" s="90" t="s">
        <v>167</v>
      </c>
      <c r="B532" s="91" t="s">
        <v>393</v>
      </c>
      <c r="C532" s="90" t="s">
        <v>104</v>
      </c>
      <c r="D532" s="90" t="s">
        <v>394</v>
      </c>
      <c r="E532" s="119" t="s">
        <v>283</v>
      </c>
      <c r="F532" s="119"/>
      <c r="G532" s="92" t="s">
        <v>164</v>
      </c>
      <c r="H532" s="93">
        <v>1</v>
      </c>
      <c r="I532" s="94">
        <v>0.74</v>
      </c>
      <c r="J532" s="94">
        <v>0.74</v>
      </c>
    </row>
    <row r="533" spans="1:10">
      <c r="A533" s="90" t="s">
        <v>167</v>
      </c>
      <c r="B533" s="91" t="s">
        <v>397</v>
      </c>
      <c r="C533" s="90" t="s">
        <v>104</v>
      </c>
      <c r="D533" s="90" t="s">
        <v>398</v>
      </c>
      <c r="E533" s="119" t="s">
        <v>399</v>
      </c>
      <c r="F533" s="119"/>
      <c r="G533" s="92" t="s">
        <v>164</v>
      </c>
      <c r="H533" s="93">
        <v>1</v>
      </c>
      <c r="I533" s="94">
        <v>0.06</v>
      </c>
      <c r="J533" s="94">
        <v>0.06</v>
      </c>
    </row>
    <row r="534" spans="1:10">
      <c r="A534" s="90" t="s">
        <v>167</v>
      </c>
      <c r="B534" s="91" t="s">
        <v>400</v>
      </c>
      <c r="C534" s="90" t="s">
        <v>104</v>
      </c>
      <c r="D534" s="90" t="s">
        <v>401</v>
      </c>
      <c r="E534" s="119" t="s">
        <v>402</v>
      </c>
      <c r="F534" s="119"/>
      <c r="G534" s="92" t="s">
        <v>164</v>
      </c>
      <c r="H534" s="93">
        <v>1</v>
      </c>
      <c r="I534" s="94">
        <v>0.91</v>
      </c>
      <c r="J534" s="94">
        <v>0.91</v>
      </c>
    </row>
    <row r="535" spans="1:10">
      <c r="A535" s="90" t="s">
        <v>167</v>
      </c>
      <c r="B535" s="91" t="s">
        <v>2530</v>
      </c>
      <c r="C535" s="90" t="s">
        <v>104</v>
      </c>
      <c r="D535" s="90" t="s">
        <v>2531</v>
      </c>
      <c r="E535" s="119" t="s">
        <v>388</v>
      </c>
      <c r="F535" s="119"/>
      <c r="G535" s="92" t="s">
        <v>164</v>
      </c>
      <c r="H535" s="93">
        <v>1</v>
      </c>
      <c r="I535" s="94">
        <v>15.49</v>
      </c>
      <c r="J535" s="94">
        <v>15.49</v>
      </c>
    </row>
    <row r="536" spans="1:10" ht="22.5">
      <c r="A536" s="96"/>
      <c r="B536" s="96"/>
      <c r="C536" s="104" t="s">
        <v>96</v>
      </c>
      <c r="D536" s="105">
        <v>7.7949999999999999</v>
      </c>
      <c r="E536" s="104" t="s">
        <v>97</v>
      </c>
      <c r="F536" s="106">
        <v>0.98689999999999989</v>
      </c>
      <c r="G536" s="104" t="s">
        <v>98</v>
      </c>
      <c r="H536" s="105">
        <f t="shared" ref="H536" si="22">F536*D536</f>
        <v>7.6928854999999992</v>
      </c>
      <c r="I536" s="104" t="s">
        <v>99</v>
      </c>
      <c r="J536" s="105">
        <f t="shared" ref="J536" si="23">SUM(H536,D536)</f>
        <v>15.487885499999999</v>
      </c>
    </row>
    <row r="537" spans="1:10" ht="12" thickBot="1"/>
    <row r="538" spans="1:10" ht="12" thickTop="1">
      <c r="A538" s="83"/>
      <c r="B538" s="83"/>
      <c r="C538" s="83"/>
      <c r="D538" s="83"/>
      <c r="E538" s="83"/>
      <c r="F538" s="83"/>
      <c r="G538" s="83"/>
      <c r="H538" s="83"/>
      <c r="I538" s="83"/>
      <c r="J538" s="83"/>
    </row>
    <row r="539" spans="1:10">
      <c r="A539" s="80"/>
      <c r="B539" s="81" t="s">
        <v>93</v>
      </c>
      <c r="C539" s="80" t="s">
        <v>94</v>
      </c>
      <c r="D539" s="80" t="s">
        <v>1</v>
      </c>
      <c r="E539" s="120" t="s">
        <v>95</v>
      </c>
      <c r="F539" s="120"/>
      <c r="G539" s="82" t="s">
        <v>2</v>
      </c>
      <c r="H539" s="81" t="s">
        <v>3</v>
      </c>
      <c r="I539" s="81" t="s">
        <v>4</v>
      </c>
      <c r="J539" s="81" t="s">
        <v>5</v>
      </c>
    </row>
    <row r="540" spans="1:10" ht="22.5">
      <c r="A540" s="85" t="s">
        <v>157</v>
      </c>
      <c r="B540" s="86" t="s">
        <v>1416</v>
      </c>
      <c r="C540" s="85" t="s">
        <v>104</v>
      </c>
      <c r="D540" s="85" t="s">
        <v>1417</v>
      </c>
      <c r="E540" s="121" t="s">
        <v>177</v>
      </c>
      <c r="F540" s="121"/>
      <c r="G540" s="87" t="s">
        <v>164</v>
      </c>
      <c r="H540" s="88">
        <v>1</v>
      </c>
      <c r="I540" s="89">
        <v>23.57</v>
      </c>
      <c r="J540" s="89">
        <v>23.57</v>
      </c>
    </row>
    <row r="541" spans="1:10" ht="33.75">
      <c r="A541" s="90" t="s">
        <v>158</v>
      </c>
      <c r="B541" s="91" t="s">
        <v>2532</v>
      </c>
      <c r="C541" s="90" t="s">
        <v>104</v>
      </c>
      <c r="D541" s="90" t="s">
        <v>2533</v>
      </c>
      <c r="E541" s="119" t="s">
        <v>177</v>
      </c>
      <c r="F541" s="119"/>
      <c r="G541" s="92" t="s">
        <v>164</v>
      </c>
      <c r="H541" s="93">
        <v>1</v>
      </c>
      <c r="I541" s="94">
        <v>7.0000000000000007E-2</v>
      </c>
      <c r="J541" s="94">
        <v>7.0000000000000007E-2</v>
      </c>
    </row>
    <row r="542" spans="1:10" ht="22.5">
      <c r="A542" s="90" t="s">
        <v>167</v>
      </c>
      <c r="B542" s="91" t="s">
        <v>389</v>
      </c>
      <c r="C542" s="90" t="s">
        <v>104</v>
      </c>
      <c r="D542" s="90" t="s">
        <v>390</v>
      </c>
      <c r="E542" s="119" t="s">
        <v>379</v>
      </c>
      <c r="F542" s="119"/>
      <c r="G542" s="92" t="s">
        <v>164</v>
      </c>
      <c r="H542" s="93">
        <v>1</v>
      </c>
      <c r="I542" s="94">
        <v>2.83</v>
      </c>
      <c r="J542" s="94">
        <v>2.83</v>
      </c>
    </row>
    <row r="543" spans="1:10" ht="33.75">
      <c r="A543" s="90" t="s">
        <v>167</v>
      </c>
      <c r="B543" s="91" t="s">
        <v>693</v>
      </c>
      <c r="C543" s="90" t="s">
        <v>104</v>
      </c>
      <c r="D543" s="90" t="s">
        <v>694</v>
      </c>
      <c r="E543" s="119" t="s">
        <v>283</v>
      </c>
      <c r="F543" s="119"/>
      <c r="G543" s="92" t="s">
        <v>164</v>
      </c>
      <c r="H543" s="93">
        <v>1</v>
      </c>
      <c r="I543" s="94">
        <v>1.1499999999999999</v>
      </c>
      <c r="J543" s="94">
        <v>1.1499999999999999</v>
      </c>
    </row>
    <row r="544" spans="1:10">
      <c r="A544" s="90" t="s">
        <v>167</v>
      </c>
      <c r="B544" s="91" t="s">
        <v>395</v>
      </c>
      <c r="C544" s="90" t="s">
        <v>104</v>
      </c>
      <c r="D544" s="90" t="s">
        <v>396</v>
      </c>
      <c r="E544" s="119" t="s">
        <v>379</v>
      </c>
      <c r="F544" s="119"/>
      <c r="G544" s="92" t="s">
        <v>164</v>
      </c>
      <c r="H544" s="93">
        <v>1</v>
      </c>
      <c r="I544" s="94">
        <v>0.81</v>
      </c>
      <c r="J544" s="94">
        <v>0.81</v>
      </c>
    </row>
    <row r="545" spans="1:10" ht="33.75">
      <c r="A545" s="90" t="s">
        <v>167</v>
      </c>
      <c r="B545" s="91" t="s">
        <v>695</v>
      </c>
      <c r="C545" s="90" t="s">
        <v>104</v>
      </c>
      <c r="D545" s="90" t="s">
        <v>696</v>
      </c>
      <c r="E545" s="119" t="s">
        <v>283</v>
      </c>
      <c r="F545" s="119"/>
      <c r="G545" s="92" t="s">
        <v>164</v>
      </c>
      <c r="H545" s="93">
        <v>1</v>
      </c>
      <c r="I545" s="94">
        <v>0.56000000000000005</v>
      </c>
      <c r="J545" s="94">
        <v>0.56000000000000005</v>
      </c>
    </row>
    <row r="546" spans="1:10">
      <c r="A546" s="90" t="s">
        <v>167</v>
      </c>
      <c r="B546" s="91" t="s">
        <v>397</v>
      </c>
      <c r="C546" s="90" t="s">
        <v>104</v>
      </c>
      <c r="D546" s="90" t="s">
        <v>398</v>
      </c>
      <c r="E546" s="119" t="s">
        <v>399</v>
      </c>
      <c r="F546" s="119"/>
      <c r="G546" s="92" t="s">
        <v>164</v>
      </c>
      <c r="H546" s="93">
        <v>1</v>
      </c>
      <c r="I546" s="94">
        <v>0.06</v>
      </c>
      <c r="J546" s="94">
        <v>0.06</v>
      </c>
    </row>
    <row r="547" spans="1:10">
      <c r="A547" s="90" t="s">
        <v>167</v>
      </c>
      <c r="B547" s="91" t="s">
        <v>400</v>
      </c>
      <c r="C547" s="90" t="s">
        <v>104</v>
      </c>
      <c r="D547" s="90" t="s">
        <v>401</v>
      </c>
      <c r="E547" s="119" t="s">
        <v>402</v>
      </c>
      <c r="F547" s="119"/>
      <c r="G547" s="92" t="s">
        <v>164</v>
      </c>
      <c r="H547" s="93">
        <v>1</v>
      </c>
      <c r="I547" s="94">
        <v>0.91</v>
      </c>
      <c r="J547" s="94">
        <v>0.91</v>
      </c>
    </row>
    <row r="548" spans="1:10" ht="33.75">
      <c r="A548" s="90" t="s">
        <v>167</v>
      </c>
      <c r="B548" s="91" t="s">
        <v>2534</v>
      </c>
      <c r="C548" s="90" t="s">
        <v>104</v>
      </c>
      <c r="D548" s="90" t="s">
        <v>2535</v>
      </c>
      <c r="E548" s="119" t="s">
        <v>388</v>
      </c>
      <c r="F548" s="119"/>
      <c r="G548" s="92" t="s">
        <v>164</v>
      </c>
      <c r="H548" s="93">
        <v>1</v>
      </c>
      <c r="I548" s="94">
        <v>17.18</v>
      </c>
      <c r="J548" s="94">
        <v>17.18</v>
      </c>
    </row>
    <row r="549" spans="1:10" ht="22.5">
      <c r="A549" s="96"/>
      <c r="B549" s="96"/>
      <c r="C549" s="104" t="s">
        <v>96</v>
      </c>
      <c r="D549" s="105">
        <v>8.6449999999999996</v>
      </c>
      <c r="E549" s="104" t="s">
        <v>97</v>
      </c>
      <c r="F549" s="106">
        <v>0.98689999999999989</v>
      </c>
      <c r="G549" s="104" t="s">
        <v>98</v>
      </c>
      <c r="H549" s="105">
        <f t="shared" ref="H549" si="24">F549*D549</f>
        <v>8.5317504999999993</v>
      </c>
      <c r="I549" s="104" t="s">
        <v>99</v>
      </c>
      <c r="J549" s="105">
        <f t="shared" ref="J549" si="25">SUM(H549,D549)</f>
        <v>17.176750499999997</v>
      </c>
    </row>
  </sheetData>
  <mergeCells count="399">
    <mergeCell ref="E547:F547"/>
    <mergeCell ref="E548:F548"/>
    <mergeCell ref="E535:F535"/>
    <mergeCell ref="E539:F539"/>
    <mergeCell ref="E540:F540"/>
    <mergeCell ref="E541:F541"/>
    <mergeCell ref="E542:F542"/>
    <mergeCell ref="E543:F543"/>
    <mergeCell ref="E544:F544"/>
    <mergeCell ref="E545:F545"/>
    <mergeCell ref="E546:F546"/>
    <mergeCell ref="E526:F526"/>
    <mergeCell ref="E527:F527"/>
    <mergeCell ref="E528:F528"/>
    <mergeCell ref="E529:F529"/>
    <mergeCell ref="E530:F530"/>
    <mergeCell ref="E531:F531"/>
    <mergeCell ref="E532:F532"/>
    <mergeCell ref="E533:F533"/>
    <mergeCell ref="E534:F534"/>
    <mergeCell ref="E401:F401"/>
    <mergeCell ref="E402:F402"/>
    <mergeCell ref="E390:F390"/>
    <mergeCell ref="E393:F393"/>
    <mergeCell ref="E394:F394"/>
    <mergeCell ref="E395:F395"/>
    <mergeCell ref="E396:F396"/>
    <mergeCell ref="E397:F397"/>
    <mergeCell ref="E398:F398"/>
    <mergeCell ref="E399:F399"/>
    <mergeCell ref="E400:F400"/>
    <mergeCell ref="E381:F381"/>
    <mergeCell ref="E382:F382"/>
    <mergeCell ref="E383:F383"/>
    <mergeCell ref="E384:F384"/>
    <mergeCell ref="E385:F385"/>
    <mergeCell ref="E386:F386"/>
    <mergeCell ref="E387:F387"/>
    <mergeCell ref="E388:F388"/>
    <mergeCell ref="E389:F389"/>
    <mergeCell ref="E374:F374"/>
    <mergeCell ref="E375:F375"/>
    <mergeCell ref="E376:F376"/>
    <mergeCell ref="E368:F368"/>
    <mergeCell ref="E369:F369"/>
    <mergeCell ref="E370:F370"/>
    <mergeCell ref="E371:F371"/>
    <mergeCell ref="E372:F372"/>
    <mergeCell ref="E373:F373"/>
    <mergeCell ref="E360:F360"/>
    <mergeCell ref="E361:F361"/>
    <mergeCell ref="E362:F362"/>
    <mergeCell ref="E363:F363"/>
    <mergeCell ref="E364:F364"/>
    <mergeCell ref="E367:F367"/>
    <mergeCell ref="E350:F350"/>
    <mergeCell ref="E355:F355"/>
    <mergeCell ref="E356:F356"/>
    <mergeCell ref="E357:F357"/>
    <mergeCell ref="E358:F358"/>
    <mergeCell ref="E359:F359"/>
    <mergeCell ref="E344:F344"/>
    <mergeCell ref="E345:F345"/>
    <mergeCell ref="E346:F346"/>
    <mergeCell ref="E347:F347"/>
    <mergeCell ref="E348:F348"/>
    <mergeCell ref="E349:F349"/>
    <mergeCell ref="E333:F333"/>
    <mergeCell ref="E334:F334"/>
    <mergeCell ref="E335:F335"/>
    <mergeCell ref="E341:F341"/>
    <mergeCell ref="E342:F342"/>
    <mergeCell ref="E343:F343"/>
    <mergeCell ref="E327:F327"/>
    <mergeCell ref="E328:F328"/>
    <mergeCell ref="E329:F329"/>
    <mergeCell ref="E330:F330"/>
    <mergeCell ref="E331:F331"/>
    <mergeCell ref="E332:F332"/>
    <mergeCell ref="E318:F318"/>
    <mergeCell ref="E319:F319"/>
    <mergeCell ref="E320:F320"/>
    <mergeCell ref="E321:F321"/>
    <mergeCell ref="E322:F322"/>
    <mergeCell ref="E326:F326"/>
    <mergeCell ref="E308:F308"/>
    <mergeCell ref="E313:F313"/>
    <mergeCell ref="E314:F314"/>
    <mergeCell ref="E315:F315"/>
    <mergeCell ref="E316:F316"/>
    <mergeCell ref="E317:F317"/>
    <mergeCell ref="E302:F302"/>
    <mergeCell ref="E303:F303"/>
    <mergeCell ref="E304:F304"/>
    <mergeCell ref="E305:F305"/>
    <mergeCell ref="E306:F306"/>
    <mergeCell ref="E307:F307"/>
    <mergeCell ref="E292:F292"/>
    <mergeCell ref="E293:F293"/>
    <mergeCell ref="E294:F294"/>
    <mergeCell ref="E299:F299"/>
    <mergeCell ref="E300:F300"/>
    <mergeCell ref="E301:F301"/>
    <mergeCell ref="E286:F286"/>
    <mergeCell ref="E287:F287"/>
    <mergeCell ref="E288:F288"/>
    <mergeCell ref="E289:F289"/>
    <mergeCell ref="E290:F290"/>
    <mergeCell ref="E291:F291"/>
    <mergeCell ref="E275:F275"/>
    <mergeCell ref="E276:F276"/>
    <mergeCell ref="E277:F277"/>
    <mergeCell ref="E278:F278"/>
    <mergeCell ref="E279:F279"/>
    <mergeCell ref="E285:F285"/>
    <mergeCell ref="E265:F265"/>
    <mergeCell ref="E270:F270"/>
    <mergeCell ref="E271:F271"/>
    <mergeCell ref="E272:F272"/>
    <mergeCell ref="E273:F273"/>
    <mergeCell ref="E274:F274"/>
    <mergeCell ref="E259:F259"/>
    <mergeCell ref="E260:F260"/>
    <mergeCell ref="E261:F261"/>
    <mergeCell ref="E262:F262"/>
    <mergeCell ref="E263:F263"/>
    <mergeCell ref="E264:F264"/>
    <mergeCell ref="E249:F249"/>
    <mergeCell ref="E250:F250"/>
    <mergeCell ref="E251:F251"/>
    <mergeCell ref="E256:F256"/>
    <mergeCell ref="E257:F257"/>
    <mergeCell ref="E258:F258"/>
    <mergeCell ref="E243:F243"/>
    <mergeCell ref="E244:F244"/>
    <mergeCell ref="E245:F245"/>
    <mergeCell ref="E246:F246"/>
    <mergeCell ref="E247:F247"/>
    <mergeCell ref="E248:F248"/>
    <mergeCell ref="E233:F233"/>
    <mergeCell ref="E234:F234"/>
    <mergeCell ref="E235:F235"/>
    <mergeCell ref="E236:F236"/>
    <mergeCell ref="E237:F237"/>
    <mergeCell ref="E242:F242"/>
    <mergeCell ref="E223:F223"/>
    <mergeCell ref="E228:F228"/>
    <mergeCell ref="E229:F229"/>
    <mergeCell ref="E230:F230"/>
    <mergeCell ref="E231:F231"/>
    <mergeCell ref="E232:F232"/>
    <mergeCell ref="E217:F217"/>
    <mergeCell ref="E218:F218"/>
    <mergeCell ref="E219:F219"/>
    <mergeCell ref="E220:F220"/>
    <mergeCell ref="E221:F221"/>
    <mergeCell ref="E222:F222"/>
    <mergeCell ref="E208:F208"/>
    <mergeCell ref="E209:F209"/>
    <mergeCell ref="E210:F210"/>
    <mergeCell ref="E214:F214"/>
    <mergeCell ref="E215:F215"/>
    <mergeCell ref="E216:F216"/>
    <mergeCell ref="E202:F202"/>
    <mergeCell ref="E203:F203"/>
    <mergeCell ref="E204:F204"/>
    <mergeCell ref="E205:F205"/>
    <mergeCell ref="E206:F206"/>
    <mergeCell ref="E207:F207"/>
    <mergeCell ref="E192:F192"/>
    <mergeCell ref="E193:F193"/>
    <mergeCell ref="E194:F194"/>
    <mergeCell ref="E195:F195"/>
    <mergeCell ref="E196:F196"/>
    <mergeCell ref="E201:F201"/>
    <mergeCell ref="E182:F182"/>
    <mergeCell ref="E187:F187"/>
    <mergeCell ref="E188:F188"/>
    <mergeCell ref="E189:F189"/>
    <mergeCell ref="E190:F190"/>
    <mergeCell ref="E191:F191"/>
    <mergeCell ref="E176:F176"/>
    <mergeCell ref="E177:F177"/>
    <mergeCell ref="E178:F178"/>
    <mergeCell ref="E179:F179"/>
    <mergeCell ref="E180:F180"/>
    <mergeCell ref="E181:F181"/>
    <mergeCell ref="E173:F173"/>
    <mergeCell ref="E174:F174"/>
    <mergeCell ref="E175:F175"/>
    <mergeCell ref="E157:F157"/>
    <mergeCell ref="E158:F158"/>
    <mergeCell ref="E159:F159"/>
    <mergeCell ref="E160:F160"/>
    <mergeCell ref="E164:F164"/>
    <mergeCell ref="E165:F165"/>
    <mergeCell ref="E147:F147"/>
    <mergeCell ref="E148:F148"/>
    <mergeCell ref="E149:F149"/>
    <mergeCell ref="E150:F150"/>
    <mergeCell ref="E151:F151"/>
    <mergeCell ref="E156:F156"/>
    <mergeCell ref="E161:F161"/>
    <mergeCell ref="E162:F162"/>
    <mergeCell ref="E163:F163"/>
    <mergeCell ref="E137:F137"/>
    <mergeCell ref="E142:F142"/>
    <mergeCell ref="E143:F143"/>
    <mergeCell ref="E144:F144"/>
    <mergeCell ref="E145:F145"/>
    <mergeCell ref="E146:F146"/>
    <mergeCell ref="E131:F131"/>
    <mergeCell ref="E132:F132"/>
    <mergeCell ref="E133:F133"/>
    <mergeCell ref="E134:F134"/>
    <mergeCell ref="E135:F135"/>
    <mergeCell ref="E136:F136"/>
    <mergeCell ref="E123:F123"/>
    <mergeCell ref="E124:F124"/>
    <mergeCell ref="E125:F125"/>
    <mergeCell ref="E129:F129"/>
    <mergeCell ref="E130:F130"/>
    <mergeCell ref="E117:F117"/>
    <mergeCell ref="E118:F118"/>
    <mergeCell ref="E119:F119"/>
    <mergeCell ref="E120:F120"/>
    <mergeCell ref="E121:F121"/>
    <mergeCell ref="E122:F122"/>
    <mergeCell ref="E105:F105"/>
    <mergeCell ref="E106:F106"/>
    <mergeCell ref="E107:F107"/>
    <mergeCell ref="E108:F108"/>
    <mergeCell ref="E109:F109"/>
    <mergeCell ref="E116:F116"/>
    <mergeCell ref="E92:F92"/>
    <mergeCell ref="E100:F100"/>
    <mergeCell ref="E101:F101"/>
    <mergeCell ref="E102:F102"/>
    <mergeCell ref="E103:F103"/>
    <mergeCell ref="E104:F104"/>
    <mergeCell ref="E86:F86"/>
    <mergeCell ref="E87:F87"/>
    <mergeCell ref="E88:F88"/>
    <mergeCell ref="E89:F89"/>
    <mergeCell ref="E90:F90"/>
    <mergeCell ref="E91:F91"/>
    <mergeCell ref="E76:F76"/>
    <mergeCell ref="E77:F77"/>
    <mergeCell ref="E78:F78"/>
    <mergeCell ref="E83:F83"/>
    <mergeCell ref="E84:F84"/>
    <mergeCell ref="E85:F85"/>
    <mergeCell ref="E70:F70"/>
    <mergeCell ref="E71:F71"/>
    <mergeCell ref="E72:F72"/>
    <mergeCell ref="E73:F73"/>
    <mergeCell ref="E74:F74"/>
    <mergeCell ref="E75:F75"/>
    <mergeCell ref="E61:F61"/>
    <mergeCell ref="E62:F62"/>
    <mergeCell ref="E63:F63"/>
    <mergeCell ref="E64:F64"/>
    <mergeCell ref="E65:F65"/>
    <mergeCell ref="E69:F69"/>
    <mergeCell ref="E52:F52"/>
    <mergeCell ref="E56:F56"/>
    <mergeCell ref="E57:F57"/>
    <mergeCell ref="E58:F58"/>
    <mergeCell ref="E59:F59"/>
    <mergeCell ref="E60:F60"/>
    <mergeCell ref="E46:F46"/>
    <mergeCell ref="E47:F47"/>
    <mergeCell ref="E48:F48"/>
    <mergeCell ref="E49:F49"/>
    <mergeCell ref="E50:F50"/>
    <mergeCell ref="E51:F51"/>
    <mergeCell ref="E35:F35"/>
    <mergeCell ref="E36:F36"/>
    <mergeCell ref="E43:F43"/>
    <mergeCell ref="E44:F44"/>
    <mergeCell ref="E45:F45"/>
    <mergeCell ref="E28:F28"/>
    <mergeCell ref="E29:F29"/>
    <mergeCell ref="E30:F30"/>
    <mergeCell ref="E31:F31"/>
    <mergeCell ref="E32:F32"/>
    <mergeCell ref="E33:F33"/>
    <mergeCell ref="B1:F1"/>
    <mergeCell ref="B2:F2"/>
    <mergeCell ref="B3:F3"/>
    <mergeCell ref="B4:F4"/>
    <mergeCell ref="B5:F5"/>
    <mergeCell ref="G1:H1"/>
    <mergeCell ref="I1:J1"/>
    <mergeCell ref="E407:F407"/>
    <mergeCell ref="E408:F408"/>
    <mergeCell ref="E27:F27"/>
    <mergeCell ref="E22:F22"/>
    <mergeCell ref="E19:F19"/>
    <mergeCell ref="E20:F20"/>
    <mergeCell ref="E21:F21"/>
    <mergeCell ref="A7:J7"/>
    <mergeCell ref="A8:J8"/>
    <mergeCell ref="A10:J10"/>
    <mergeCell ref="E13:F13"/>
    <mergeCell ref="E14:F14"/>
    <mergeCell ref="E15:F15"/>
    <mergeCell ref="E16:F16"/>
    <mergeCell ref="E17:F17"/>
    <mergeCell ref="E18:F18"/>
    <mergeCell ref="E34:F34"/>
    <mergeCell ref="E409:F409"/>
    <mergeCell ref="E410:F410"/>
    <mergeCell ref="E411:F411"/>
    <mergeCell ref="E412:F412"/>
    <mergeCell ref="E413:F413"/>
    <mergeCell ref="E414:F414"/>
    <mergeCell ref="E415:F415"/>
    <mergeCell ref="E416:F416"/>
    <mergeCell ref="E421:F421"/>
    <mergeCell ref="E422:F422"/>
    <mergeCell ref="E423:F423"/>
    <mergeCell ref="E424:F424"/>
    <mergeCell ref="E425:F425"/>
    <mergeCell ref="E426:F426"/>
    <mergeCell ref="E427:F427"/>
    <mergeCell ref="E428:F428"/>
    <mergeCell ref="E429:F429"/>
    <mergeCell ref="E430:F430"/>
    <mergeCell ref="E435:F435"/>
    <mergeCell ref="E436:F436"/>
    <mergeCell ref="E437:F437"/>
    <mergeCell ref="E438:F438"/>
    <mergeCell ref="E439:F439"/>
    <mergeCell ref="E440:F440"/>
    <mergeCell ref="E441:F441"/>
    <mergeCell ref="E442:F442"/>
    <mergeCell ref="E443:F443"/>
    <mergeCell ref="E444:F444"/>
    <mergeCell ref="E448:F448"/>
    <mergeCell ref="E449:F449"/>
    <mergeCell ref="E450:F450"/>
    <mergeCell ref="E451:F451"/>
    <mergeCell ref="E452:F452"/>
    <mergeCell ref="E453:F453"/>
    <mergeCell ref="E454:F454"/>
    <mergeCell ref="E455:F455"/>
    <mergeCell ref="E456:F456"/>
    <mergeCell ref="E457:F457"/>
    <mergeCell ref="E461:F461"/>
    <mergeCell ref="E462:F462"/>
    <mergeCell ref="E463:F463"/>
    <mergeCell ref="E464:F464"/>
    <mergeCell ref="E465:F465"/>
    <mergeCell ref="E466:F466"/>
    <mergeCell ref="E467:F467"/>
    <mergeCell ref="E468:F468"/>
    <mergeCell ref="E469:F469"/>
    <mergeCell ref="E470:F470"/>
    <mergeCell ref="E474:F474"/>
    <mergeCell ref="E475:F475"/>
    <mergeCell ref="E476:F476"/>
    <mergeCell ref="E477:F477"/>
    <mergeCell ref="E478:F478"/>
    <mergeCell ref="E479:F479"/>
    <mergeCell ref="E480:F480"/>
    <mergeCell ref="E481:F481"/>
    <mergeCell ref="E482:F482"/>
    <mergeCell ref="E483:F483"/>
    <mergeCell ref="E487:F487"/>
    <mergeCell ref="E488:F488"/>
    <mergeCell ref="E489:F489"/>
    <mergeCell ref="E490:F490"/>
    <mergeCell ref="E491:F491"/>
    <mergeCell ref="E492:F492"/>
    <mergeCell ref="E493:F493"/>
    <mergeCell ref="E494:F494"/>
    <mergeCell ref="E495:F495"/>
    <mergeCell ref="E496:F496"/>
    <mergeCell ref="E500:F500"/>
    <mergeCell ref="E501:F501"/>
    <mergeCell ref="E502:F502"/>
    <mergeCell ref="E503:F503"/>
    <mergeCell ref="E516:F516"/>
    <mergeCell ref="E517:F517"/>
    <mergeCell ref="E518:F518"/>
    <mergeCell ref="E519:F519"/>
    <mergeCell ref="E520:F520"/>
    <mergeCell ref="E521:F521"/>
    <mergeCell ref="E522:F522"/>
    <mergeCell ref="E504:F504"/>
    <mergeCell ref="E505:F505"/>
    <mergeCell ref="E506:F506"/>
    <mergeCell ref="E507:F507"/>
    <mergeCell ref="E508:F508"/>
    <mergeCell ref="E509:F509"/>
    <mergeCell ref="E513:F513"/>
    <mergeCell ref="E514:F514"/>
    <mergeCell ref="E515:F515"/>
  </mergeCells>
  <pageMargins left="0.51181102362204722" right="0.51181102362204722" top="0.31496062992125984" bottom="0.98425196850393704" header="0.31496062992125984" footer="0.31496062992125984"/>
  <pageSetup paperSize="9" orientation="landscape" horizontalDpi="360" verticalDpi="360" r:id="rId1"/>
  <headerFooter>
    <oddFooter>&amp;LEdilson de Jesus Lima
CPF 695.588.412-34
Representante Legal&amp;CPágina &amp;P de &amp;N&amp;RLorrany Pereira Marques
Engenheira Cilvil
CPF 018.646.912-80 / CREA 908360 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OutlineSymbols="0" showWhiteSpace="0" workbookViewId="0">
      <selection activeCell="B14" sqref="B14"/>
    </sheetView>
  </sheetViews>
  <sheetFormatPr defaultColWidth="9" defaultRowHeight="14.25"/>
  <cols>
    <col min="1" max="1" width="4.625" style="42" bestFit="1" customWidth="1"/>
    <col min="2" max="2" width="40.125" style="42" customWidth="1"/>
    <col min="3" max="3" width="14.625" style="42" bestFit="1" customWidth="1"/>
    <col min="4" max="6" width="8.875" style="42" bestFit="1" customWidth="1"/>
    <col min="7" max="9" width="10.25" style="42" bestFit="1" customWidth="1"/>
    <col min="10" max="10" width="2.875" style="42" customWidth="1"/>
    <col min="11" max="11" width="12" style="42" bestFit="1" customWidth="1"/>
    <col min="12" max="16384" width="9" style="42"/>
  </cols>
  <sheetData>
    <row r="1" spans="1:9" ht="15">
      <c r="A1" s="47"/>
      <c r="B1" s="47"/>
      <c r="C1" s="47"/>
      <c r="D1" s="159"/>
      <c r="E1" s="159"/>
      <c r="F1" s="159"/>
      <c r="G1" s="159"/>
      <c r="H1" s="154"/>
      <c r="I1" s="154"/>
    </row>
    <row r="2" spans="1:9" ht="15">
      <c r="A2" s="47"/>
      <c r="B2" s="157" t="str">
        <f>'Orçamento Sintético'!B2:F2</f>
        <v>CONACRI EIRELI</v>
      </c>
      <c r="C2" s="157"/>
      <c r="D2" s="157"/>
      <c r="E2" s="157"/>
      <c r="F2" s="157"/>
      <c r="G2" s="47"/>
      <c r="H2" s="154"/>
      <c r="I2" s="154"/>
    </row>
    <row r="3" spans="1:9" ht="15">
      <c r="A3" s="47"/>
      <c r="B3" s="158" t="str">
        <f>'Orçamento Sintético'!B3:F3</f>
        <v xml:space="preserve">CNPJ 23.831.406/0001-11 Insc. Mun. 02226 </v>
      </c>
      <c r="C3" s="158"/>
      <c r="D3" s="158"/>
      <c r="E3" s="158"/>
      <c r="F3" s="158"/>
      <c r="G3" s="47"/>
      <c r="H3" s="154"/>
      <c r="I3" s="154"/>
    </row>
    <row r="4" spans="1:9" ht="15">
      <c r="A4" s="47"/>
      <c r="B4" s="157" t="str">
        <f>'Orçamento Sintético'!B4:F4</f>
        <v>Travessa Limeira nº 404, Bairro Novo, Itupiranga/PA</v>
      </c>
      <c r="C4" s="157"/>
      <c r="D4" s="157"/>
      <c r="E4" s="157"/>
      <c r="F4" s="157"/>
      <c r="G4" s="51"/>
      <c r="H4" s="154"/>
      <c r="I4" s="154"/>
    </row>
    <row r="5" spans="1:9">
      <c r="A5" s="48"/>
      <c r="B5" s="160" t="str">
        <f>'Orçamento Sintético'!B5:F5</f>
        <v xml:space="preserve">CEP 68580-000, Fone (94) 3322-2688 / 99236-1131 </v>
      </c>
      <c r="C5" s="160"/>
      <c r="D5" s="160"/>
      <c r="E5" s="160"/>
      <c r="F5" s="160"/>
      <c r="G5" s="50"/>
      <c r="H5" s="154"/>
      <c r="I5" s="154"/>
    </row>
    <row r="6" spans="1:9">
      <c r="A6" s="48"/>
      <c r="B6" s="160" t="s">
        <v>1379</v>
      </c>
      <c r="C6" s="160"/>
      <c r="D6" s="160"/>
      <c r="E6" s="160"/>
      <c r="F6" s="160"/>
      <c r="G6" s="50"/>
      <c r="H6" s="154"/>
      <c r="I6" s="154"/>
    </row>
    <row r="7" spans="1:9" ht="53.25" customHeight="1">
      <c r="A7" s="161" t="str">
        <f>'Orçamento Sintético'!A11:F11</f>
        <v>CONTRATAÇÃO DE EMPRESA DE ENGENHARIA PARA EXECUÇÃO DE REFORMA NO GINÁSIO POLIESPORTIVO DO MUNICÍPIO DE ITUPIRANGA ATRAVÉS DO CONVÊNIO Nº 245/2022, CELEBRADO ENTRE A SECRETARIA DE ESTADO DE DESENVOLVIMENTO URBANO E OBRAS PÚBLICAS – SEDOP E A PREFEITURA MUNICIPAL</v>
      </c>
      <c r="B7" s="161"/>
      <c r="C7" s="161"/>
      <c r="D7" s="161"/>
      <c r="E7" s="161"/>
      <c r="F7" s="161"/>
      <c r="G7" s="161"/>
      <c r="H7" s="161"/>
      <c r="I7" s="161"/>
    </row>
    <row r="8" spans="1:9">
      <c r="A8" s="155" t="str">
        <f>'Orçamento Sintético'!A12:F12</f>
        <v>TOMADA DE PREÇOS Nº 2/2022-005-PMI. Processo Administrativo nº 21/2022/INFRA</v>
      </c>
      <c r="B8" s="155"/>
      <c r="C8" s="155"/>
      <c r="D8" s="155"/>
      <c r="E8" s="155"/>
      <c r="F8" s="155"/>
      <c r="G8" s="155"/>
      <c r="H8" s="155"/>
      <c r="I8" s="155"/>
    </row>
    <row r="9" spans="1:9" ht="20.25">
      <c r="A9" s="156" t="s">
        <v>724</v>
      </c>
      <c r="B9" s="156"/>
      <c r="C9" s="156"/>
      <c r="D9" s="156"/>
      <c r="E9" s="156"/>
      <c r="F9" s="156"/>
      <c r="G9" s="156"/>
      <c r="H9" s="156"/>
      <c r="I9" s="156"/>
    </row>
    <row r="10" spans="1:9" ht="15">
      <c r="A10" s="46" t="s">
        <v>0</v>
      </c>
      <c r="B10" s="46" t="s">
        <v>1</v>
      </c>
      <c r="C10" s="30" t="s">
        <v>725</v>
      </c>
      <c r="D10" s="30" t="s">
        <v>726</v>
      </c>
      <c r="E10" s="30" t="s">
        <v>727</v>
      </c>
      <c r="F10" s="30" t="s">
        <v>728</v>
      </c>
      <c r="G10" s="30" t="s">
        <v>729</v>
      </c>
      <c r="H10" s="30" t="s">
        <v>730</v>
      </c>
      <c r="I10" s="30" t="s">
        <v>731</v>
      </c>
    </row>
    <row r="11" spans="1:9" s="31" customFormat="1" ht="24" customHeight="1" thickBot="1">
      <c r="A11" s="108" t="s">
        <v>102</v>
      </c>
      <c r="B11" s="108" t="s">
        <v>103</v>
      </c>
      <c r="C11" s="109" t="s">
        <v>732</v>
      </c>
      <c r="D11" s="110" t="s">
        <v>733</v>
      </c>
      <c r="E11" s="110" t="s">
        <v>734</v>
      </c>
      <c r="F11" s="110" t="s">
        <v>734</v>
      </c>
      <c r="G11" s="109" t="s">
        <v>161</v>
      </c>
      <c r="H11" s="109" t="s">
        <v>161</v>
      </c>
      <c r="I11" s="109" t="s">
        <v>161</v>
      </c>
    </row>
    <row r="12" spans="1:9" s="31" customFormat="1" ht="24" customHeight="1" thickTop="1" thickBot="1">
      <c r="A12" s="108" t="s">
        <v>114</v>
      </c>
      <c r="B12" s="108" t="s">
        <v>735</v>
      </c>
      <c r="C12" s="109" t="s">
        <v>736</v>
      </c>
      <c r="D12" s="110" t="s">
        <v>737</v>
      </c>
      <c r="E12" s="110" t="s">
        <v>738</v>
      </c>
      <c r="F12" s="110" t="s">
        <v>739</v>
      </c>
      <c r="G12" s="110" t="s">
        <v>740</v>
      </c>
      <c r="H12" s="110" t="s">
        <v>739</v>
      </c>
      <c r="I12" s="110" t="s">
        <v>741</v>
      </c>
    </row>
    <row r="13" spans="1:9" s="31" customFormat="1" ht="24" customHeight="1" thickTop="1" thickBot="1">
      <c r="A13" s="108" t="s">
        <v>118</v>
      </c>
      <c r="B13" s="108" t="s">
        <v>742</v>
      </c>
      <c r="C13" s="109" t="s">
        <v>743</v>
      </c>
      <c r="D13" s="110" t="s">
        <v>743</v>
      </c>
      <c r="E13" s="109" t="s">
        <v>161</v>
      </c>
      <c r="F13" s="109" t="s">
        <v>161</v>
      </c>
      <c r="G13" s="109" t="s">
        <v>161</v>
      </c>
      <c r="H13" s="109" t="s">
        <v>161</v>
      </c>
      <c r="I13" s="109" t="s">
        <v>161</v>
      </c>
    </row>
    <row r="14" spans="1:9" s="31" customFormat="1" ht="24" customHeight="1" thickTop="1" thickBot="1">
      <c r="A14" s="108" t="s">
        <v>744</v>
      </c>
      <c r="B14" s="108" t="s">
        <v>745</v>
      </c>
      <c r="C14" s="109" t="s">
        <v>746</v>
      </c>
      <c r="D14" s="109" t="s">
        <v>161</v>
      </c>
      <c r="E14" s="110" t="s">
        <v>747</v>
      </c>
      <c r="F14" s="110" t="s">
        <v>747</v>
      </c>
      <c r="G14" s="110" t="s">
        <v>748</v>
      </c>
      <c r="H14" s="109" t="s">
        <v>161</v>
      </c>
      <c r="I14" s="109" t="s">
        <v>161</v>
      </c>
    </row>
    <row r="15" spans="1:9" s="31" customFormat="1" ht="24" customHeight="1" thickTop="1" thickBot="1">
      <c r="A15" s="108" t="s">
        <v>749</v>
      </c>
      <c r="B15" s="108" t="s">
        <v>750</v>
      </c>
      <c r="C15" s="109" t="s">
        <v>751</v>
      </c>
      <c r="D15" s="109" t="s">
        <v>161</v>
      </c>
      <c r="E15" s="110" t="s">
        <v>752</v>
      </c>
      <c r="F15" s="110" t="s">
        <v>752</v>
      </c>
      <c r="G15" s="110" t="s">
        <v>753</v>
      </c>
      <c r="H15" s="109" t="s">
        <v>161</v>
      </c>
      <c r="I15" s="109" t="s">
        <v>161</v>
      </c>
    </row>
    <row r="16" spans="1:9" s="31" customFormat="1" ht="24" customHeight="1" thickTop="1" thickBot="1">
      <c r="A16" s="108" t="s">
        <v>754</v>
      </c>
      <c r="B16" s="108" t="s">
        <v>755</v>
      </c>
      <c r="C16" s="109" t="s">
        <v>756</v>
      </c>
      <c r="D16" s="109" t="s">
        <v>161</v>
      </c>
      <c r="E16" s="110" t="s">
        <v>757</v>
      </c>
      <c r="F16" s="110" t="s">
        <v>758</v>
      </c>
      <c r="G16" s="110" t="s">
        <v>759</v>
      </c>
      <c r="H16" s="110" t="s">
        <v>760</v>
      </c>
      <c r="I16" s="109" t="s">
        <v>161</v>
      </c>
    </row>
    <row r="17" spans="1:9" s="31" customFormat="1" ht="24" customHeight="1" thickTop="1" thickBot="1">
      <c r="A17" s="108" t="s">
        <v>761</v>
      </c>
      <c r="B17" s="108" t="s">
        <v>762</v>
      </c>
      <c r="C17" s="109" t="s">
        <v>763</v>
      </c>
      <c r="D17" s="109" t="s">
        <v>161</v>
      </c>
      <c r="E17" s="109" t="s">
        <v>161</v>
      </c>
      <c r="F17" s="110" t="s">
        <v>764</v>
      </c>
      <c r="G17" s="110" t="s">
        <v>764</v>
      </c>
      <c r="H17" s="110" t="s">
        <v>765</v>
      </c>
      <c r="I17" s="110" t="s">
        <v>765</v>
      </c>
    </row>
    <row r="18" spans="1:9" s="31" customFormat="1" ht="24" customHeight="1" thickTop="1" thickBot="1">
      <c r="A18" s="108" t="s">
        <v>766</v>
      </c>
      <c r="B18" s="108" t="s">
        <v>767</v>
      </c>
      <c r="C18" s="109" t="s">
        <v>768</v>
      </c>
      <c r="D18" s="110" t="s">
        <v>769</v>
      </c>
      <c r="E18" s="110" t="s">
        <v>770</v>
      </c>
      <c r="F18" s="110" t="s">
        <v>770</v>
      </c>
      <c r="G18" s="110" t="s">
        <v>770</v>
      </c>
      <c r="H18" s="109" t="s">
        <v>161</v>
      </c>
      <c r="I18" s="109" t="s">
        <v>161</v>
      </c>
    </row>
    <row r="19" spans="1:9" s="31" customFormat="1" ht="24" customHeight="1" thickTop="1" thickBot="1">
      <c r="A19" s="108" t="s">
        <v>771</v>
      </c>
      <c r="B19" s="108" t="s">
        <v>772</v>
      </c>
      <c r="C19" s="109" t="s">
        <v>773</v>
      </c>
      <c r="D19" s="109" t="s">
        <v>161</v>
      </c>
      <c r="E19" s="109" t="s">
        <v>161</v>
      </c>
      <c r="F19" s="110" t="s">
        <v>774</v>
      </c>
      <c r="G19" s="110" t="s">
        <v>774</v>
      </c>
      <c r="H19" s="110" t="s">
        <v>775</v>
      </c>
      <c r="I19" s="109" t="s">
        <v>161</v>
      </c>
    </row>
    <row r="20" spans="1:9" s="31" customFormat="1" ht="24" customHeight="1" thickTop="1" thickBot="1">
      <c r="A20" s="108" t="s">
        <v>776</v>
      </c>
      <c r="B20" s="108" t="s">
        <v>777</v>
      </c>
      <c r="C20" s="109" t="s">
        <v>778</v>
      </c>
      <c r="D20" s="109" t="s">
        <v>161</v>
      </c>
      <c r="E20" s="109" t="s">
        <v>161</v>
      </c>
      <c r="F20" s="109" t="s">
        <v>161</v>
      </c>
      <c r="G20" s="109" t="s">
        <v>161</v>
      </c>
      <c r="H20" s="110" t="s">
        <v>779</v>
      </c>
      <c r="I20" s="110" t="s">
        <v>779</v>
      </c>
    </row>
    <row r="21" spans="1:9" s="31" customFormat="1" ht="24" customHeight="1" thickTop="1" thickBot="1">
      <c r="A21" s="108" t="s">
        <v>780</v>
      </c>
      <c r="B21" s="108" t="s">
        <v>138</v>
      </c>
      <c r="C21" s="109" t="s">
        <v>781</v>
      </c>
      <c r="D21" s="110" t="s">
        <v>782</v>
      </c>
      <c r="E21" s="109" t="s">
        <v>161</v>
      </c>
      <c r="F21" s="109" t="s">
        <v>161</v>
      </c>
      <c r="G21" s="110" t="s">
        <v>783</v>
      </c>
      <c r="H21" s="110" t="s">
        <v>784</v>
      </c>
      <c r="I21" s="109" t="s">
        <v>161</v>
      </c>
    </row>
    <row r="22" spans="1:9" s="31" customFormat="1" ht="24" customHeight="1" thickTop="1" thickBot="1">
      <c r="A22" s="108" t="s">
        <v>785</v>
      </c>
      <c r="B22" s="108" t="s">
        <v>786</v>
      </c>
      <c r="C22" s="109" t="s">
        <v>787</v>
      </c>
      <c r="D22" s="109" t="s">
        <v>161</v>
      </c>
      <c r="E22" s="109" t="s">
        <v>161</v>
      </c>
      <c r="F22" s="110" t="s">
        <v>788</v>
      </c>
      <c r="G22" s="110" t="s">
        <v>788</v>
      </c>
      <c r="H22" s="110" t="s">
        <v>789</v>
      </c>
      <c r="I22" s="109" t="s">
        <v>161</v>
      </c>
    </row>
    <row r="23" spans="1:9" s="31" customFormat="1" ht="24" customHeight="1" thickTop="1" thickBot="1">
      <c r="A23" s="108" t="s">
        <v>790</v>
      </c>
      <c r="B23" s="108" t="s">
        <v>791</v>
      </c>
      <c r="C23" s="109" t="s">
        <v>792</v>
      </c>
      <c r="D23" s="109" t="s">
        <v>161</v>
      </c>
      <c r="E23" s="109" t="s">
        <v>161</v>
      </c>
      <c r="F23" s="109" t="s">
        <v>161</v>
      </c>
      <c r="G23" s="109" t="s">
        <v>161</v>
      </c>
      <c r="H23" s="110" t="s">
        <v>793</v>
      </c>
      <c r="I23" s="110" t="s">
        <v>793</v>
      </c>
    </row>
    <row r="24" spans="1:9" s="31" customFormat="1" ht="24" customHeight="1" thickTop="1" thickBot="1">
      <c r="A24" s="108" t="s">
        <v>378</v>
      </c>
      <c r="B24" s="108" t="s">
        <v>794</v>
      </c>
      <c r="C24" s="109" t="s">
        <v>795</v>
      </c>
      <c r="D24" s="109" t="s">
        <v>161</v>
      </c>
      <c r="E24" s="109" t="s">
        <v>161</v>
      </c>
      <c r="F24" s="109" t="s">
        <v>161</v>
      </c>
      <c r="G24" s="109" t="s">
        <v>161</v>
      </c>
      <c r="H24" s="109" t="s">
        <v>161</v>
      </c>
      <c r="I24" s="110" t="s">
        <v>795</v>
      </c>
    </row>
    <row r="25" spans="1:9" s="31" customFormat="1" ht="24" customHeight="1" thickTop="1" thickBot="1">
      <c r="A25" s="108" t="s">
        <v>796</v>
      </c>
      <c r="B25" s="108" t="s">
        <v>797</v>
      </c>
      <c r="C25" s="109" t="s">
        <v>798</v>
      </c>
      <c r="D25" s="109" t="s">
        <v>161</v>
      </c>
      <c r="E25" s="109" t="s">
        <v>161</v>
      </c>
      <c r="F25" s="109" t="s">
        <v>161</v>
      </c>
      <c r="G25" s="110" t="s">
        <v>799</v>
      </c>
      <c r="H25" s="110" t="s">
        <v>800</v>
      </c>
      <c r="I25" s="109" t="s">
        <v>161</v>
      </c>
    </row>
    <row r="26" spans="1:9" s="31" customFormat="1" ht="24" customHeight="1" thickTop="1" thickBot="1">
      <c r="A26" s="108" t="s">
        <v>801</v>
      </c>
      <c r="B26" s="108" t="s">
        <v>802</v>
      </c>
      <c r="C26" s="109" t="s">
        <v>803</v>
      </c>
      <c r="D26" s="109" t="s">
        <v>161</v>
      </c>
      <c r="E26" s="109" t="s">
        <v>161</v>
      </c>
      <c r="F26" s="110" t="s">
        <v>803</v>
      </c>
      <c r="G26" s="109" t="s">
        <v>161</v>
      </c>
      <c r="H26" s="109" t="s">
        <v>161</v>
      </c>
      <c r="I26" s="109" t="s">
        <v>161</v>
      </c>
    </row>
    <row r="27" spans="1:9" s="31" customFormat="1" ht="24" customHeight="1" thickTop="1" thickBot="1">
      <c r="A27" s="108" t="s">
        <v>804</v>
      </c>
      <c r="B27" s="108" t="s">
        <v>111</v>
      </c>
      <c r="C27" s="109" t="s">
        <v>805</v>
      </c>
      <c r="D27" s="109" t="s">
        <v>161</v>
      </c>
      <c r="E27" s="109" t="s">
        <v>161</v>
      </c>
      <c r="F27" s="109" t="s">
        <v>161</v>
      </c>
      <c r="G27" s="109" t="s">
        <v>161</v>
      </c>
      <c r="H27" s="110" t="s">
        <v>806</v>
      </c>
      <c r="I27" s="110" t="s">
        <v>806</v>
      </c>
    </row>
    <row r="28" spans="1:9" s="31" customFormat="1" ht="24" customHeight="1" thickTop="1" thickBot="1">
      <c r="A28" s="108" t="s">
        <v>807</v>
      </c>
      <c r="B28" s="108" t="s">
        <v>808</v>
      </c>
      <c r="C28" s="109" t="s">
        <v>809</v>
      </c>
      <c r="D28" s="109" t="s">
        <v>161</v>
      </c>
      <c r="E28" s="109" t="s">
        <v>161</v>
      </c>
      <c r="F28" s="109" t="s">
        <v>161</v>
      </c>
      <c r="G28" s="109" t="s">
        <v>161</v>
      </c>
      <c r="H28" s="109" t="s">
        <v>161</v>
      </c>
      <c r="I28" s="110" t="s">
        <v>809</v>
      </c>
    </row>
    <row r="29" spans="1:9" ht="15" thickTop="1">
      <c r="A29" s="155" t="s">
        <v>810</v>
      </c>
      <c r="B29" s="155"/>
      <c r="C29" s="48"/>
      <c r="D29" s="49" t="s">
        <v>811</v>
      </c>
      <c r="E29" s="49" t="s">
        <v>812</v>
      </c>
      <c r="F29" s="49" t="s">
        <v>813</v>
      </c>
      <c r="G29" s="49" t="s">
        <v>814</v>
      </c>
      <c r="H29" s="49" t="s">
        <v>815</v>
      </c>
      <c r="I29" s="49" t="s">
        <v>816</v>
      </c>
    </row>
    <row r="30" spans="1:9">
      <c r="A30" s="155" t="s">
        <v>817</v>
      </c>
      <c r="B30" s="155"/>
      <c r="C30" s="48"/>
      <c r="D30" s="49" t="s">
        <v>818</v>
      </c>
      <c r="E30" s="49" t="s">
        <v>819</v>
      </c>
      <c r="F30" s="49" t="s">
        <v>820</v>
      </c>
      <c r="G30" s="49" t="s">
        <v>821</v>
      </c>
      <c r="H30" s="49" t="s">
        <v>822</v>
      </c>
      <c r="I30" s="49" t="s">
        <v>823</v>
      </c>
    </row>
    <row r="31" spans="1:9">
      <c r="A31" s="155" t="s">
        <v>824</v>
      </c>
      <c r="B31" s="155"/>
      <c r="C31" s="48"/>
      <c r="D31" s="49" t="s">
        <v>811</v>
      </c>
      <c r="E31" s="49" t="s">
        <v>825</v>
      </c>
      <c r="F31" s="49" t="s">
        <v>826</v>
      </c>
      <c r="G31" s="49" t="s">
        <v>827</v>
      </c>
      <c r="H31" s="49" t="s">
        <v>828</v>
      </c>
      <c r="I31" s="49" t="s">
        <v>829</v>
      </c>
    </row>
    <row r="32" spans="1:9">
      <c r="A32" s="155" t="s">
        <v>830</v>
      </c>
      <c r="B32" s="155"/>
      <c r="C32" s="48"/>
      <c r="D32" s="49" t="s">
        <v>818</v>
      </c>
      <c r="E32" s="49" t="s">
        <v>831</v>
      </c>
      <c r="F32" s="49" t="s">
        <v>832</v>
      </c>
      <c r="G32" s="49" t="s">
        <v>833</v>
      </c>
      <c r="H32" s="49" t="s">
        <v>834</v>
      </c>
      <c r="I32" s="49" t="s">
        <v>835</v>
      </c>
    </row>
  </sheetData>
  <mergeCells count="15">
    <mergeCell ref="H1:I6"/>
    <mergeCell ref="A30:B30"/>
    <mergeCell ref="A31:B31"/>
    <mergeCell ref="A32:B32"/>
    <mergeCell ref="A9:I9"/>
    <mergeCell ref="B2:F2"/>
    <mergeCell ref="B3:F3"/>
    <mergeCell ref="D1:E1"/>
    <mergeCell ref="F1:G1"/>
    <mergeCell ref="A29:B29"/>
    <mergeCell ref="B6:F6"/>
    <mergeCell ref="B4:F4"/>
    <mergeCell ref="B5:F5"/>
    <mergeCell ref="A7:I7"/>
    <mergeCell ref="A8:I8"/>
  </mergeCells>
  <pageMargins left="0.51181102362204722" right="0.51181102362204722" top="0.98425196850393704" bottom="0.98425196850393704" header="0.51181102362204722" footer="0.51181102362204722"/>
  <pageSetup paperSize="8" orientation="portrait" r:id="rId1"/>
  <headerFooter>
    <oddFooter>&amp;LEdilson de Jesus Lima
CPF 695.588.412-34
Representante Legal&amp;CPágina &amp;P de &amp;N&amp;RLorrany Pereira Marques
Engenheira Cilvil
CPF 018.646.912-80 / CREA 908360 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Orçamento Sintético</vt:lpstr>
      <vt:lpstr>CPU</vt:lpstr>
      <vt:lpstr>EC</vt:lpstr>
      <vt:lpstr>BDI</vt:lpstr>
      <vt:lpstr>Composição AUX Mão de Obra </vt:lpstr>
      <vt:lpstr>CFF</vt:lpstr>
      <vt:lpstr>EC!Area_de_impressao</vt:lpstr>
      <vt:lpstr>'Composição AUX Mão de Obra '!Titulos_de_impressao</vt:lpstr>
      <vt:lpstr>CPU!Titulos_de_impressao</vt:lpstr>
      <vt:lpstr>EC!Titulos_de_impressao</vt:lpstr>
      <vt:lpstr>'Orçamento Sintético'!Titulos_de_impressao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pc</cp:lastModifiedBy>
  <cp:revision>0</cp:revision>
  <cp:lastPrinted>2022-08-09T15:34:55Z</cp:lastPrinted>
  <dcterms:created xsi:type="dcterms:W3CDTF">2019-05-21T12:03:15Z</dcterms:created>
  <dcterms:modified xsi:type="dcterms:W3CDTF">2022-09-01T19:15:43Z</dcterms:modified>
</cp:coreProperties>
</file>