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/>
  <bookViews>
    <workbookView xWindow="-120" yWindow="-120" windowWidth="29040" windowHeight="15720" activeTab="6"/>
  </bookViews>
  <sheets>
    <sheet name="SINTÉTICO" sheetId="2" r:id="rId1"/>
    <sheet name="BDI" sheetId="12" r:id="rId2"/>
    <sheet name="RESUMO" sheetId="3" r:id="rId3"/>
    <sheet name="MEMORIA DE CALCULO" sheetId="15" r:id="rId4"/>
    <sheet name="CPU" sheetId="5" r:id="rId5"/>
    <sheet name="CRONOGRAMA" sheetId="9" r:id="rId6"/>
    <sheet name="ENCARGOS SOCIAIS" sheetId="14" r:id="rId7"/>
  </sheets>
  <externalReferences>
    <externalReference r:id="rId8"/>
  </externalReferences>
  <definedNames>
    <definedName name="JR_PAGE_ANCHOR_0_1" localSheetId="6">#REF!</definedName>
    <definedName name="JR_PAGE_ANCHOR_0_1" localSheetId="3">#REF!</definedName>
    <definedName name="JR_PAGE_ANCHOR_0_1">#REF!</definedName>
    <definedName name="JR_PAGE_ANCHOR_1_1" localSheetId="6">[1]SINTÉTICO!#REF!</definedName>
    <definedName name="JR_PAGE_ANCHOR_1_1" localSheetId="3">'MEMORIA DE CALCULO'!#REF!</definedName>
    <definedName name="JR_PAGE_ANCHOR_1_1">SINTÉTICO!#REF!</definedName>
    <definedName name="JR_PAGE_ANCHOR_10_1" localSheetId="6">'ENCARGOS SOCIAIS'!$A$5</definedName>
    <definedName name="JR_PAGE_ANCHOR_10_1" localSheetId="3">#REF!</definedName>
    <definedName name="JR_PAGE_ANCHOR_10_1">#REF!</definedName>
    <definedName name="JR_PAGE_ANCHOR_2_1" localSheetId="6">[1]RESUMO!#REF!</definedName>
    <definedName name="JR_PAGE_ANCHOR_2_1" localSheetId="3">RESUMO!#REF!</definedName>
    <definedName name="JR_PAGE_ANCHOR_2_1">RESUMO!#REF!</definedName>
    <definedName name="JR_PAGE_ANCHOR_3_1" localSheetId="3">#REF!</definedName>
    <definedName name="JR_PAGE_ANCHOR_3_1">#REF!</definedName>
    <definedName name="JR_PAGE_ANCHOR_4_1" localSheetId="6">#REF!</definedName>
    <definedName name="JR_PAGE_ANCHOR_4_1">CPU!$A$4</definedName>
    <definedName name="JR_PAGE_ANCHOR_5_1" localSheetId="6">#REF!</definedName>
    <definedName name="JR_PAGE_ANCHOR_5_1" localSheetId="3">#REF!</definedName>
    <definedName name="JR_PAGE_ANCHOR_5_1">#REF!</definedName>
    <definedName name="JR_PAGE_ANCHOR_6_1">#REF!</definedName>
    <definedName name="JR_PAGE_ANCHOR_7_1">#REF!</definedName>
    <definedName name="JR_PAGE_ANCHOR_8_1" localSheetId="6">[1]CRONOGRAMA!#REF!</definedName>
    <definedName name="JR_PAGE_ANCHOR_8_1" localSheetId="3">CRONOGRAMA!#REF!</definedName>
    <definedName name="JR_PAGE_ANCHOR_8_1">CRONOGRAMA!#REF!</definedName>
    <definedName name="JR_PAGE_ANCHOR_9_1" localSheetId="6">#REF!</definedName>
    <definedName name="JR_PAGE_ANCHOR_9_1" localSheetId="3">#REF!</definedName>
    <definedName name="JR_PAGE_ANCHOR_9_1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4" l="1"/>
  <c r="D45" i="14"/>
  <c r="E40" i="14"/>
  <c r="D40" i="14"/>
  <c r="E32" i="14"/>
  <c r="D32" i="14"/>
  <c r="E19" i="14"/>
  <c r="D19" i="14"/>
  <c r="H8" i="3" l="1"/>
  <c r="H7" i="3"/>
  <c r="I24" i="12"/>
  <c r="H9" i="3" l="1"/>
  <c r="I11" i="12"/>
  <c r="I6" i="3" l="1"/>
  <c r="I5" i="3"/>
  <c r="I17" i="12"/>
  <c r="I26" i="12"/>
</calcChain>
</file>

<file path=xl/sharedStrings.xml><?xml version="1.0" encoding="utf-8"?>
<sst xmlns="http://schemas.openxmlformats.org/spreadsheetml/2006/main" count="3712" uniqueCount="567">
  <si>
    <r>
      <rPr>
        <b/>
        <sz val="8"/>
        <rFont val="Arial"/>
        <family val="2"/>
      </rPr>
      <t xml:space="preserve">
</t>
    </r>
  </si>
  <si>
    <t/>
  </si>
  <si>
    <r>
      <rPr>
        <b/>
        <sz val="10"/>
        <rFont val="Arial"/>
        <family val="2"/>
      </rPr>
      <t>A + B + C + D</t>
    </r>
  </si>
  <si>
    <t>Bancos</t>
  </si>
  <si>
    <t>B.D.I.</t>
  </si>
  <si>
    <t>Encargos Sociais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</si>
  <si>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</si>
  <si>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</si>
  <si>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</si>
  <si>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</si>
  <si>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</si>
  <si>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</si>
  <si>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</si>
  <si>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</si>
  <si>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</si>
  <si>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</si>
  <si>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</si>
  <si>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SINAPI</t>
  </si>
  <si>
    <t>m²</t>
  </si>
  <si>
    <t>M</t>
  </si>
  <si>
    <t>m³</t>
  </si>
  <si>
    <t xml:space="preserve"> 2 </t>
  </si>
  <si>
    <t>H</t>
  </si>
  <si>
    <t>KG</t>
  </si>
  <si>
    <t>UN</t>
  </si>
  <si>
    <t>Total sem BDI</t>
  </si>
  <si>
    <t>Total do BDI</t>
  </si>
  <si>
    <t>Total Geral</t>
  </si>
  <si>
    <t>CALCULO DO BDI</t>
  </si>
  <si>
    <t>CODIGO</t>
  </si>
  <si>
    <t>DESCRIÇÃO</t>
  </si>
  <si>
    <t>%</t>
  </si>
  <si>
    <t>Benefício</t>
  </si>
  <si>
    <t>G + S</t>
  </si>
  <si>
    <t>Garantia/ Seguros</t>
  </si>
  <si>
    <t>L</t>
  </si>
  <si>
    <t>Lucro</t>
  </si>
  <si>
    <t>TOTAL</t>
  </si>
  <si>
    <t>Despesas Indiretas</t>
  </si>
  <si>
    <t>AC</t>
  </si>
  <si>
    <t>Administração Central</t>
  </si>
  <si>
    <t>DF</t>
  </si>
  <si>
    <t>Despesas Financeira</t>
  </si>
  <si>
    <t>R</t>
  </si>
  <si>
    <t>Riscos</t>
  </si>
  <si>
    <t>I</t>
  </si>
  <si>
    <t>Impostos</t>
  </si>
  <si>
    <t>COFINS</t>
  </si>
  <si>
    <t>ISSQN</t>
  </si>
  <si>
    <t>PIS</t>
  </si>
  <si>
    <t>FÓRMULA</t>
  </si>
  <si>
    <t>((1+(AC+R+S+G)*(1+1.02)*(1+L))/(1-I)-1</t>
  </si>
  <si>
    <t>PLANILHA ORÇAMENTARIA</t>
  </si>
  <si>
    <t xml:space="preserve">Obra: </t>
  </si>
  <si>
    <t>Tipo</t>
  </si>
  <si>
    <t>Composição</t>
  </si>
  <si>
    <t>Composição Auxiliar</t>
  </si>
  <si>
    <t>SEDI - SERVIÇOS DIVERSOS</t>
  </si>
  <si>
    <t xml:space="preserve"> 88316 </t>
  </si>
  <si>
    <t>SERVENTE COM ENCARGOS COMPLEMENTARES</t>
  </si>
  <si>
    <t>Insumo</t>
  </si>
  <si>
    <t>Material</t>
  </si>
  <si>
    <t>MO sem LS =&gt;</t>
  </si>
  <si>
    <t>LS =&gt;</t>
  </si>
  <si>
    <t>MO com LS =&gt;</t>
  </si>
  <si>
    <t>Valor do BDI =&gt;</t>
  </si>
  <si>
    <t>Valor com BDI =&gt;</t>
  </si>
  <si>
    <t>CHOR - CUSTOS HORÁRIOS DE MÁQUINAS E EQUIPAMENTOS</t>
  </si>
  <si>
    <t>CHI</t>
  </si>
  <si>
    <t>CHP</t>
  </si>
  <si>
    <t>Mão de Obra</t>
  </si>
  <si>
    <t>Equipamento</t>
  </si>
  <si>
    <t xml:space="preserve"> 00037372 </t>
  </si>
  <si>
    <t>EXAMES - HORISTA (COLETADO CAIXA)</t>
  </si>
  <si>
    <t>Outros</t>
  </si>
  <si>
    <t xml:space="preserve"> 00037373 </t>
  </si>
  <si>
    <t>SEGURO - HORISTA (COLETADO CAIXA)</t>
  </si>
  <si>
    <t>Taxas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</si>
  <si>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</si>
  <si>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</si>
  <si>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</si>
  <si>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</si>
  <si>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>PREFEITURA MUNICIPAL DE ITUPIRANGA</t>
  </si>
  <si>
    <t>Quantidade</t>
  </si>
  <si>
    <t>Operativa</t>
  </si>
  <si>
    <t xml:space="preserve"> 00006111 </t>
  </si>
  <si>
    <t>SERVENTE DE OBRAS</t>
  </si>
  <si>
    <t xml:space="preserve"> 00037370 </t>
  </si>
  <si>
    <t>ALIMENTACAO - HORISTA (COLETADO CAIXA)</t>
  </si>
  <si>
    <t xml:space="preserve"> 00037371 </t>
  </si>
  <si>
    <t>TRANSPORTE - HORISTA (COLETADO CAIXA)</t>
  </si>
  <si>
    <t>Serviços</t>
  </si>
  <si>
    <t xml:space="preserve"> 00043491 </t>
  </si>
  <si>
    <t>EPI - FAMILIA SERVENTE - HORISTA (ENCARGOS COMPLEMENTARES - COLETADO CAIXA)</t>
  </si>
  <si>
    <t xml:space="preserve"> 00043489 </t>
  </si>
  <si>
    <t>EPI - FAMILIA PEDREIRO - HORISTA (ENCARGOS COMPLEMENTARES - COLETADO CAIXA)</t>
  </si>
  <si>
    <t xml:space="preserve"> 00043465 </t>
  </si>
  <si>
    <t>FERRAMENTAS - FAMILIA PEDREIRO - HORISTA (ENCARGOS COMPLEMENTARES - COLETADO CAIXA)</t>
  </si>
  <si>
    <t xml:space="preserve"> 00043467 </t>
  </si>
  <si>
    <t>FERRAMENTAS - FAMILIA SERVENTE - HORISTA (ENCARGOS COMPLEMENTARES - COLETADO CAIXA)</t>
  </si>
  <si>
    <t xml:space="preserve"> 00043488 </t>
  </si>
  <si>
    <t>EPI - FAMILIA OPERADOR ESCAVADEIRA - HORISTA (ENCARGOS COMPLEMENTARES - COLETADO CAIXA)</t>
  </si>
  <si>
    <t xml:space="preserve"> 00043464 </t>
  </si>
  <si>
    <t>FERRAMENTAS - FAMILIA OPERADOR ESCAVADEIRA - HORISTA (ENCARGOS COMPLEMENTARES - COLETADO CAIXA)</t>
  </si>
  <si>
    <t>Cronograma Físico e Financeiro</t>
  </si>
  <si>
    <t>Total Por Etapa</t>
  </si>
  <si>
    <t>30 DIAS</t>
  </si>
  <si>
    <t>Porcentagem</t>
  </si>
  <si>
    <t>Custo</t>
  </si>
  <si>
    <t>Porcentagem Acumulado</t>
  </si>
  <si>
    <t>Custo Acumulado</t>
  </si>
  <si>
    <t>OBRA:</t>
  </si>
  <si>
    <r>
      <rPr>
        <b/>
        <sz val="11"/>
        <rFont val="Calibri"/>
        <family val="2"/>
        <scheme val="minor"/>
      </rPr>
      <t>1</t>
    </r>
  </si>
  <si>
    <r>
      <rPr>
        <b/>
        <sz val="11"/>
        <rFont val="Calibri"/>
        <family val="2"/>
        <scheme val="minor"/>
      </rPr>
      <t>2</t>
    </r>
  </si>
  <si>
    <r>
      <rPr>
        <b/>
        <sz val="10"/>
        <rFont val="Arial"/>
        <family val="2"/>
      </rPr>
      <t>COD</t>
    </r>
  </si>
  <si>
    <r>
      <rPr>
        <b/>
        <sz val="10"/>
        <rFont val="Arial"/>
        <family val="2"/>
      </rPr>
      <t>DESCRIÇÃO</t>
    </r>
  </si>
  <si>
    <r>
      <rPr>
        <b/>
        <sz val="10"/>
        <rFont val="Arial"/>
        <family val="2"/>
      </rPr>
      <t>HORA %</t>
    </r>
  </si>
  <si>
    <r>
      <rPr>
        <b/>
        <sz val="10"/>
        <rFont val="Arial"/>
        <family val="2"/>
      </rPr>
      <t>MES %</t>
    </r>
  </si>
  <si>
    <r>
      <rPr>
        <b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</si>
  <si>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A</t>
    </r>
  </si>
  <si>
    <r>
      <rPr>
        <b/>
        <sz val="10"/>
        <rFont val="Arial"/>
        <family val="2"/>
      </rPr>
      <t>GRUPO A</t>
    </r>
  </si>
  <si>
    <r>
      <rPr>
        <sz val="10"/>
        <rFont val="Arial"/>
        <family val="2"/>
      </rPr>
      <t>A1</t>
    </r>
  </si>
  <si>
    <r>
      <rPr>
        <sz val="10"/>
        <rFont val="Arial"/>
        <family val="2"/>
      </rPr>
      <t>INSS</t>
    </r>
  </si>
  <si>
    <r>
      <rPr>
        <sz val="10"/>
        <rFont val="Arial"/>
        <family val="2"/>
      </rPr>
      <t>A2</t>
    </r>
  </si>
  <si>
    <r>
      <rPr>
        <sz val="10"/>
        <rFont val="Arial"/>
        <family val="2"/>
      </rPr>
      <t>SESI</t>
    </r>
  </si>
  <si>
    <r>
      <rPr>
        <sz val="10"/>
        <rFont val="Arial"/>
        <family val="2"/>
      </rPr>
      <t>A3</t>
    </r>
  </si>
  <si>
    <r>
      <rPr>
        <sz val="10"/>
        <rFont val="Arial"/>
        <family val="2"/>
      </rPr>
      <t>SENAI</t>
    </r>
  </si>
  <si>
    <r>
      <rPr>
        <sz val="10"/>
        <rFont val="Arial"/>
        <family val="2"/>
      </rPr>
      <t>A4</t>
    </r>
  </si>
  <si>
    <r>
      <rPr>
        <sz val="10"/>
        <rFont val="Arial"/>
        <family val="2"/>
      </rPr>
      <t>INCRA</t>
    </r>
  </si>
  <si>
    <r>
      <rPr>
        <sz val="10"/>
        <rFont val="Arial"/>
        <family val="2"/>
      </rPr>
      <t>A5</t>
    </r>
  </si>
  <si>
    <r>
      <rPr>
        <sz val="10"/>
        <rFont val="Arial"/>
        <family val="2"/>
      </rPr>
      <t>SEBRAE</t>
    </r>
  </si>
  <si>
    <r>
      <rPr>
        <sz val="10"/>
        <rFont val="Arial"/>
        <family val="2"/>
      </rPr>
      <t>A6</t>
    </r>
  </si>
  <si>
    <r>
      <rPr>
        <sz val="10"/>
        <rFont val="Arial"/>
        <family val="2"/>
      </rPr>
      <t>Salário Educação</t>
    </r>
  </si>
  <si>
    <r>
      <rPr>
        <sz val="10"/>
        <rFont val="Arial"/>
        <family val="2"/>
      </rPr>
      <t>A7</t>
    </r>
  </si>
  <si>
    <r>
      <rPr>
        <sz val="10"/>
        <rFont val="Arial"/>
        <family val="2"/>
      </rPr>
      <t xml:space="preserve">Seguro Contra Acidentes de Trabalho </t>
    </r>
  </si>
  <si>
    <r>
      <rPr>
        <sz val="10"/>
        <rFont val="Arial"/>
        <family val="2"/>
      </rPr>
      <t>A8</t>
    </r>
  </si>
  <si>
    <r>
      <rPr>
        <sz val="10"/>
        <rFont val="Arial"/>
        <family val="2"/>
      </rPr>
      <t>FGTS</t>
    </r>
  </si>
  <si>
    <r>
      <rPr>
        <sz val="10"/>
        <rFont val="Arial"/>
        <family val="2"/>
      </rPr>
      <t>A9</t>
    </r>
  </si>
  <si>
    <r>
      <rPr>
        <sz val="10"/>
        <rFont val="Arial"/>
        <family val="2"/>
      </rPr>
      <t>SECONCI</t>
    </r>
  </si>
  <si>
    <r>
      <rPr>
        <b/>
        <sz val="10"/>
        <rFont val="Arial"/>
        <family val="2"/>
      </rPr>
      <t>TOTAL</t>
    </r>
  </si>
  <si>
    <r>
      <rPr>
        <b/>
        <sz val="10"/>
        <rFont val="Arial"/>
        <family val="2"/>
      </rPr>
      <t>B</t>
    </r>
  </si>
  <si>
    <r>
      <rPr>
        <b/>
        <sz val="10"/>
        <rFont val="Arial"/>
        <family val="2"/>
      </rPr>
      <t>GRUPO B</t>
    </r>
  </si>
  <si>
    <r>
      <rPr>
        <sz val="10"/>
        <rFont val="Arial"/>
        <family val="2"/>
      </rPr>
      <t>B1</t>
    </r>
  </si>
  <si>
    <r>
      <rPr>
        <sz val="10"/>
        <rFont val="Arial"/>
        <family val="2"/>
      </rPr>
      <t>Repouso Semanal Remunerado</t>
    </r>
  </si>
  <si>
    <r>
      <rPr>
        <sz val="10"/>
        <rFont val="Arial"/>
        <family val="2"/>
      </rPr>
      <t>B2</t>
    </r>
  </si>
  <si>
    <r>
      <rPr>
        <sz val="10"/>
        <rFont val="Arial"/>
        <family val="2"/>
      </rPr>
      <t>Feriados</t>
    </r>
  </si>
  <si>
    <r>
      <rPr>
        <sz val="10"/>
        <rFont val="Arial"/>
        <family val="2"/>
      </rPr>
      <t>B3</t>
    </r>
  </si>
  <si>
    <r>
      <rPr>
        <sz val="10"/>
        <rFont val="Arial"/>
        <family val="2"/>
      </rPr>
      <t>Auxílio - Enfermidade</t>
    </r>
  </si>
  <si>
    <r>
      <rPr>
        <sz val="10"/>
        <rFont val="Arial"/>
        <family val="2"/>
      </rPr>
      <t>B4</t>
    </r>
  </si>
  <si>
    <r>
      <rPr>
        <sz val="10"/>
        <rFont val="Arial"/>
        <family val="2"/>
      </rPr>
      <t>13º Salário</t>
    </r>
  </si>
  <si>
    <r>
      <rPr>
        <sz val="10"/>
        <rFont val="Arial"/>
        <family val="2"/>
      </rPr>
      <t>B5</t>
    </r>
  </si>
  <si>
    <r>
      <rPr>
        <sz val="10"/>
        <rFont val="Arial"/>
        <family val="2"/>
      </rPr>
      <t>Licença PaternidadE</t>
    </r>
  </si>
  <si>
    <r>
      <rPr>
        <sz val="10"/>
        <rFont val="Arial"/>
        <family val="2"/>
      </rPr>
      <t>B6</t>
    </r>
  </si>
  <si>
    <r>
      <rPr>
        <sz val="10"/>
        <rFont val="Arial"/>
        <family val="2"/>
      </rPr>
      <t>Faltas Justificadas</t>
    </r>
  </si>
  <si>
    <r>
      <rPr>
        <sz val="10"/>
        <rFont val="Arial"/>
        <family val="2"/>
      </rPr>
      <t>B7</t>
    </r>
  </si>
  <si>
    <r>
      <rPr>
        <sz val="10"/>
        <rFont val="Arial"/>
        <family val="2"/>
      </rPr>
      <t>Dias de Chuvas</t>
    </r>
  </si>
  <si>
    <r>
      <rPr>
        <sz val="10"/>
        <rFont val="Arial"/>
        <family val="2"/>
      </rPr>
      <t>B8</t>
    </r>
  </si>
  <si>
    <r>
      <rPr>
        <sz val="10"/>
        <rFont val="Arial"/>
        <family val="2"/>
      </rPr>
      <t>Auxílio Acidente de Trabalho</t>
    </r>
  </si>
  <si>
    <r>
      <rPr>
        <sz val="10"/>
        <rFont val="Arial"/>
        <family val="2"/>
      </rPr>
      <t>B9</t>
    </r>
  </si>
  <si>
    <r>
      <rPr>
        <sz val="10"/>
        <rFont val="Arial"/>
        <family val="2"/>
      </rPr>
      <t>Férias Gozadas</t>
    </r>
  </si>
  <si>
    <r>
      <rPr>
        <sz val="10"/>
        <rFont val="Arial"/>
        <family val="2"/>
      </rPr>
      <t>B10</t>
    </r>
  </si>
  <si>
    <r>
      <rPr>
        <sz val="10"/>
        <rFont val="Arial"/>
        <family val="2"/>
      </rPr>
      <t>Salário Maternidade</t>
    </r>
  </si>
  <si>
    <r>
      <rPr>
        <b/>
        <sz val="10"/>
        <rFont val="Arial"/>
        <family val="2"/>
      </rPr>
      <t>C</t>
    </r>
  </si>
  <si>
    <r>
      <rPr>
        <b/>
        <sz val="10"/>
        <rFont val="Arial"/>
        <family val="2"/>
      </rPr>
      <t>GRUPO C</t>
    </r>
  </si>
  <si>
    <r>
      <rPr>
        <sz val="10"/>
        <rFont val="Arial"/>
        <family val="2"/>
      </rPr>
      <t>C1</t>
    </r>
  </si>
  <si>
    <r>
      <rPr>
        <sz val="10"/>
        <rFont val="Arial"/>
        <family val="2"/>
      </rPr>
      <t>Aviso Prévio Indenizado</t>
    </r>
  </si>
  <si>
    <r>
      <rPr>
        <sz val="10"/>
        <rFont val="Arial"/>
        <family val="2"/>
      </rPr>
      <t>C2</t>
    </r>
  </si>
  <si>
    <r>
      <rPr>
        <sz val="10"/>
        <rFont val="Arial"/>
        <family val="2"/>
      </rPr>
      <t>Aviso Prévio Trabalhado</t>
    </r>
  </si>
  <si>
    <r>
      <rPr>
        <sz val="10"/>
        <rFont val="Arial"/>
        <family val="2"/>
      </rPr>
      <t>C3</t>
    </r>
  </si>
  <si>
    <r>
      <rPr>
        <sz val="10"/>
        <rFont val="Arial"/>
        <family val="2"/>
      </rPr>
      <t>Férias Indenizadas</t>
    </r>
  </si>
  <si>
    <r>
      <rPr>
        <sz val="10"/>
        <rFont val="Arial"/>
        <family val="2"/>
      </rPr>
      <t>C4</t>
    </r>
  </si>
  <si>
    <r>
      <rPr>
        <sz val="10"/>
        <rFont val="Arial"/>
        <family val="2"/>
      </rPr>
      <t>Depósito Rescisão Sem Justa Causa</t>
    </r>
  </si>
  <si>
    <r>
      <rPr>
        <sz val="10"/>
        <rFont val="Arial"/>
        <family val="2"/>
      </rPr>
      <t>C5</t>
    </r>
  </si>
  <si>
    <r>
      <rPr>
        <sz val="10"/>
        <rFont val="Arial"/>
        <family val="2"/>
      </rPr>
      <t>Indenização Adicional</t>
    </r>
  </si>
  <si>
    <r>
      <rPr>
        <b/>
        <sz val="10"/>
        <rFont val="Arial"/>
        <family val="2"/>
      </rPr>
      <t>D</t>
    </r>
  </si>
  <si>
    <r>
      <rPr>
        <b/>
        <sz val="10"/>
        <rFont val="Arial"/>
        <family val="2"/>
      </rPr>
      <t>GRUPO D</t>
    </r>
  </si>
  <si>
    <r>
      <rPr>
        <sz val="10"/>
        <rFont val="Arial"/>
        <family val="2"/>
      </rPr>
      <t>D1</t>
    </r>
  </si>
  <si>
    <r>
      <rPr>
        <sz val="10"/>
        <rFont val="Arial"/>
        <family val="2"/>
      </rPr>
      <t xml:space="preserve">Reincidência de Grupo A sobre Grupo B </t>
    </r>
  </si>
  <si>
    <r>
      <rPr>
        <sz val="10"/>
        <rFont val="Arial"/>
        <family val="2"/>
      </rPr>
      <t>D2</t>
    </r>
  </si>
  <si>
    <r>
      <rPr>
        <sz val="10"/>
        <rFont val="Arial"/>
        <family val="2"/>
      </rPr>
      <t>Reincidência de Grupo A sobre Aviso Prévio Trabalhado e Reincidência do FGTS sobre Aviso Prévio Indenizado</t>
    </r>
  </si>
  <si>
    <t>ENCARGOS SOCIAIS</t>
  </si>
  <si>
    <r>
      <rPr>
        <b/>
        <sz val="10"/>
        <rFont val="Arial"/>
        <family val="2"/>
      </rPr>
      <t>Serviços</t>
    </r>
  </si>
  <si>
    <r>
      <rPr>
        <b/>
        <sz val="10"/>
        <rFont val="Arial"/>
        <family val="2"/>
      </rPr>
      <t>Benefícios e Despesas Indiretas (BDI)</t>
    </r>
  </si>
  <si>
    <r>
      <rPr>
        <b/>
        <sz val="10"/>
        <rFont val="Arial"/>
        <family val="2"/>
      </rPr>
      <t>VALOR ORÇAMENTO:</t>
    </r>
  </si>
  <si>
    <r>
      <rPr>
        <b/>
        <sz val="10"/>
        <rFont val="Arial"/>
        <family val="2"/>
      </rPr>
      <t>VALOR BDI TOTAL:</t>
    </r>
  </si>
  <si>
    <r>
      <rPr>
        <b/>
        <sz val="10"/>
        <rFont val="Arial"/>
        <family val="2"/>
      </rPr>
      <t>VALOR TOTAL:</t>
    </r>
  </si>
  <si>
    <t>PLANILHA ORÇAMENTÁRIA</t>
  </si>
  <si>
    <t>Orçamento Sintético</t>
  </si>
  <si>
    <t>un</t>
  </si>
  <si>
    <t>Improdutiva</t>
  </si>
  <si>
    <t>Composições Auxiliares</t>
  </si>
  <si>
    <t xml:space="preserve"> 95378 </t>
  </si>
  <si>
    <t>CURSO DE CAPACITAÇÃO PARA SERVENTE (ENCARGOS COMPLEMENTARES) - HORISTA</t>
  </si>
  <si>
    <t xml:space="preserve"> 00004750 </t>
  </si>
  <si>
    <t>PEDREIRO</t>
  </si>
  <si>
    <t xml:space="preserve"> 95371 </t>
  </si>
  <si>
    <t>CURSO DE CAPACITAÇÃO PARA PEDREIRO (ENCARGOS COMPLEMENTARES) - HORISTA</t>
  </si>
  <si>
    <t xml:space="preserve"> 88309 </t>
  </si>
  <si>
    <t>PEDREIRO COM ENCARGOS COMPLEMENTARES</t>
  </si>
  <si>
    <t xml:space="preserve"> 3 </t>
  </si>
  <si>
    <t xml:space="preserve"> 4 </t>
  </si>
  <si>
    <t xml:space="preserve"> 5 </t>
  </si>
  <si>
    <t>CPRB</t>
  </si>
  <si>
    <t xml:space="preserve"> 00011950 </t>
  </si>
  <si>
    <t>BUCHA DE NYLON SEM ABA S6, COM PARAFUSO DE 4,20 X 40 MM EM ACO ZINCADO COM ROSCA SOBERBA, CABECA CHATA E FENDA PHILLIPS</t>
  </si>
  <si>
    <t xml:space="preserve"> 88281 </t>
  </si>
  <si>
    <t>MOTORISTA DE BASCULANTE COM ENCARGOS COMPLEMENTARES</t>
  </si>
  <si>
    <t xml:space="preserve"> 00004221 </t>
  </si>
  <si>
    <t>OLEO DIESEL COMBUSTIVEL COMUM</t>
  </si>
  <si>
    <t xml:space="preserve"> 95346 </t>
  </si>
  <si>
    <t>CURSO DE CAPACITAÇÃO PARA MOTORISTA DE BASCULANTE (ENCARGOS COMPLEMENTARES) - HORISTA</t>
  </si>
  <si>
    <t xml:space="preserve"> 00020020 </t>
  </si>
  <si>
    <t>MOTORISTA DE CAMINHAO-BASCULANTE</t>
  </si>
  <si>
    <t>60 DIAS</t>
  </si>
  <si>
    <t>SERVIÇOS PRELIMINARES</t>
  </si>
  <si>
    <t>TERRAPLENAGEM</t>
  </si>
  <si>
    <t xml:space="preserve"> 2.1 </t>
  </si>
  <si>
    <t xml:space="preserve"> 2.2 </t>
  </si>
  <si>
    <t xml:space="preserve"> 2.3 </t>
  </si>
  <si>
    <t>M3XKM</t>
  </si>
  <si>
    <t>PAVIMENTAÇÃO</t>
  </si>
  <si>
    <t xml:space="preserve"> 3.6 </t>
  </si>
  <si>
    <t xml:space="preserve"> 92394 </t>
  </si>
  <si>
    <t>EXECUÇÃO DE PAVIMENTO EM PISO INTERTRAVADO, COM BLOCO SEXTAVADO DE 25 X 25 CM, ESPESSURA 8 CM. AF_12/2015</t>
  </si>
  <si>
    <t>DRENAGEM PLUVIAL</t>
  </si>
  <si>
    <t xml:space="preserve"> 4.1 </t>
  </si>
  <si>
    <t xml:space="preserve"> 94267 </t>
  </si>
  <si>
    <t>GUIA (MEIO-FIO) E SARJETA CONJUGADOS DE CONCRETO, MOLDADA  IN LOCO  EM TRECHO RETO COM EXTRUSORA, 45 CM BASE (15 CM BASE DA GUIA + 30 CM BASE DA SARJETA) X 22 CM ALTURA. AF_06/2016</t>
  </si>
  <si>
    <t>SINALIZAÇÃO VIÁRIA</t>
  </si>
  <si>
    <t xml:space="preserve"> 5.1 </t>
  </si>
  <si>
    <t xml:space="preserve"> 5216111 </t>
  </si>
  <si>
    <t>SICRO3</t>
  </si>
  <si>
    <t>Fornecimento e implantação de suporte e travessa para placa de sinalização em madeira de lei tratada 8 x 8 cm</t>
  </si>
  <si>
    <t xml:space="preserve"> 5.2 </t>
  </si>
  <si>
    <t>PLACA ESMALTADA PARA IDENTIFICAÇÃO NR DE RUA, DIMENSÕES 45X25CM</t>
  </si>
  <si>
    <t>90 DIAS</t>
  </si>
  <si>
    <t xml:space="preserve"> 00000712 </t>
  </si>
  <si>
    <t>BLOQUETE/PISO INTERTRAVADO DE CONCRETO - MODELO SEXTAVADO / HEXAGONAL, 25 CM X 25 CM, E = 8 CM, RESISTENCIA DE 35 MPA (NBR 9781), COR NATURAL</t>
  </si>
  <si>
    <t xml:space="preserve"> 00034492 </t>
  </si>
  <si>
    <t>CONCRETO USINADO BOMBEAVEL, CLASSE DE RESISTENCIA C20, COM BRITA 0 E 1, SLUMP = 100 +/- 20 MM, EXCLUI SERVICO DE BOMBEAMENTO (NBR 8953)</t>
  </si>
  <si>
    <t xml:space="preserve"> 00004759 </t>
  </si>
  <si>
    <t>CALCETEIRO</t>
  </si>
  <si>
    <t xml:space="preserve"> 00004741 </t>
  </si>
  <si>
    <t>PO DE PEDRA (POSTO PEDREIRA/FORNECEDOR, SEM FRETE)</t>
  </si>
  <si>
    <t xml:space="preserve"> 00013521 </t>
  </si>
  <si>
    <t>PLACA DE ACO ESMALTADA PARA  IDENTIFICACAO DE RUA, *45 CM X 20* CM</t>
  </si>
  <si>
    <t xml:space="preserve"> 00000242 </t>
  </si>
  <si>
    <t>AJUDANTE ESPECIALIZADO</t>
  </si>
  <si>
    <t xml:space="preserve"> 00004222 </t>
  </si>
  <si>
    <t>GASOLINA COMUM</t>
  </si>
  <si>
    <t>Suporte em madeira de eucalipto tratado de 8 x 8 cm</t>
  </si>
  <si>
    <t>m</t>
  </si>
  <si>
    <t xml:space="preserve"> 00007625 </t>
  </si>
  <si>
    <t>TRATOR DE ESTEIRAS, POTENCIA DE 170 HP, PESO OPERACIONAL DE 19 T, COM LAMINA COM CAPACIDADE DE 5,2 M3</t>
  </si>
  <si>
    <t xml:space="preserve"> 00013836 </t>
  </si>
  <si>
    <t>MAQUINA EXTRUSORA DE CONCRETO PARA GUIAS E SARJETAS, COM MOTOR A DIESEL DE 14 CV</t>
  </si>
  <si>
    <t xml:space="preserve"> 00004237 </t>
  </si>
  <si>
    <t>OPERADOR DE TRATOR - EXCLUSIVE AGROPECUARIA</t>
  </si>
  <si>
    <t>Caminhão carroceria com capacidade de 5 t - 115 kW</t>
  </si>
  <si>
    <t xml:space="preserve"> 00011280 </t>
  </si>
  <si>
    <t>CORTADEIRA DE PISO DE CONCRETO E ASFALTO, PARA DISCO PADRAO DE DIAMETRO 350 MM (14") OU 450 MM (18") , MOTOR A GASOLINA, POTENCIA 13 HP, SEM DISCO</t>
  </si>
  <si>
    <t>Conjunto de cantoneiras e parafusos galvanizados para fixação de placas</t>
  </si>
  <si>
    <t>kg</t>
  </si>
  <si>
    <t>Tinta esmalte sintético</t>
  </si>
  <si>
    <t>l</t>
  </si>
  <si>
    <t>Cimento Portland CP II - 32 - saco</t>
  </si>
  <si>
    <t xml:space="preserve"> 00001442 </t>
  </si>
  <si>
    <t>COMPACTADOR DE SOLO TIPO PLACA VIBRATORIA REVERSIVEL, A GASOLINA, 4 TEMPOS, PESO DE 125 A 150 KG, FORCA CENTRIFUGA DE 2500 A 2800 KGF, LARG. TRABALHO DE 400 A 450 MM, FREQ VIBRACAO DE 4300 A 4500 RPM, VELOC. TRABALHO DE 15 A 20 M/MIN, POT. DE 5,5 A 6,0 HP</t>
  </si>
  <si>
    <t>Servente</t>
  </si>
  <si>
    <t>Carpinteiro</t>
  </si>
  <si>
    <t>Pedra de mão ou rachão</t>
  </si>
  <si>
    <t>Areia média lavada</t>
  </si>
  <si>
    <t>Pintor</t>
  </si>
  <si>
    <t>Brita 1</t>
  </si>
  <si>
    <t>Brita 2</t>
  </si>
  <si>
    <t>Betoneira com motor a gasolina com capacidade de 600 l - 10 kW</t>
  </si>
  <si>
    <t xml:space="preserve"> 00013887 </t>
  </si>
  <si>
    <t>DISCO DE CORTE DIAMANTADO SEGMENTADO PARA CONCRETO, DIAMETRO DE 350 MM, FURO DE 1 " (14 X 1 ")</t>
  </si>
  <si>
    <t>Pedreiro</t>
  </si>
  <si>
    <t>Aditivo plastificante e retardador de pega para concreto e argamassa</t>
  </si>
  <si>
    <t>Caminhão carroceria com capacidade de 15 t - 188 kW</t>
  </si>
  <si>
    <t>Caminhão basculante com capacidade de 10 m³ - 188 kW</t>
  </si>
  <si>
    <t>Grupo gerador - 2,5/3 kVA</t>
  </si>
  <si>
    <t>Transportador manual gerica com capacidade de 180 l</t>
  </si>
  <si>
    <t>Transportador manual carrinho de mão com capacidade de 80 l</t>
  </si>
  <si>
    <t>Balança plataforma digital com mesa de 75 x 75 cm com capacidade de 500 kg</t>
  </si>
  <si>
    <t>PAVI - PAVIMENTAÇÃO</t>
  </si>
  <si>
    <t>DROP - DRENAGEM/OBRAS DE CONTENÇÃO / POÇOS DE VISITA E CAIXAS</t>
  </si>
  <si>
    <t>MOVT - MOVIMENTO DE TERRA</t>
  </si>
  <si>
    <t xml:space="preserve"> 88243 </t>
  </si>
  <si>
    <t>AJUDANTE ESPECIALIZADO COM ENCARGOS COMPLEMENTARES</t>
  </si>
  <si>
    <t xml:space="preserve"> 95313 </t>
  </si>
  <si>
    <t>CURSO DE CAPACITAÇÃO PARA AJUDANTE ESPECIALIZADO (ENCARGOS COMPLEMENTARES) - HORISTA</t>
  </si>
  <si>
    <t xml:space="preserve"> 88631 </t>
  </si>
  <si>
    <t>ARGAMASSA TRAÇO 1:4 (EM VOLUME DE CIMENTO E AREIA MÉDIA ÚMIDA), PREPARO MANUAL. AF_08/2019</t>
  </si>
  <si>
    <t xml:space="preserve"> 88260 </t>
  </si>
  <si>
    <t>CALCETEIRO COM ENCARGOS COMPLEMENTARES</t>
  </si>
  <si>
    <t xml:space="preserve"> 95328 </t>
  </si>
  <si>
    <t>CURSO DE CAPACITAÇÃO PARA CALCETEIRO (ENCARGOS COMPLEMENTARES) - HORISTA</t>
  </si>
  <si>
    <t xml:space="preserve"> 91285 </t>
  </si>
  <si>
    <t>CORTADORA DE PISO COM MOTOR 4 TEMPOS A GASOLINA, POTÊNCIA DE 13 HP, COM DISCO DE CORTE DIAMANTADO SEGMENTADO PARA CONCRETO, DIÂMETRO DE 350 MM, FURO DE 1" (14 X 1") - CHI DIURNO. AF_08/2015</t>
  </si>
  <si>
    <t xml:space="preserve"> 91279 </t>
  </si>
  <si>
    <t>CORTADORA DE PISO COM MOTOR 4 TEMPOS A GASOLINA, POTÊNCIA DE 13 HP, COM DISCO DE CORTE DIAMANTADO SEGMENTADO PARA CONCRETO, DIÂMETRO DE 350 MM, FURO DE 1" (14 X 1") - DEPRECIAÇÃO. AF_08/2015</t>
  </si>
  <si>
    <t xml:space="preserve"> 91280 </t>
  </si>
  <si>
    <t>CORTADORA DE PISO COM MOTOR 4 TEMPOS A GASOLINA, POTÊNCIA DE 13 HP, COM DISCO DE CORTE DIAMANTADO SEGMENTADO PARA CONCRETO, DIÂMETRO DE 350 MM, FURO DE 1" (14 X 1") - JUROS. AF_08/2015</t>
  </si>
  <si>
    <t xml:space="preserve"> 91283 </t>
  </si>
  <si>
    <t>CORTADORA DE PISO COM MOTOR 4 TEMPOS A GASOLINA, POTÊNCIA DE 13 HP, COM DISCO DE CORTE DIAMANTADO SEGMENTADO PARA CONCRETO, DIÂMETRO DE 350 MM, FURO DE 1" (14 X 1") - CHP DIURNO. AF_08/2015</t>
  </si>
  <si>
    <t xml:space="preserve"> 91281 </t>
  </si>
  <si>
    <t>CORTADORA DE PISO COM MOTOR 4 TEMPOS A GASOLINA, POTÊNCIA DE 13 HP, COM DISCO DE CORTE DIAMANTADO SEGMENTADO PARA CONCRETO, DIÂMETRO DE 350 MM, FURO DE 1" (14 X 1") - MANUTENÇÃO. AF_08/2015</t>
  </si>
  <si>
    <t xml:space="preserve"> 91282 </t>
  </si>
  <si>
    <t>CORTADORA DE PISO COM MOTOR 4 TEMPOS A GASOLINA, POTÊNCIA DE 13 HP, COM DISCO DE CORTE DIAMANTADO SEGMENTADO PARA CONCRETO, DIÂMETRO DE 350 MM, FURO DE 1" (14 X 1") - MATERIAIS NA OPERAÇÃO. AF_08/2015</t>
  </si>
  <si>
    <t xml:space="preserve"> 95386 </t>
  </si>
  <si>
    <t>CURSO DE CAPACITAÇÃO PARA TRATORISTA (ENCARGOS COMPLEMENTARES) - HORISTA</t>
  </si>
  <si>
    <t xml:space="preserve"> 5914647 </t>
  </si>
  <si>
    <t>t</t>
  </si>
  <si>
    <t>A</t>
  </si>
  <si>
    <t>Equipamentos</t>
  </si>
  <si>
    <t>Utilização</t>
  </si>
  <si>
    <t>Custo Operacional</t>
  </si>
  <si>
    <t>Custo Horário</t>
  </si>
  <si>
    <t>E9579</t>
  </si>
  <si>
    <t>Custo Horário de Equipamentos =&gt;</t>
  </si>
  <si>
    <t>Custo Horário de Execução =&gt;</t>
  </si>
  <si>
    <t>Fator de Influencia da Chuva - FIC =&gt;</t>
  </si>
  <si>
    <t>Custo do FIC =&gt;</t>
  </si>
  <si>
    <t>Produção de Equipe =&gt;</t>
  </si>
  <si>
    <t>Custo Unitário de Execução =&gt;</t>
  </si>
  <si>
    <t xml:space="preserve"> 5914655 </t>
  </si>
  <si>
    <t>Carga, manobra e descarga de materiais diversos em caminhão carroceria de 15 t - carga e descarga manuais</t>
  </si>
  <si>
    <t>E9592</t>
  </si>
  <si>
    <t>B</t>
  </si>
  <si>
    <t>Salário Hora</t>
  </si>
  <si>
    <t>P9824</t>
  </si>
  <si>
    <t>Custo Horário da Mão de Obra =&gt;</t>
  </si>
  <si>
    <t xml:space="preserve"> 1106165 </t>
  </si>
  <si>
    <t>Concreto ciclópico fck = 20 MPa - confecção em betoneira e lançamento manual - areia, brita e pedra de mão comerciais</t>
  </si>
  <si>
    <t>C</t>
  </si>
  <si>
    <t>Unidade</t>
  </si>
  <si>
    <t>Preço Unitário</t>
  </si>
  <si>
    <t>M1097</t>
  </si>
  <si>
    <t>Custo Total do Material =&gt;</t>
  </si>
  <si>
    <t>D</t>
  </si>
  <si>
    <t>Atividades Auxiliares</t>
  </si>
  <si>
    <t>Atividade Auxiliar</t>
  </si>
  <si>
    <t>Concreto fck = 20 MPa - confecção em betoneira e lançamento manual - areia e brita comerciais</t>
  </si>
  <si>
    <t>Custo Total das Atividades =&gt;</t>
  </si>
  <si>
    <t>E</t>
  </si>
  <si>
    <t>Tempos Fixos</t>
  </si>
  <si>
    <t>Tempo Fixo</t>
  </si>
  <si>
    <t>Custo Total dos Tempos Fixos =&gt;</t>
  </si>
  <si>
    <t xml:space="preserve"> 1107892 </t>
  </si>
  <si>
    <t>E9010</t>
  </si>
  <si>
    <t>E9519</t>
  </si>
  <si>
    <t>E9521</t>
  </si>
  <si>
    <t>E9071</t>
  </si>
  <si>
    <t>E9064</t>
  </si>
  <si>
    <t>P9821</t>
  </si>
  <si>
    <t>M0030</t>
  </si>
  <si>
    <t>M0082</t>
  </si>
  <si>
    <t>M0191</t>
  </si>
  <si>
    <t>M0192</t>
  </si>
  <si>
    <t>M0424</t>
  </si>
  <si>
    <t xml:space="preserve"> 92961 </t>
  </si>
  <si>
    <t>MÁQUINA EXTRUSORA DE CONCRETO PARA GUIAS E SARJETAS, MOTOR A DIESEL, POTÊNCIA 14 CV - CHI DIURNO. AF_12/2015</t>
  </si>
  <si>
    <t xml:space="preserve"> 92957 </t>
  </si>
  <si>
    <t>MÁQUINA EXTRUSORA DE CONCRETO PARA GUIAS E SARJETAS, MOTOR A DIESEL, POTÊNCIA 14 CV - JUROS. AF_12/2015</t>
  </si>
  <si>
    <t xml:space="preserve"> 92956 </t>
  </si>
  <si>
    <t>MÁQUINA EXTRUSORA DE CONCRETO PARA GUIAS E SARJETAS, MOTOR A DIESEL, POTÊNCIA 14 CV - DEPRECIAÇÃO. AF_12/2015</t>
  </si>
  <si>
    <t xml:space="preserve"> 92960 </t>
  </si>
  <si>
    <t>MÁQUINA EXTRUSORA DE CONCRETO PARA GUIAS E SARJETAS, MOTOR A DIESEL, POTÊNCIA 14 CV - CHP DIURNO. AF_12/2015</t>
  </si>
  <si>
    <t xml:space="preserve"> 92959 </t>
  </si>
  <si>
    <t>MÁQUINA EXTRUSORA DE CONCRETO PARA GUIAS E SARJETAS, MOTOR A DIESEL, POTÊNCIA 14 CV - MATERIAIS NA OPERAÇÃO. AF_12/2015</t>
  </si>
  <si>
    <t xml:space="preserve"> 92958 </t>
  </si>
  <si>
    <t>MÁQUINA EXTRUSORA DE CONCRETO PARA GUIAS E SARJETAS, MOTOR A DIESEL, POTÊNCIA 14 CV - MANUTENÇÃO. AF_12/2015</t>
  </si>
  <si>
    <t xml:space="preserve"> 91278 </t>
  </si>
  <si>
    <t>PLACA VIBRATÓRIA REVERSÍVEL COM MOTOR 4 TEMPOS A GASOLINA, FORÇA CENTRÍFUGA DE 25 KN (2500 KGF), POTÊNCIA 5,5 CV - CHI DIURNO. AF_08/2015</t>
  </si>
  <si>
    <t xml:space="preserve"> 91274 </t>
  </si>
  <si>
    <t>PLACA VIBRATÓRIA REVERSÍVEL COM MOTOR 4 TEMPOS A GASOLINA, FORÇA CENTRÍFUGA DE 25 KN (2500 KGF), POTÊNCIA 5,5 CV - JUROS. AF_08/2015</t>
  </si>
  <si>
    <t xml:space="preserve"> 91273 </t>
  </si>
  <si>
    <t>PLACA VIBRATÓRIA REVERSÍVEL COM MOTOR 4 TEMPOS A GASOLINA, FORÇA CENTRÍFUGA DE 25 KN (2500 KGF), POTÊNCIA 5,5 CV - DEPRECIAÇÃO. AF_08/2015</t>
  </si>
  <si>
    <t xml:space="preserve"> 91277 </t>
  </si>
  <si>
    <t>PLACA VIBRATÓRIA REVERSÍVEL COM MOTOR 4 TEMPOS A GASOLINA, FORÇA CENTRÍFUGA DE 25 KN (2500 KGF), POTÊNCIA 5,5 CV - CHP DIURNO. AF_08/2015</t>
  </si>
  <si>
    <t xml:space="preserve"> 91276 </t>
  </si>
  <si>
    <t>PLACA VIBRATÓRIA REVERSÍVEL COM MOTOR 4 TEMPOS A GASOLINA, FORÇA CENTRÍFUGA DE 25 KN (2500 KGF), POTÊNCIA 5,5 CV - MATERIAIS NA OPERAÇÃO. AF_08/2015</t>
  </si>
  <si>
    <t xml:space="preserve"> 91275 </t>
  </si>
  <si>
    <t>PLACA VIBRATÓRIA REVERSÍVEL COM MOTOR 4 TEMPOS A GASOLINA, FORÇA CENTRÍFUGA DE 25 KN (2500 KGF), POTÊNCIA 5,5 CV - MANUTENÇÃO. AF_08/2015</t>
  </si>
  <si>
    <t xml:space="preserve"> 88324 </t>
  </si>
  <si>
    <t>TRATORISTA COM ENCARGOS COMPLEMENTARES</t>
  </si>
  <si>
    <t xml:space="preserve"> 5847 </t>
  </si>
  <si>
    <t>TRATOR DE ESTEIRAS, POTÊNCIA 170 HP, PESO OPERACIONAL 19 T, CAÇAMBA 5,2 M3 - CHP DIURNO. AF_06/2014</t>
  </si>
  <si>
    <t xml:space="preserve"> 5718 </t>
  </si>
  <si>
    <t>TRATOR DE ESTEIRAS, POTÊNCIA 170 HP, PESO OPERACIONAL 19 T, CAÇAMBA 5,2 M3 - MATERIAIS NA OPERAÇÃO. AF_06/2014</t>
  </si>
  <si>
    <t xml:space="preserve"> 89018 </t>
  </si>
  <si>
    <t>TRATOR DE ESTEIRAS, POTÊNCIA 170 HP, PESO OPERACIONAL 19 T, CAÇAMBA 5,2 M3 - JUROS. AF_06/2014</t>
  </si>
  <si>
    <t xml:space="preserve"> 89017 </t>
  </si>
  <si>
    <t>TRATOR DE ESTEIRAS, POTÊNCIA 170 HP, PESO OPERACIONAL 19 T, CAÇAMBA 5,2 M3 - DEPRECIAÇÃO. AF_06/2014</t>
  </si>
  <si>
    <t xml:space="preserve"> 53806 </t>
  </si>
  <si>
    <t>TRATOR DE ESTEIRAS, POTÊNCIA 170 HP, PESO OPERACIONAL 19 T, CAÇAMBA 5,2 M3 - MANUTENÇÃO. AF_06/2014</t>
  </si>
  <si>
    <t xml:space="preserve"> 5914359 </t>
  </si>
  <si>
    <t>Transporte com caminhão basculante de 10 m³ - rodovia em leito natural</t>
  </si>
  <si>
    <t>tkm</t>
  </si>
  <si>
    <t xml:space="preserve"> 5914449 </t>
  </si>
  <si>
    <t>Transporte com caminhão carroceria de 15 t - rodovia em leito natural</t>
  </si>
  <si>
    <t xml:space="preserve"> 5914479 </t>
  </si>
  <si>
    <t>Transporte com caminhão carroceria de 15 t - rodovia pavimentada</t>
  </si>
  <si>
    <t>E9687</t>
  </si>
  <si>
    <t>P9808</t>
  </si>
  <si>
    <t>P9822</t>
  </si>
  <si>
    <t>M0789</t>
  </si>
  <si>
    <t>M1662</t>
  </si>
  <si>
    <t>M2128</t>
  </si>
  <si>
    <t>Desonerado: 
Horista:  87,48%
Mensalista: 47,94%</t>
  </si>
  <si>
    <t xml:space="preserve"> 5.3 </t>
  </si>
  <si>
    <t>ANEXO I - Pavimentação Urbana no Municipio de Itupiranga / PA (CONVÊNIO)</t>
  </si>
  <si>
    <t>Horista =87,48%
Mensalista = 47,94%</t>
  </si>
  <si>
    <t>120 DIAS</t>
  </si>
  <si>
    <t>Compactador manual com soquete vibratório - 4,10 kW</t>
  </si>
  <si>
    <t>Composições Principais</t>
  </si>
  <si>
    <t>Escavação manual em material de 1ª categoria na profundidade de até 1 m</t>
  </si>
  <si>
    <t>Reaterro e compactação com soquete vibratório</t>
  </si>
  <si>
    <t>Carga, manobra e descarga de agregados ou solos em caminhão basculante de 10 m³ - carga com carregadeira de 3,40 m³(exclusa) e descarga livre</t>
  </si>
  <si>
    <t xml:space="preserve"> 4805750 </t>
  </si>
  <si>
    <t xml:space="preserve"> 4815671 </t>
  </si>
  <si>
    <t>E9647</t>
  </si>
  <si>
    <t xml:space="preserve">SINAPI - 06/2022 - Pará
SICRO3 - 04/2022 - Pará
</t>
  </si>
  <si>
    <t>SINAPI - 06/2022 - Pará
SICRO3 - 04/2022 - Pará</t>
  </si>
  <si>
    <t>Adc.M.O. - Ferramentas (0,0%) =&gt;</t>
  </si>
  <si>
    <t>F</t>
  </si>
  <si>
    <t>Momento de Transporte</t>
  </si>
  <si>
    <t>Distância Média de Transporte (DMT)</t>
  </si>
  <si>
    <t>LN</t>
  </si>
  <si>
    <t>RP</t>
  </si>
  <si>
    <t>P</t>
  </si>
  <si>
    <t>Aditivo plastificante e retardador de pega para concreto e argamassa - Caminhão carroceria com capacidade de 15 t - 188 kW</t>
  </si>
  <si>
    <t>5914449
0,000
R$  1,17</t>
  </si>
  <si>
    <t>5914464
0,000
R$  0,94</t>
  </si>
  <si>
    <t>5914479
0,000
R$  0,75</t>
  </si>
  <si>
    <t>Areia média lavada - Caminhão basculante com capacidade de 10 m³ - 188 kW</t>
  </si>
  <si>
    <t>5914359
0,000
R$  1,23</t>
  </si>
  <si>
    <t>5914374
0,000
R$  0,99</t>
  </si>
  <si>
    <t>Brita 1 - Caminhão basculante com capacidade de 10 m³ - 188 kW</t>
  </si>
  <si>
    <t>Brita 2 - Caminhão basculante com capacidade de 10 m³ - 188 kW</t>
  </si>
  <si>
    <t>Cimento Portland CP II - 32 - saco - Caminhão carroceria com capacidade de 15 t - 188 kW</t>
  </si>
  <si>
    <t>Custo total dos Momentos de Transportes =&gt;</t>
  </si>
  <si>
    <t xml:space="preserve"> 5914374 </t>
  </si>
  <si>
    <t>Transporte com caminhão basculante de 10 m³ - rodovia em revestimento primário</t>
  </si>
  <si>
    <t xml:space="preserve"> 5914464 </t>
  </si>
  <si>
    <t>Transporte com caminhão carroceria de 15 t - rodovia em revestimento primário</t>
  </si>
  <si>
    <t>100,00%
0,00</t>
  </si>
  <si>
    <t>100,00%
208.762,59</t>
  </si>
  <si>
    <t>30,00%
62.628,78</t>
  </si>
  <si>
    <t>40,00%
83.505,04</t>
  </si>
  <si>
    <t>19,55%</t>
  </si>
  <si>
    <t>100,0%</t>
  </si>
  <si>
    <t>MEMORIA DE CALCULO</t>
  </si>
  <si>
    <t>VALOR INICIAL DO CONVENIO - SOMATORIO DE MEDIÇÕES = 1225,28 m³</t>
  </si>
  <si>
    <t>VALOR INICIAL DO CONVENIO - SOMATORIO DE MEDIÇÕES = 19,75 m³</t>
  </si>
  <si>
    <t>VALOR INICIAL DO CONVENIO - SOMATORIO DE MEDIÇÕES = 7661,70 m³xKM</t>
  </si>
  <si>
    <t>VALOR INICIAL DO CONVENIO - SOMATORIO DE MEDIÇÕES = 7461,08 m²</t>
  </si>
  <si>
    <t>VALOR INICIAL DO CONVENIO - SOMATORIO DE MEDIÇÕES = 2845,34 m</t>
  </si>
  <si>
    <t>Quantidade em planta = 28 und</t>
  </si>
  <si>
    <t>Quantidade em planta = 49 und</t>
  </si>
  <si>
    <t xml:space="preserve"> 101116 </t>
  </si>
  <si>
    <t>ESCAVAÇÃO HORIZONTAL EM SOLO DE 1A CATEGORIA COM TRATOR DE ESTEIRAS (170HP/LÂMINA: 5,20M3). AF_07/2020</t>
  </si>
  <si>
    <t xml:space="preserve"> 100978 </t>
  </si>
  <si>
    <t>CARGA, MANOBRA E DESCARGA DE SOLOS E MATERIAIS GRANULARES EM CAMINHÃO BASCULANTE 10 M³ - CARGA COM ESCAVADEIRA HIDRÁULICA (CAÇAMBA DE 1,20 M³ / 155 HP) E DESCARGA LIVRE (UNIDADE: M3). AF_07/2020</t>
  </si>
  <si>
    <t xml:space="preserve"> 95875 </t>
  </si>
  <si>
    <t>TRANSPORTE COM CAMINHÃO BASCULANTE DE 10 M³, EM VIA URBANA PAVIMENTADA, DMT ATÉ 30 KM (UNIDADE: M3XKM). AF_07/2020</t>
  </si>
  <si>
    <t xml:space="preserve"> 5213440 </t>
  </si>
  <si>
    <t>Placa de regulamentação em aço D = 0,60 m - película retrorrefletiva tipo I + SI - fornecimento e implantação</t>
  </si>
  <si>
    <t xml:space="preserve"> A - 02 </t>
  </si>
  <si>
    <t>Próprio</t>
  </si>
  <si>
    <t xml:space="preserve"> 5849 </t>
  </si>
  <si>
    <t>TRATOR DE ESTEIRAS, POTÊNCIA 170 HP, PESO OPERACIONAL 19 T, CAÇAMBA 5,2 M3 - CHI DIURNO. AF_06/2014</t>
  </si>
  <si>
    <t>TRAN - TRANSPORTES, CARGAS E DESCARGAS</t>
  </si>
  <si>
    <t xml:space="preserve"> 88907 </t>
  </si>
  <si>
    <t>ESCAVADEIRA HIDRÁULICA SOBRE ESTEIRAS, CAÇAMBA 1,20 M3, PESO OPERACIONAL 21 T, POTÊNCIA BRUTA 155 HP - CHP DIURNO. AF_06/2014</t>
  </si>
  <si>
    <t xml:space="preserve"> 91387 </t>
  </si>
  <si>
    <t>CAMINHÃO BASCULANTE 10 M3, TRUCADO CABINE SIMPLES, PESO BRUTO TOTAL 23.000 KG, CARGA ÚTIL MÁXIMA 15.935 KG, DISTÂNCIA ENTRE EIXOS 4,80 M, POTÊNCIA 230 CV INCLUSIVE CAÇAMBA METÁLICA - CHI DIURNO. AF_06/2014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</si>
  <si>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</si>
  <si>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</si>
  <si>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88908 </t>
  </si>
  <si>
    <t>ESCAVADEIRA HIDRÁULICA SOBRE ESTEIRAS, CAÇAMBA 1,20 M3, PESO OPERACIONAL 21 T, POTÊNCIA BRUTA 155 HP - CHI DIURNO. AF_06/2014</t>
  </si>
  <si>
    <t>P9830</t>
  </si>
  <si>
    <t>Montador</t>
  </si>
  <si>
    <t>Placa em aço nº 16 galvanizado com película retrorrefletiva tipo I + SI - confecção</t>
  </si>
  <si>
    <t xml:space="preserve"> 5914333 </t>
  </si>
  <si>
    <t>Carga, manobra e descarga de materiais diversos em caminhão carroceria de 15 t - carga e descarga com caminhãoguindauto de 20 t.m</t>
  </si>
  <si>
    <t>E9686</t>
  </si>
  <si>
    <t>Caminhão carroceria com guindauto com capacidade de 20 t.m - 136 kW</t>
  </si>
  <si>
    <t xml:space="preserve"> 91380 </t>
  </si>
  <si>
    <t>CAMINHÃO BASCULANTE 10 M3, TRUCADO CABINE SIMPLES, PESO BRUTO TOTAL 23.000 KG, CARGA ÚTIL MÁXIMA 15.935 KG, DISTÂNCIA ENTRE EIXOS 4,80 M, POTÊNCIA 230 CV INCLUSIVE CAÇAMBA METÁLICA - DEPRECIAÇÃO. AF_06/2014</t>
  </si>
  <si>
    <t xml:space="preserve"> 91381 </t>
  </si>
  <si>
    <t>CAMINHÃO BASCULANTE 10 M3, TRUCADO CABINE SIMPLES, PESO BRUTO TOTAL 23.000 KG, CARGA ÚTIL MÁXIMA 15.935 KG, DISTÂNCIA ENTRE EIXOS 4,80 M, POTÊNCIA 230 CV INCLUSIVE CAÇAMBA METÁLICA - JUROS. AF_06/2014</t>
  </si>
  <si>
    <t xml:space="preserve"> 91382 </t>
  </si>
  <si>
    <t>CAMINHÃO BASCULANTE 10 M3, TRUCADO CABINE SIMPLES, PESO BRUTO TOTAL 23.000 KG, CARGA ÚTIL MÁXIMA 15.935 KG, DISTÂNCIA ENTRE EIXOS 4,80 M, POTÊNCIA 230 CV INCLUSIVE CAÇAMBA METÁLICA - IMPOSTOS E SEGUROS. AF_06/2014</t>
  </si>
  <si>
    <t xml:space="preserve"> 91383 </t>
  </si>
  <si>
    <t>CAMINHÃO BASCULANTE 10 M3, TRUCADO CABINE SIMPLES, PESO BRUTO TOTAL 23.000 KG, CARGA ÚTIL MÁXIMA 15.935 KG, DISTÂNCIA ENTRE EIXOS 4,80 M, POTÊNCIA 230 CV INCLUSIVE CAÇAMBA METÁLICA - MANUTENÇÃO. AF_06/2014</t>
  </si>
  <si>
    <t xml:space="preserve"> 91384 </t>
  </si>
  <si>
    <t>CAMINHÃO BASCULANTE 10 M3, TRUCADO CABINE SIMPLES, PESO BRUTO TOTAL 23.000 KG, CARGA ÚTIL MÁXIMA 15.935 KG, DISTÂNCIA ENTRE EIXOS 4,80 M, POTÊNCIA 230 CV INCLUSIVE CAÇAMBA METÁLICA - MATERIAIS NA OPERAÇÃO. AF_06/2014</t>
  </si>
  <si>
    <t xml:space="preserve"> 00037734 </t>
  </si>
  <si>
    <t>CACAMBA METALICA BASCULANTE COM CAPACIDADE DE 10 M3 (INCLUI MONTAGEM, NAO INCLUI CAMINHAO)</t>
  </si>
  <si>
    <t xml:space="preserve"> 00037758 </t>
  </si>
  <si>
    <t>CAMINHAO TRUCADO, PESO BRUTO TOTAL 23000 KG, CARGA UTIL MAXIMA 15285 KG, DISTANCIA ENTRE EIXOS 4,80 M, POTENCIA 326 CV (INCLUI CABINE E CHASSI, NAO INCLUI CARROCERIA)</t>
  </si>
  <si>
    <t xml:space="preserve"> 95357 </t>
  </si>
  <si>
    <t>CURSO DE CAPACITAÇÃO PARA OPERADOR DE ESCAVADEIRA (ENCARGOS COMPLEMENTARES) - HORISTA</t>
  </si>
  <si>
    <t xml:space="preserve"> 00004234 </t>
  </si>
  <si>
    <t>OPERADOR DE ESCAVADEIRA</t>
  </si>
  <si>
    <t xml:space="preserve"> 88900 </t>
  </si>
  <si>
    <t>ESCAVADEIRA HIDRÁULICA SOBRE ESTEIRAS, CAÇAMBA 1,20 M3, PESO OPERACIONAL 21 T, POTÊNCIA BRUTA 155 HP - DEPRECIAÇÃO. AF_06/2014</t>
  </si>
  <si>
    <t xml:space="preserve"> 88902 </t>
  </si>
  <si>
    <t>ESCAVADEIRA HIDRÁULICA SOBRE ESTEIRAS, CAÇAMBA 1,20 M3, PESO OPERACIONAL 21 T, POTÊNCIA BRUTA 155 HP - JUROS. AF_06/2014</t>
  </si>
  <si>
    <t xml:space="preserve"> 88294 </t>
  </si>
  <si>
    <t>OPERADOR DE ESCAVADEIRA COM ENCARGOS COMPLEMENTARES</t>
  </si>
  <si>
    <t xml:space="preserve"> 88904 </t>
  </si>
  <si>
    <t>ESCAVADEIRA HIDRÁULICA SOBRE ESTEIRAS, CAÇAMBA 1,20 M3, PESO OPERACIONAL 21 T, POTÊNCIA BRUTA 155 HP - MATERIAIS NA OPERAÇÃO. AF_06/2014</t>
  </si>
  <si>
    <t xml:space="preserve"> 88903 </t>
  </si>
  <si>
    <t>ESCAVADEIRA HIDRÁULICA SOBRE ESTEIRAS, CAÇAMBA 1,20 M3, PESO OPERACIONAL 21 T, POTÊNCIA BRUTA 155 HP - MANUTENÇÃO. AF_06/2014</t>
  </si>
  <si>
    <t xml:space="preserve"> 00014525 </t>
  </si>
  <si>
    <t>ESCAVADEIRA HIDRAULICA SOBRE ESTEIRAS COM CACAMBA DE 1,20 M3, PESO OPERACIONAL 21 T, POTENCIA BRUTA 155 HP</t>
  </si>
  <si>
    <t xml:space="preserve"> 5212552 </t>
  </si>
  <si>
    <t>Pintura eletrostática a pó com tinta poliéster em chapa de aço</t>
  </si>
  <si>
    <t>E9076</t>
  </si>
  <si>
    <t>Equipamento para pintura eletrostática com cabine dupla de 7,00 kW e estufa de 80.000 kCal</t>
  </si>
  <si>
    <t>E9066</t>
  </si>
  <si>
    <t>Grupo gerador - 13/14 kVA</t>
  </si>
  <si>
    <t>P9801</t>
  </si>
  <si>
    <t>Ajudante</t>
  </si>
  <si>
    <t>M3153</t>
  </si>
  <si>
    <t>Tinta em pó à base de resina poliéster</t>
  </si>
  <si>
    <t>Tinta em pó à base de resina poliéster - Caminhão carroceria com capacidade de 15 t - 188 kW</t>
  </si>
  <si>
    <t xml:space="preserve"> 5213414 </t>
  </si>
  <si>
    <t>E9568</t>
  </si>
  <si>
    <t>Furadeira de impacto de 12,5 mm - 0,80 kW</t>
  </si>
  <si>
    <t>E9623</t>
  </si>
  <si>
    <t>Máquina de bancada guilhotina - 4,00 kW</t>
  </si>
  <si>
    <t>E9622</t>
  </si>
  <si>
    <t>Máquina de bancada universal para corte de chapa - 1,50 kW</t>
  </si>
  <si>
    <t>P9823</t>
  </si>
  <si>
    <t>Serralheiro</t>
  </si>
  <si>
    <t>M1367</t>
  </si>
  <si>
    <t>Chapa fina em aço galvanizado</t>
  </si>
  <si>
    <t>M3229</t>
  </si>
  <si>
    <t>Película retrorrefletiva tipo I + SI (sinal impresso com película de sobreposição tipo V)</t>
  </si>
  <si>
    <t>Chapa fina em aço galvanizado - Caminhão carroceria com capacidade de 15 t - 188 kW</t>
  </si>
  <si>
    <t>Película retrorrefletiva tipo I + SI (sinal impresso com película de sobreposição tipo V) - Caminhão carroceria com capacidade de 15 t - 188 kW</t>
  </si>
  <si>
    <t>100,00%
35.839,36</t>
  </si>
  <si>
    <t>25,00%
8.959,84</t>
  </si>
  <si>
    <t>100,00%
799.305,50</t>
  </si>
  <si>
    <t>25,00%
199.826,38</t>
  </si>
  <si>
    <t>100,00%
24.075,10</t>
  </si>
  <si>
    <t>50,00%
12.037,55</t>
  </si>
  <si>
    <t>25,41%</t>
  </si>
  <si>
    <t>26,54%</t>
  </si>
  <si>
    <t>28,5%</t>
  </si>
  <si>
    <t>208.786,22</t>
  </si>
  <si>
    <t>271.414,99</t>
  </si>
  <si>
    <t>283.452,54</t>
  </si>
  <si>
    <t>304.328,80</t>
  </si>
  <si>
    <t>44,96%</t>
  </si>
  <si>
    <t>71,5%</t>
  </si>
  <si>
    <t>208.786,21</t>
  </si>
  <si>
    <t>480.201,20</t>
  </si>
  <si>
    <t>763.653,74</t>
  </si>
  <si>
    <t>1.067.982,55</t>
  </si>
  <si>
    <t>Itupiranga _01 de Setembro de 2022</t>
  </si>
  <si>
    <t xml:space="preserve">
Heins Alfred Loebens
CREA-PA 151816138-3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</si>
</sst>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0\ %"/>
    <numFmt numFmtId="166" formatCode="#,##0.0000000"/>
  </numFmts>
  <fonts count="23" x14ac:knownFonts="1"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1"/>
    </font>
    <font>
      <b/>
      <sz val="1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4"/>
      <name val="Arial"/>
      <family val="1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1"/>
    </font>
    <font>
      <b/>
      <sz val="12"/>
      <name val="Arial"/>
      <family val="1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4D4D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CCCCCC"/>
      </bottom>
      <diagonal/>
    </border>
    <border>
      <left/>
      <right/>
      <top style="thick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5500"/>
      </bottom>
      <diagonal/>
    </border>
    <border>
      <left style="thin">
        <color rgb="FFCCCCCC"/>
      </left>
      <right/>
      <top style="medium">
        <color indexed="64"/>
      </top>
      <bottom style="thin">
        <color rgb="FFCCCCCC"/>
      </bottom>
      <diagonal/>
    </border>
    <border>
      <left/>
      <right style="thin">
        <color rgb="FFCCCCCC"/>
      </right>
      <top style="medium">
        <color indexed="6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3">
    <xf numFmtId="0" fontId="0" fillId="0" borderId="0"/>
    <xf numFmtId="0" fontId="20" fillId="8" borderId="1"/>
    <xf numFmtId="0" fontId="22" fillId="8" borderId="1"/>
  </cellStyleXfs>
  <cellXfs count="213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1" fillId="7" borderId="0" xfId="0" applyFont="1" applyFill="1" applyAlignment="1">
      <alignment horizontal="left" vertical="top" wrapText="1"/>
    </xf>
    <xf numFmtId="0" fontId="0" fillId="9" borderId="0" xfId="0" applyFill="1"/>
    <xf numFmtId="0" fontId="0" fillId="9" borderId="0" xfId="0" applyFill="1" applyAlignment="1">
      <alignment horizontal="center" vertical="center"/>
    </xf>
    <xf numFmtId="0" fontId="0" fillId="9" borderId="1" xfId="0" applyFill="1" applyBorder="1"/>
    <xf numFmtId="10" fontId="0" fillId="9" borderId="0" xfId="0" applyNumberFormat="1" applyFill="1"/>
    <xf numFmtId="0" fontId="15" fillId="5" borderId="5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wrapText="1"/>
      <protection locked="0"/>
    </xf>
    <xf numFmtId="0" fontId="19" fillId="0" borderId="1" xfId="0" applyFont="1" applyBorder="1"/>
    <xf numFmtId="0" fontId="19" fillId="2" borderId="0" xfId="0" applyNumberFormat="1" applyFont="1" applyFill="1" applyBorder="1" applyAlignment="1" applyProtection="1">
      <alignment wrapText="1"/>
      <protection locked="0"/>
    </xf>
    <xf numFmtId="0" fontId="19" fillId="0" borderId="0" xfId="0" applyFont="1"/>
    <xf numFmtId="4" fontId="5" fillId="6" borderId="5" xfId="0" applyNumberFormat="1" applyFont="1" applyFill="1" applyBorder="1" applyAlignment="1" applyProtection="1">
      <alignment horizontal="center" vertical="center" wrapText="1"/>
    </xf>
    <xf numFmtId="4" fontId="5" fillId="6" borderId="25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8" fillId="7" borderId="19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7" fillId="7" borderId="16" xfId="0" applyFont="1" applyFill="1" applyBorder="1" applyAlignment="1">
      <alignment vertical="top" wrapText="1"/>
    </xf>
    <xf numFmtId="0" fontId="0" fillId="0" borderId="0" xfId="0"/>
    <xf numFmtId="0" fontId="0" fillId="9" borderId="1" xfId="0" applyFill="1" applyBorder="1" applyAlignment="1">
      <alignment horizontal="center" vertical="center"/>
    </xf>
    <xf numFmtId="0" fontId="0" fillId="0" borderId="0" xfId="0"/>
    <xf numFmtId="0" fontId="8" fillId="7" borderId="18" xfId="0" applyFont="1" applyFill="1" applyBorder="1" applyAlignment="1">
      <alignment vertical="top" wrapText="1"/>
    </xf>
    <xf numFmtId="0" fontId="0" fillId="0" borderId="0" xfId="0"/>
    <xf numFmtId="0" fontId="7" fillId="7" borderId="15" xfId="0" applyFont="1" applyFill="1" applyBorder="1" applyAlignment="1">
      <alignment vertical="top" wrapText="1"/>
    </xf>
    <xf numFmtId="4" fontId="5" fillId="6" borderId="11" xfId="0" applyNumberFormat="1" applyFont="1" applyFill="1" applyBorder="1" applyAlignment="1" applyProtection="1">
      <alignment horizontal="center" vertical="center" wrapText="1"/>
    </xf>
    <xf numFmtId="0" fontId="11" fillId="7" borderId="0" xfId="0" applyFont="1" applyFill="1" applyAlignment="1">
      <alignment horizontal="center" vertical="top" wrapText="1"/>
    </xf>
    <xf numFmtId="0" fontId="22" fillId="8" borderId="1" xfId="2"/>
    <xf numFmtId="0" fontId="7" fillId="7" borderId="15" xfId="2" applyFont="1" applyFill="1" applyBorder="1" applyAlignment="1">
      <alignment horizontal="left" vertical="top" wrapText="1"/>
    </xf>
    <xf numFmtId="0" fontId="7" fillId="7" borderId="16" xfId="2" applyFont="1" applyFill="1" applyBorder="1" applyAlignment="1">
      <alignment horizontal="left" vertical="top" wrapText="1"/>
    </xf>
    <xf numFmtId="0" fontId="7" fillId="7" borderId="17" xfId="2" applyFont="1" applyFill="1" applyBorder="1" applyAlignment="1">
      <alignment vertical="top" wrapText="1"/>
    </xf>
    <xf numFmtId="0" fontId="8" fillId="7" borderId="18" xfId="2" applyFont="1" applyFill="1" applyBorder="1" applyAlignment="1">
      <alignment vertical="top" wrapText="1"/>
    </xf>
    <xf numFmtId="10" fontId="8" fillId="7" borderId="19" xfId="2" applyNumberFormat="1" applyFont="1" applyFill="1" applyBorder="1" applyAlignment="1">
      <alignment vertical="top" wrapText="1"/>
    </xf>
    <xf numFmtId="0" fontId="8" fillId="7" borderId="20" xfId="2" applyFont="1" applyFill="1" applyBorder="1" applyAlignment="1">
      <alignment vertical="top" wrapText="1"/>
    </xf>
    <xf numFmtId="0" fontId="0" fillId="8" borderId="1" xfId="2" applyNumberFormat="1" applyFont="1" applyFill="1" applyBorder="1" applyAlignment="1" applyProtection="1">
      <alignment wrapText="1"/>
      <protection locked="0"/>
    </xf>
    <xf numFmtId="0" fontId="5" fillId="8" borderId="8" xfId="2" applyNumberFormat="1" applyFont="1" applyFill="1" applyBorder="1" applyAlignment="1" applyProtection="1">
      <alignment horizontal="center" vertical="center" wrapText="1"/>
    </xf>
    <xf numFmtId="0" fontId="5" fillId="8" borderId="33" xfId="2" applyNumberFormat="1" applyFont="1" applyFill="1" applyBorder="1" applyAlignment="1" applyProtection="1">
      <alignment horizontal="center" vertical="center" wrapText="1"/>
    </xf>
    <xf numFmtId="0" fontId="5" fillId="8" borderId="34" xfId="2" applyNumberFormat="1" applyFont="1" applyFill="1" applyBorder="1" applyAlignment="1" applyProtection="1">
      <alignment horizontal="center" vertical="center" wrapText="1"/>
    </xf>
    <xf numFmtId="0" fontId="17" fillId="8" borderId="1" xfId="2" applyNumberFormat="1" applyFont="1" applyFill="1" applyBorder="1" applyAlignment="1" applyProtection="1">
      <alignment wrapText="1"/>
      <protection locked="0"/>
    </xf>
    <xf numFmtId="0" fontId="5" fillId="8" borderId="1" xfId="2" applyNumberFormat="1" applyFont="1" applyFill="1" applyBorder="1" applyAlignment="1" applyProtection="1">
      <alignment vertical="center" wrapText="1"/>
    </xf>
    <xf numFmtId="0" fontId="17" fillId="8" borderId="1" xfId="2" applyFont="1"/>
    <xf numFmtId="0" fontId="5" fillId="8" borderId="1" xfId="2" applyNumberFormat="1" applyFont="1" applyFill="1" applyBorder="1" applyAlignment="1" applyProtection="1">
      <alignment vertical="center" wrapText="1"/>
      <protection locked="0"/>
    </xf>
    <xf numFmtId="0" fontId="5" fillId="8" borderId="3" xfId="2" applyNumberFormat="1" applyFont="1" applyFill="1" applyBorder="1" applyAlignment="1" applyProtection="1">
      <alignment horizontal="center" vertical="top" wrapText="1"/>
    </xf>
    <xf numFmtId="0" fontId="4" fillId="8" borderId="3" xfId="2" applyNumberFormat="1" applyFont="1" applyFill="1" applyBorder="1" applyAlignment="1" applyProtection="1">
      <alignment horizontal="center" vertical="top" wrapText="1"/>
    </xf>
    <xf numFmtId="164" fontId="4" fillId="8" borderId="4" xfId="2" applyNumberFormat="1" applyFont="1" applyFill="1" applyBorder="1" applyAlignment="1" applyProtection="1">
      <alignment horizontal="right" vertical="top" wrapText="1"/>
    </xf>
    <xf numFmtId="164" fontId="4" fillId="8" borderId="2" xfId="2" applyNumberFormat="1" applyFont="1" applyFill="1" applyBorder="1" applyAlignment="1" applyProtection="1">
      <alignment horizontal="right" vertical="top" wrapText="1"/>
    </xf>
    <xf numFmtId="164" fontId="5" fillId="8" borderId="2" xfId="2" applyNumberFormat="1" applyFont="1" applyFill="1" applyBorder="1" applyAlignment="1" applyProtection="1">
      <alignment horizontal="right" vertical="top" wrapText="1"/>
    </xf>
    <xf numFmtId="164" fontId="5" fillId="8" borderId="4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wrapText="1"/>
      <protection locked="0"/>
    </xf>
    <xf numFmtId="0" fontId="8" fillId="7" borderId="0" xfId="0" applyFont="1" applyFill="1" applyAlignment="1">
      <alignment horizontal="right" vertical="top" wrapText="1"/>
    </xf>
    <xf numFmtId="0" fontId="11" fillId="7" borderId="0" xfId="0" applyFont="1" applyFill="1" applyAlignment="1">
      <alignment horizontal="center" vertical="top" wrapText="1"/>
    </xf>
    <xf numFmtId="0" fontId="0" fillId="0" borderId="0" xfId="0"/>
    <xf numFmtId="0" fontId="10" fillId="9" borderId="7" xfId="1" applyFont="1" applyFill="1" applyBorder="1" applyAlignment="1">
      <alignment horizontal="left" vertical="top" wrapText="1"/>
    </xf>
    <xf numFmtId="0" fontId="8" fillId="7" borderId="1" xfId="1" applyFont="1" applyFill="1" applyAlignment="1">
      <alignment horizontal="right" vertical="top" wrapText="1"/>
    </xf>
    <xf numFmtId="0" fontId="11" fillId="7" borderId="1" xfId="1" applyFont="1" applyFill="1" applyAlignment="1">
      <alignment horizontal="left" vertical="top" wrapText="1"/>
    </xf>
    <xf numFmtId="0" fontId="11" fillId="7" borderId="1" xfId="1" applyFont="1" applyFill="1" applyAlignment="1">
      <alignment horizontal="center" vertical="top" wrapText="1"/>
    </xf>
    <xf numFmtId="0" fontId="10" fillId="9" borderId="7" xfId="1" applyFont="1" applyFill="1" applyBorder="1" applyAlignment="1">
      <alignment horizontal="right" vertical="top" wrapText="1"/>
    </xf>
    <xf numFmtId="0" fontId="10" fillId="9" borderId="7" xfId="1" applyFont="1" applyFill="1" applyBorder="1" applyAlignment="1">
      <alignment horizontal="center" vertical="top" wrapText="1"/>
    </xf>
    <xf numFmtId="4" fontId="10" fillId="9" borderId="7" xfId="1" applyNumberFormat="1" applyFont="1" applyFill="1" applyBorder="1" applyAlignment="1">
      <alignment horizontal="right" vertical="top" wrapText="1"/>
    </xf>
    <xf numFmtId="165" fontId="10" fillId="9" borderId="7" xfId="1" applyNumberFormat="1" applyFont="1" applyFill="1" applyBorder="1" applyAlignment="1">
      <alignment horizontal="right" vertical="top" wrapText="1"/>
    </xf>
    <xf numFmtId="0" fontId="9" fillId="12" borderId="7" xfId="1" applyFont="1" applyFill="1" applyBorder="1" applyAlignment="1">
      <alignment horizontal="left" vertical="top" wrapText="1"/>
    </xf>
    <xf numFmtId="0" fontId="9" fillId="12" borderId="7" xfId="1" applyFont="1" applyFill="1" applyBorder="1" applyAlignment="1">
      <alignment horizontal="right" vertical="top" wrapText="1"/>
    </xf>
    <xf numFmtId="4" fontId="9" fillId="12" borderId="7" xfId="1" applyNumberFormat="1" applyFont="1" applyFill="1" applyBorder="1" applyAlignment="1">
      <alignment horizontal="right" vertical="top" wrapText="1"/>
    </xf>
    <xf numFmtId="165" fontId="9" fillId="12" borderId="7" xfId="1" applyNumberFormat="1" applyFont="1" applyFill="1" applyBorder="1" applyAlignment="1">
      <alignment horizontal="right" vertical="top" wrapText="1"/>
    </xf>
    <xf numFmtId="0" fontId="7" fillId="7" borderId="41" xfId="1" applyFont="1" applyFill="1" applyBorder="1" applyAlignment="1">
      <alignment horizontal="left" vertical="top" wrapText="1"/>
    </xf>
    <xf numFmtId="0" fontId="7" fillId="7" borderId="41" xfId="1" applyFont="1" applyFill="1" applyBorder="1" applyAlignment="1">
      <alignment horizontal="right" vertical="top" wrapText="1"/>
    </xf>
    <xf numFmtId="0" fontId="7" fillId="7" borderId="41" xfId="1" applyFont="1" applyFill="1" applyBorder="1" applyAlignment="1">
      <alignment horizontal="center" vertical="top" wrapText="1"/>
    </xf>
    <xf numFmtId="0" fontId="7" fillId="7" borderId="7" xfId="1" applyFont="1" applyFill="1" applyBorder="1" applyAlignment="1">
      <alignment horizontal="left" vertical="top" wrapText="1"/>
    </xf>
    <xf numFmtId="0" fontId="7" fillId="7" borderId="7" xfId="1" applyFont="1" applyFill="1" applyBorder="1" applyAlignment="1">
      <alignment horizontal="center" vertical="top" wrapText="1"/>
    </xf>
    <xf numFmtId="0" fontId="7" fillId="7" borderId="7" xfId="1" applyFont="1" applyFill="1" applyBorder="1" applyAlignment="1">
      <alignment horizontal="right" vertical="top" wrapText="1"/>
    </xf>
    <xf numFmtId="0" fontId="10" fillId="7" borderId="7" xfId="1" applyFont="1" applyFill="1" applyBorder="1" applyAlignment="1">
      <alignment horizontal="left" vertical="top" wrapText="1"/>
    </xf>
    <xf numFmtId="0" fontId="10" fillId="7" borderId="7" xfId="1" applyFont="1" applyFill="1" applyBorder="1" applyAlignment="1">
      <alignment horizontal="center" vertical="top" wrapText="1"/>
    </xf>
    <xf numFmtId="0" fontId="10" fillId="7" borderId="7" xfId="1" applyFont="1" applyFill="1" applyBorder="1" applyAlignment="1">
      <alignment horizontal="right" vertical="top" wrapText="1"/>
    </xf>
    <xf numFmtId="4" fontId="10" fillId="7" borderId="7" xfId="1" applyNumberFormat="1" applyFont="1" applyFill="1" applyBorder="1" applyAlignment="1">
      <alignment horizontal="right" vertical="top" wrapText="1"/>
    </xf>
    <xf numFmtId="166" fontId="10" fillId="7" borderId="7" xfId="1" applyNumberFormat="1" applyFont="1" applyFill="1" applyBorder="1" applyAlignment="1">
      <alignment horizontal="right" vertical="top" wrapText="1"/>
    </xf>
    <xf numFmtId="0" fontId="10" fillId="7" borderId="27" xfId="1" applyFont="1" applyFill="1" applyBorder="1" applyAlignment="1">
      <alignment horizontal="left" vertical="top" wrapText="1"/>
    </xf>
    <xf numFmtId="0" fontId="11" fillId="10" borderId="7" xfId="1" applyFont="1" applyFill="1" applyBorder="1" applyAlignment="1">
      <alignment horizontal="left" vertical="top" wrapText="1"/>
    </xf>
    <xf numFmtId="0" fontId="11" fillId="10" borderId="7" xfId="1" applyFont="1" applyFill="1" applyBorder="1" applyAlignment="1">
      <alignment horizontal="center" vertical="top" wrapText="1"/>
    </xf>
    <xf numFmtId="0" fontId="11" fillId="10" borderId="7" xfId="1" applyFont="1" applyFill="1" applyBorder="1" applyAlignment="1">
      <alignment horizontal="right" vertical="top" wrapText="1"/>
    </xf>
    <xf numFmtId="4" fontId="11" fillId="10" borderId="7" xfId="1" applyNumberFormat="1" applyFont="1" applyFill="1" applyBorder="1" applyAlignment="1">
      <alignment horizontal="right" vertical="top" wrapText="1"/>
    </xf>
    <xf numFmtId="164" fontId="11" fillId="10" borderId="7" xfId="1" applyNumberFormat="1" applyFont="1" applyFill="1" applyBorder="1" applyAlignment="1">
      <alignment horizontal="right" vertical="top" wrapText="1"/>
    </xf>
    <xf numFmtId="166" fontId="11" fillId="10" borderId="7" xfId="1" applyNumberFormat="1" applyFont="1" applyFill="1" applyBorder="1" applyAlignment="1">
      <alignment horizontal="right" vertical="top" wrapText="1"/>
    </xf>
    <xf numFmtId="0" fontId="11" fillId="11" borderId="7" xfId="1" applyFont="1" applyFill="1" applyBorder="1" applyAlignment="1">
      <alignment horizontal="left" vertical="top" wrapText="1"/>
    </xf>
    <xf numFmtId="0" fontId="11" fillId="11" borderId="7" xfId="1" applyFont="1" applyFill="1" applyBorder="1" applyAlignment="1">
      <alignment horizontal="center" vertical="top" wrapText="1"/>
    </xf>
    <xf numFmtId="0" fontId="11" fillId="11" borderId="7" xfId="1" applyFont="1" applyFill="1" applyBorder="1" applyAlignment="1">
      <alignment horizontal="right" vertical="top" wrapText="1"/>
    </xf>
    <xf numFmtId="4" fontId="11" fillId="11" borderId="7" xfId="1" applyNumberFormat="1" applyFont="1" applyFill="1" applyBorder="1" applyAlignment="1">
      <alignment horizontal="right" vertical="top" wrapText="1"/>
    </xf>
    <xf numFmtId="164" fontId="11" fillId="11" borderId="7" xfId="1" applyNumberFormat="1" applyFont="1" applyFill="1" applyBorder="1" applyAlignment="1">
      <alignment horizontal="right" vertical="top" wrapText="1"/>
    </xf>
    <xf numFmtId="166" fontId="11" fillId="11" borderId="7" xfId="1" applyNumberFormat="1" applyFont="1" applyFill="1" applyBorder="1" applyAlignment="1">
      <alignment horizontal="right" vertical="top" wrapText="1"/>
    </xf>
    <xf numFmtId="0" fontId="8" fillId="7" borderId="1" xfId="1" applyFont="1" applyFill="1" applyAlignment="1">
      <alignment horizontal="right" vertical="top" wrapText="1"/>
    </xf>
    <xf numFmtId="164" fontId="8" fillId="7" borderId="1" xfId="1" applyNumberFormat="1" applyFont="1" applyFill="1" applyAlignment="1">
      <alignment horizontal="right" vertical="top" wrapText="1"/>
    </xf>
    <xf numFmtId="0" fontId="11" fillId="7" borderId="1" xfId="1" applyFont="1" applyFill="1" applyAlignment="1">
      <alignment horizontal="left" vertical="top" wrapText="1"/>
    </xf>
    <xf numFmtId="0" fontId="11" fillId="7" borderId="1" xfId="1" applyFont="1" applyFill="1" applyAlignment="1">
      <alignment horizontal="center" vertical="top" wrapText="1"/>
    </xf>
    <xf numFmtId="0" fontId="11" fillId="7" borderId="1" xfId="1" applyFont="1" applyFill="1" applyAlignment="1">
      <alignment horizontal="right" vertical="top" wrapText="1"/>
    </xf>
    <xf numFmtId="4" fontId="11" fillId="7" borderId="1" xfId="1" applyNumberFormat="1" applyFont="1" applyFill="1" applyAlignment="1">
      <alignment horizontal="right" vertical="top" wrapText="1"/>
    </xf>
    <xf numFmtId="0" fontId="7" fillId="7" borderId="7" xfId="1" applyFont="1" applyFill="1" applyBorder="1" applyAlignment="1">
      <alignment horizontal="left" vertical="top" wrapText="1"/>
    </xf>
    <xf numFmtId="0" fontId="7" fillId="7" borderId="7" xfId="1" applyFont="1" applyFill="1" applyBorder="1" applyAlignment="1">
      <alignment horizontal="right" vertical="top" wrapText="1"/>
    </xf>
    <xf numFmtId="0" fontId="9" fillId="13" borderId="7" xfId="1" applyFont="1" applyFill="1" applyBorder="1" applyAlignment="1">
      <alignment horizontal="left" vertical="top" wrapText="1"/>
    </xf>
    <xf numFmtId="0" fontId="9" fillId="13" borderId="7" xfId="1" applyFont="1" applyFill="1" applyBorder="1" applyAlignment="1">
      <alignment horizontal="right" vertical="top" wrapText="1"/>
    </xf>
    <xf numFmtId="0" fontId="8" fillId="7" borderId="1" xfId="1" applyFont="1" applyFill="1" applyAlignment="1">
      <alignment horizontal="left" vertical="top" wrapText="1"/>
    </xf>
    <xf numFmtId="0" fontId="8" fillId="7" borderId="1" xfId="1" applyFont="1" applyFill="1" applyAlignment="1">
      <alignment horizontal="right" vertical="top" wrapText="1"/>
    </xf>
    <xf numFmtId="0" fontId="10" fillId="13" borderId="35" xfId="1" applyFont="1" applyFill="1" applyBorder="1" applyAlignment="1">
      <alignment horizontal="right" vertical="top" wrapText="1"/>
    </xf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center"/>
    </xf>
    <xf numFmtId="0" fontId="11" fillId="7" borderId="0" xfId="0" applyFont="1" applyFill="1" applyAlignment="1">
      <alignment horizontal="center" vertical="top" wrapText="1"/>
    </xf>
    <xf numFmtId="0" fontId="13" fillId="4" borderId="8" xfId="0" applyNumberFormat="1" applyFont="1" applyFill="1" applyBorder="1" applyAlignment="1" applyProtection="1">
      <alignment horizontal="center" vertical="center"/>
      <protection locked="0"/>
    </xf>
    <xf numFmtId="0" fontId="13" fillId="4" borderId="9" xfId="0" applyNumberFormat="1" applyFont="1" applyFill="1" applyBorder="1" applyAlignment="1" applyProtection="1">
      <alignment horizontal="center" vertical="center"/>
      <protection locked="0"/>
    </xf>
    <xf numFmtId="0" fontId="13" fillId="4" borderId="10" xfId="0" applyNumberFormat="1" applyFont="1" applyFill="1" applyBorder="1" applyAlignment="1" applyProtection="1">
      <alignment horizontal="center" vertical="center"/>
      <protection locked="0"/>
    </xf>
    <xf numFmtId="0" fontId="12" fillId="7" borderId="29" xfId="0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left" vertical="top" wrapText="1"/>
    </xf>
    <xf numFmtId="0" fontId="7" fillId="7" borderId="16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left" vertical="top" wrapText="1"/>
    </xf>
    <xf numFmtId="0" fontId="8" fillId="7" borderId="19" xfId="0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horizontal="left" vertical="top" wrapText="1"/>
    </xf>
    <xf numFmtId="0" fontId="8" fillId="7" borderId="18" xfId="0" applyFont="1" applyFill="1" applyBorder="1" applyAlignment="1">
      <alignment horizontal="left" vertical="top" wrapText="1"/>
    </xf>
    <xf numFmtId="0" fontId="8" fillId="7" borderId="1" xfId="1" applyFont="1" applyFill="1" applyAlignment="1">
      <alignment horizontal="right" vertical="top" wrapText="1"/>
    </xf>
    <xf numFmtId="0" fontId="8" fillId="7" borderId="1" xfId="1" applyFont="1" applyFill="1" applyAlignment="1">
      <alignment horizontal="left" vertical="top" wrapText="1"/>
    </xf>
    <xf numFmtId="4" fontId="8" fillId="7" borderId="1" xfId="1" applyNumberFormat="1" applyFont="1" applyFill="1" applyAlignment="1">
      <alignment horizontal="right" vertical="top" wrapText="1"/>
    </xf>
    <xf numFmtId="0" fontId="7" fillId="7" borderId="8" xfId="1" applyFont="1" applyFill="1" applyBorder="1" applyAlignment="1">
      <alignment horizontal="center" vertical="center" wrapText="1"/>
    </xf>
    <xf numFmtId="0" fontId="20" fillId="8" borderId="9" xfId="1" applyBorder="1" applyAlignment="1">
      <alignment vertical="center"/>
    </xf>
    <xf numFmtId="0" fontId="20" fillId="8" borderId="10" xfId="1" applyBorder="1" applyAlignment="1">
      <alignment vertical="center"/>
    </xf>
    <xf numFmtId="0" fontId="0" fillId="9" borderId="5" xfId="0" applyFill="1" applyBorder="1" applyAlignment="1">
      <alignment horizontal="center"/>
    </xf>
    <xf numFmtId="0" fontId="13" fillId="0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10" fontId="0" fillId="9" borderId="5" xfId="0" applyNumberFormat="1" applyFill="1" applyBorder="1" applyAlignment="1">
      <alignment horizontal="center"/>
    </xf>
    <xf numFmtId="10" fontId="0" fillId="9" borderId="24" xfId="0" applyNumberFormat="1" applyFill="1" applyBorder="1" applyAlignment="1">
      <alignment horizontal="center"/>
    </xf>
    <xf numFmtId="10" fontId="0" fillId="9" borderId="1" xfId="0" applyNumberFormat="1" applyFill="1" applyBorder="1" applyAlignment="1">
      <alignment horizontal="center"/>
    </xf>
    <xf numFmtId="10" fontId="6" fillId="9" borderId="5" xfId="0" applyNumberFormat="1" applyFont="1" applyFill="1" applyBorder="1" applyAlignment="1">
      <alignment horizontal="center"/>
    </xf>
    <xf numFmtId="0" fontId="0" fillId="9" borderId="13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10" fontId="0" fillId="9" borderId="14" xfId="0" applyNumberFormat="1" applyFill="1" applyBorder="1" applyAlignment="1">
      <alignment horizontal="center"/>
    </xf>
    <xf numFmtId="0" fontId="5" fillId="9" borderId="15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7" fillId="7" borderId="1" xfId="0" applyFont="1" applyFill="1" applyBorder="1" applyAlignment="1">
      <alignment horizontal="left" vertical="top" wrapText="1"/>
    </xf>
    <xf numFmtId="0" fontId="7" fillId="7" borderId="28" xfId="0" applyFont="1" applyFill="1" applyBorder="1" applyAlignment="1">
      <alignment horizontal="left" vertical="top" wrapText="1"/>
    </xf>
    <xf numFmtId="0" fontId="7" fillId="7" borderId="30" xfId="0" applyFont="1" applyFill="1" applyBorder="1" applyAlignment="1">
      <alignment horizontal="left" vertical="top" wrapText="1"/>
    </xf>
    <xf numFmtId="0" fontId="8" fillId="7" borderId="0" xfId="0" applyFont="1" applyFill="1" applyAlignment="1">
      <alignment horizontal="left" vertical="top" wrapText="1"/>
    </xf>
    <xf numFmtId="0" fontId="0" fillId="9" borderId="1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2" borderId="24" xfId="0" applyNumberFormat="1" applyFont="1" applyFill="1" applyBorder="1" applyAlignment="1" applyProtection="1">
      <alignment horizontal="center" wrapText="1"/>
      <protection locked="0"/>
    </xf>
    <xf numFmtId="0" fontId="19" fillId="2" borderId="1" xfId="0" applyNumberFormat="1" applyFont="1" applyFill="1" applyBorder="1" applyAlignment="1" applyProtection="1">
      <alignment horizontal="center" wrapText="1"/>
      <protection locked="0"/>
    </xf>
    <xf numFmtId="10" fontId="5" fillId="6" borderId="5" xfId="0" applyNumberFormat="1" applyFont="1" applyFill="1" applyBorder="1" applyAlignment="1" applyProtection="1">
      <alignment horizontal="center" vertical="center" wrapText="1"/>
    </xf>
    <xf numFmtId="0" fontId="5" fillId="3" borderId="11" xfId="0" applyNumberFormat="1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>
      <alignment horizontal="center" vertical="top" wrapText="1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11" xfId="0" applyNumberFormat="1" applyFont="1" applyFill="1" applyBorder="1" applyAlignment="1" applyProtection="1">
      <alignment horizontal="center" vertical="center" wrapText="1"/>
    </xf>
    <xf numFmtId="10" fontId="5" fillId="6" borderId="11" xfId="0" applyNumberFormat="1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8" fillId="7" borderId="0" xfId="0" applyFont="1" applyFill="1" applyAlignment="1">
      <alignment horizontal="right" vertical="top" wrapText="1"/>
    </xf>
    <xf numFmtId="4" fontId="8" fillId="7" borderId="0" xfId="0" applyNumberFormat="1" applyFont="1" applyFill="1" applyAlignment="1">
      <alignment horizontal="right" vertical="top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" fontId="10" fillId="9" borderId="38" xfId="0" applyNumberFormat="1" applyFont="1" applyFill="1" applyBorder="1" applyAlignment="1">
      <alignment horizontal="center" vertical="top" wrapText="1"/>
    </xf>
    <xf numFmtId="4" fontId="10" fillId="9" borderId="39" xfId="0" applyNumberFormat="1" applyFont="1" applyFill="1" applyBorder="1" applyAlignment="1">
      <alignment horizontal="center" vertical="top" wrapText="1"/>
    </xf>
    <xf numFmtId="4" fontId="10" fillId="9" borderId="40" xfId="0" applyNumberFormat="1" applyFont="1" applyFill="1" applyBorder="1" applyAlignment="1">
      <alignment horizontal="center" vertical="top" wrapText="1"/>
    </xf>
    <xf numFmtId="0" fontId="7" fillId="7" borderId="36" xfId="0" applyFont="1" applyFill="1" applyBorder="1" applyAlignment="1">
      <alignment horizontal="center" vertical="top" wrapText="1"/>
    </xf>
    <xf numFmtId="0" fontId="7" fillId="7" borderId="26" xfId="0" applyFont="1" applyFill="1" applyBorder="1" applyAlignment="1">
      <alignment horizontal="center" vertical="top" wrapText="1"/>
    </xf>
    <xf numFmtId="0" fontId="7" fillId="7" borderId="37" xfId="0" applyFont="1" applyFill="1" applyBorder="1" applyAlignment="1">
      <alignment horizontal="center" vertical="top" wrapText="1"/>
    </xf>
    <xf numFmtId="0" fontId="9" fillId="12" borderId="38" xfId="0" applyFont="1" applyFill="1" applyBorder="1" applyAlignment="1">
      <alignment horizontal="center" vertical="top" wrapText="1"/>
    </xf>
    <xf numFmtId="0" fontId="9" fillId="12" borderId="39" xfId="0" applyFont="1" applyFill="1" applyBorder="1" applyAlignment="1">
      <alignment horizontal="center" vertical="top" wrapText="1"/>
    </xf>
    <xf numFmtId="0" fontId="9" fillId="12" borderId="40" xfId="0" applyFont="1" applyFill="1" applyBorder="1" applyAlignment="1">
      <alignment horizontal="center" vertical="top" wrapText="1"/>
    </xf>
    <xf numFmtId="0" fontId="11" fillId="11" borderId="7" xfId="1" applyFont="1" applyFill="1" applyBorder="1" applyAlignment="1">
      <alignment horizontal="left" vertical="top" wrapText="1"/>
    </xf>
    <xf numFmtId="0" fontId="11" fillId="7" borderId="1" xfId="1" applyFont="1" applyFill="1" applyAlignment="1">
      <alignment horizontal="right" vertical="top" wrapText="1"/>
    </xf>
    <xf numFmtId="0" fontId="7" fillId="7" borderId="7" xfId="1" applyFont="1" applyFill="1" applyBorder="1" applyAlignment="1">
      <alignment horizontal="left" vertical="top" wrapText="1"/>
    </xf>
    <xf numFmtId="0" fontId="10" fillId="7" borderId="7" xfId="1" applyFont="1" applyFill="1" applyBorder="1" applyAlignment="1">
      <alignment horizontal="left" vertical="top" wrapText="1"/>
    </xf>
    <xf numFmtId="0" fontId="11" fillId="10" borderId="7" xfId="1" applyFont="1" applyFill="1" applyBorder="1" applyAlignment="1">
      <alignment horizontal="left" vertical="top" wrapText="1"/>
    </xf>
    <xf numFmtId="0" fontId="7" fillId="7" borderId="7" xfId="1" applyFont="1" applyFill="1" applyBorder="1" applyAlignment="1">
      <alignment horizontal="right" vertical="top" wrapText="1"/>
    </xf>
    <xf numFmtId="0" fontId="7" fillId="7" borderId="7" xfId="1" applyFont="1" applyFill="1" applyBorder="1" applyAlignment="1">
      <alignment horizontal="center" vertical="top" wrapText="1"/>
    </xf>
    <xf numFmtId="164" fontId="11" fillId="10" borderId="7" xfId="1" applyNumberFormat="1" applyFont="1" applyFill="1" applyBorder="1" applyAlignment="1">
      <alignment horizontal="right" vertical="top" wrapText="1"/>
    </xf>
    <xf numFmtId="164" fontId="11" fillId="11" borderId="7" xfId="1" applyNumberFormat="1" applyFont="1" applyFill="1" applyBorder="1" applyAlignment="1">
      <alignment horizontal="right" vertical="top" wrapText="1"/>
    </xf>
    <xf numFmtId="0" fontId="7" fillId="7" borderId="1" xfId="1" applyFont="1" applyFill="1" applyAlignment="1">
      <alignment horizontal="center" wrapText="1"/>
    </xf>
    <xf numFmtId="0" fontId="20" fillId="8" borderId="1" xfId="1"/>
    <xf numFmtId="0" fontId="21" fillId="0" borderId="29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5" fillId="8" borderId="1" xfId="2" applyNumberFormat="1" applyFont="1" applyFill="1" applyBorder="1" applyAlignment="1" applyProtection="1">
      <alignment horizontal="left" vertical="center" wrapText="1"/>
    </xf>
    <xf numFmtId="0" fontId="5" fillId="8" borderId="1" xfId="2" applyNumberFormat="1" applyFont="1" applyFill="1" applyBorder="1" applyAlignment="1" applyProtection="1">
      <alignment horizontal="left" vertical="center" wrapText="1"/>
      <protection locked="0"/>
    </xf>
    <xf numFmtId="0" fontId="1" fillId="8" borderId="1" xfId="2" applyNumberFormat="1" applyFont="1" applyFill="1" applyBorder="1" applyAlignment="1" applyProtection="1">
      <alignment horizontal="right" vertical="center" wrapText="1"/>
    </xf>
    <xf numFmtId="0" fontId="1" fillId="8" borderId="1" xfId="2" applyNumberFormat="1" applyFont="1" applyFill="1" applyBorder="1" applyAlignment="1" applyProtection="1">
      <alignment horizontal="right" vertical="center" wrapText="1"/>
      <protection locked="0"/>
    </xf>
    <xf numFmtId="0" fontId="11" fillId="7" borderId="1" xfId="2" applyFont="1" applyFill="1" applyBorder="1" applyAlignment="1">
      <alignment horizontal="center" vertical="top" wrapText="1"/>
    </xf>
    <xf numFmtId="0" fontId="5" fillId="8" borderId="5" xfId="2" applyNumberFormat="1" applyFont="1" applyFill="1" applyBorder="1" applyAlignment="1" applyProtection="1">
      <alignment horizontal="right" vertical="center" wrapText="1"/>
    </xf>
    <xf numFmtId="0" fontId="5" fillId="8" borderId="5" xfId="2" applyNumberFormat="1" applyFont="1" applyFill="1" applyBorder="1" applyAlignment="1" applyProtection="1">
      <alignment horizontal="left" vertical="top" wrapText="1"/>
    </xf>
    <xf numFmtId="0" fontId="3" fillId="8" borderId="1" xfId="2" applyNumberFormat="1" applyFont="1" applyFill="1" applyBorder="1" applyAlignment="1" applyProtection="1">
      <alignment horizontal="left" vertical="center" wrapText="1"/>
    </xf>
    <xf numFmtId="0" fontId="5" fillId="8" borderId="5" xfId="2" applyNumberFormat="1" applyFont="1" applyFill="1" applyBorder="1" applyAlignment="1" applyProtection="1">
      <alignment horizontal="left" vertical="center" wrapText="1"/>
    </xf>
    <xf numFmtId="0" fontId="4" fillId="8" borderId="5" xfId="2" applyNumberFormat="1" applyFont="1" applyFill="1" applyBorder="1" applyAlignment="1" applyProtection="1">
      <alignment horizontal="left" vertical="top" wrapText="1"/>
    </xf>
    <xf numFmtId="0" fontId="5" fillId="8" borderId="31" xfId="2" applyNumberFormat="1" applyFont="1" applyFill="1" applyBorder="1" applyAlignment="1" applyProtection="1">
      <alignment horizontal="right" vertical="center" wrapText="1"/>
    </xf>
    <xf numFmtId="0" fontId="5" fillId="8" borderId="6" xfId="2" applyNumberFormat="1" applyFont="1" applyFill="1" applyBorder="1" applyAlignment="1" applyProtection="1">
      <alignment horizontal="right" vertical="center" wrapText="1"/>
    </xf>
    <xf numFmtId="0" fontId="13" fillId="7" borderId="8" xfId="2" applyNumberFormat="1" applyFont="1" applyFill="1" applyBorder="1" applyAlignment="1" applyProtection="1">
      <alignment horizontal="center" vertical="center"/>
      <protection locked="0"/>
    </xf>
    <xf numFmtId="0" fontId="13" fillId="7" borderId="9" xfId="2" applyNumberFormat="1" applyFont="1" applyFill="1" applyBorder="1" applyAlignment="1" applyProtection="1">
      <alignment horizontal="center" vertical="center"/>
      <protection locked="0"/>
    </xf>
    <xf numFmtId="0" fontId="13" fillId="7" borderId="10" xfId="2" applyNumberFormat="1" applyFont="1" applyFill="1" applyBorder="1" applyAlignment="1" applyProtection="1">
      <alignment horizontal="center" vertical="center"/>
      <protection locked="0"/>
    </xf>
    <xf numFmtId="0" fontId="12" fillId="8" borderId="21" xfId="2" applyFont="1" applyFill="1" applyBorder="1" applyAlignment="1">
      <alignment horizontal="center" vertical="center" wrapText="1"/>
    </xf>
    <xf numFmtId="0" fontId="12" fillId="8" borderId="22" xfId="2" applyFont="1" applyFill="1" applyBorder="1" applyAlignment="1">
      <alignment horizontal="center" vertical="center" wrapText="1"/>
    </xf>
    <xf numFmtId="0" fontId="21" fillId="8" borderId="21" xfId="2" applyFont="1" applyFill="1" applyBorder="1" applyAlignment="1">
      <alignment horizontal="center" vertical="center" wrapText="1"/>
    </xf>
    <xf numFmtId="0" fontId="21" fillId="8" borderId="22" xfId="2" applyFont="1" applyFill="1" applyBorder="1" applyAlignment="1">
      <alignment horizontal="center" vertical="center" wrapText="1"/>
    </xf>
    <xf numFmtId="0" fontId="6" fillId="8" borderId="8" xfId="2" applyNumberFormat="1" applyFont="1" applyFill="1" applyBorder="1" applyAlignment="1" applyProtection="1">
      <alignment horizontal="center" vertical="top" wrapText="1"/>
      <protection locked="0"/>
    </xf>
    <xf numFmtId="0" fontId="6" fillId="8" borderId="9" xfId="2" applyNumberFormat="1" applyFont="1" applyFill="1" applyBorder="1" applyAlignment="1" applyProtection="1">
      <alignment horizontal="center" vertical="top" wrapText="1"/>
      <protection locked="0"/>
    </xf>
    <xf numFmtId="0" fontId="6" fillId="8" borderId="10" xfId="2" applyNumberFormat="1" applyFont="1" applyFill="1" applyBorder="1" applyAlignment="1" applyProtection="1">
      <alignment horizontal="center" vertical="top" wrapText="1"/>
      <protection locked="0"/>
    </xf>
    <xf numFmtId="0" fontId="5" fillId="8" borderId="32" xfId="2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8585</xdr:rowOff>
    </xdr:from>
    <xdr:to>
      <xdr:col>3</xdr:col>
      <xdr:colOff>100520</xdr:colOff>
      <xdr:row>0</xdr:row>
      <xdr:rowOff>495300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E769487-B5A0-471C-9597-DE453174F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486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2" name="Imagem 1">
          <a:extLst>
            <a:ext uri="{FF2B5EF4-FFF2-40B4-BE49-F238E27FC236}">
              <a16:creationId xmlns="" xmlns:a16="http://schemas.microsoft.com/office/drawing/2014/main" id="{CB925E1D-3EAA-4ECB-85D2-06D3CE9BC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48671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3" name="Imagem 2">
          <a:extLst>
            <a:ext uri="{FF2B5EF4-FFF2-40B4-BE49-F238E27FC236}">
              <a16:creationId xmlns="" xmlns:a16="http://schemas.microsoft.com/office/drawing/2014/main" id="{B5449104-AD82-4DD9-93D2-1138FCF3E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54005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92083</xdr:colOff>
      <xdr:row>0</xdr:row>
      <xdr:rowOff>8585</xdr:rowOff>
    </xdr:from>
    <xdr:to>
      <xdr:col>2</xdr:col>
      <xdr:colOff>443420</xdr:colOff>
      <xdr:row>0</xdr:row>
      <xdr:rowOff>495300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FD359DD5-A85C-4503-ACFC-5FDB30D8AF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48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92083</xdr:colOff>
      <xdr:row>0</xdr:row>
      <xdr:rowOff>8585</xdr:rowOff>
    </xdr:from>
    <xdr:ext cx="1928677" cy="540055"/>
    <xdr:pic>
      <xdr:nvPicPr>
        <xdr:cNvPr id="3" name="Imagem 2">
          <a:extLst>
            <a:ext uri="{FF2B5EF4-FFF2-40B4-BE49-F238E27FC236}">
              <a16:creationId xmlns="" xmlns:a16="http://schemas.microsoft.com/office/drawing/2014/main" id="{8A9B44F4-4BA2-4D33-BA07-0409B3CC2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83" y="8585"/>
          <a:ext cx="1928677" cy="54005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7620</xdr:rowOff>
    </xdr:from>
    <xdr:to>
      <xdr:col>1</xdr:col>
      <xdr:colOff>1504299</xdr:colOff>
      <xdr:row>1</xdr:row>
      <xdr:rowOff>640080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2185D62A-7E37-4B2E-BC66-883DDB8B0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7620"/>
          <a:ext cx="2258679" cy="632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1</xdr:col>
      <xdr:colOff>1382379</xdr:colOff>
      <xdr:row>1</xdr:row>
      <xdr:rowOff>15240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549CA65C-DD6F-4039-9C98-2A7A9D3F0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7620"/>
          <a:ext cx="2258679" cy="6629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ANEXO%20II%20-%20%20Pavimenta&#231;&#227;o%20Urbana%20no%20Municipio%20de%20Itupiranga%20%20PA.xlsx?7FCCAD7B" TargetMode="External"/><Relationship Id="rId1" Type="http://schemas.openxmlformats.org/officeDocument/2006/relationships/externalLinkPath" Target="file:///\\7FCCAD7B\ANEXO%20II%20-%20%20Pavimenta&#231;&#227;o%20Urbana%20no%20Municipio%20de%20Itupiranga%20%20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TÉTICO"/>
      <sheetName val="BDI"/>
      <sheetName val="RESUMO"/>
      <sheetName val="MEMORIA DE CALCULO"/>
      <sheetName val="CPU"/>
      <sheetName val="CRONOGRAMA"/>
      <sheetName val="ENCARGOS SOCIAI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8"/>
  <sheetViews>
    <sheetView view="pageBreakPreview" topLeftCell="A10" zoomScale="115" zoomScaleNormal="100" zoomScaleSheetLayoutView="115" workbookViewId="0">
      <selection activeCell="D39" sqref="D39"/>
    </sheetView>
  </sheetViews>
  <sheetFormatPr defaultRowHeight="15" x14ac:dyDescent="0.25"/>
  <cols>
    <col min="1" max="1" width="8.5703125" customWidth="1"/>
    <col min="2" max="2" width="10.28515625" customWidth="1"/>
    <col min="3" max="3" width="9.140625" customWidth="1"/>
    <col min="4" max="4" width="59" customWidth="1"/>
    <col min="5" max="5" width="10.85546875" customWidth="1"/>
    <col min="6" max="6" width="16.28515625" customWidth="1"/>
    <col min="7" max="7" width="9.140625" bestFit="1" customWidth="1"/>
    <col min="8" max="8" width="10.5703125" bestFit="1" customWidth="1"/>
    <col min="9" max="9" width="10.140625" bestFit="1" customWidth="1"/>
    <col min="10" max="10" width="9.7109375" bestFit="1" customWidth="1"/>
  </cols>
  <sheetData>
    <row r="1" spans="1:10" ht="40.15" customHeight="1" thickBot="1" x14ac:dyDescent="0.3">
      <c r="A1" s="105" t="s">
        <v>82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s="14" customFormat="1" ht="19.5" thickBot="1" x14ac:dyDescent="0.3">
      <c r="A2" s="105" t="s">
        <v>52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8" customHeight="1" x14ac:dyDescent="0.25">
      <c r="A3" s="108" t="s">
        <v>53</v>
      </c>
      <c r="B3" s="112" t="s">
        <v>413</v>
      </c>
      <c r="C3" s="113"/>
      <c r="D3" s="114"/>
      <c r="E3" s="110" t="s">
        <v>3</v>
      </c>
      <c r="F3" s="111"/>
      <c r="G3" s="111" t="s">
        <v>4</v>
      </c>
      <c r="H3" s="111"/>
      <c r="I3" s="111" t="s">
        <v>5</v>
      </c>
      <c r="J3" s="118"/>
    </row>
    <row r="4" spans="1:10" ht="46.15" customHeight="1" thickBot="1" x14ac:dyDescent="0.3">
      <c r="A4" s="109"/>
      <c r="B4" s="115"/>
      <c r="C4" s="116"/>
      <c r="D4" s="117"/>
      <c r="E4" s="121" t="s">
        <v>424</v>
      </c>
      <c r="F4" s="119"/>
      <c r="G4" s="119">
        <v>29.77</v>
      </c>
      <c r="H4" s="119"/>
      <c r="I4" s="119" t="s">
        <v>411</v>
      </c>
      <c r="J4" s="120"/>
    </row>
    <row r="5" spans="1:10" ht="24" customHeight="1" thickBot="1" x14ac:dyDescent="0.3">
      <c r="A5" s="125" t="s">
        <v>187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s="19" customFormat="1" ht="45" x14ac:dyDescent="0.25">
      <c r="A6" s="64" t="s">
        <v>6</v>
      </c>
      <c r="B6" s="65" t="s">
        <v>7</v>
      </c>
      <c r="C6" s="64" t="s">
        <v>8</v>
      </c>
      <c r="D6" s="64" t="s">
        <v>9</v>
      </c>
      <c r="E6" s="66" t="s">
        <v>10</v>
      </c>
      <c r="F6" s="65" t="s">
        <v>11</v>
      </c>
      <c r="G6" s="65" t="s">
        <v>12</v>
      </c>
      <c r="H6" s="65" t="s">
        <v>13</v>
      </c>
      <c r="I6" s="65" t="s">
        <v>14</v>
      </c>
      <c r="J6" s="65" t="s">
        <v>15</v>
      </c>
    </row>
    <row r="7" spans="1:10" s="23" customFormat="1" x14ac:dyDescent="0.25">
      <c r="A7" s="60" t="s">
        <v>16</v>
      </c>
      <c r="B7" s="60"/>
      <c r="C7" s="60"/>
      <c r="D7" s="60" t="s">
        <v>214</v>
      </c>
      <c r="E7" s="60"/>
      <c r="F7" s="61"/>
      <c r="G7" s="60"/>
      <c r="H7" s="60"/>
      <c r="I7" s="62">
        <v>0</v>
      </c>
      <c r="J7" s="63">
        <v>0</v>
      </c>
    </row>
    <row r="8" spans="1:10" s="23" customFormat="1" x14ac:dyDescent="0.25">
      <c r="A8" s="60" t="s">
        <v>21</v>
      </c>
      <c r="B8" s="60"/>
      <c r="C8" s="60"/>
      <c r="D8" s="60" t="s">
        <v>215</v>
      </c>
      <c r="E8" s="60"/>
      <c r="F8" s="61"/>
      <c r="G8" s="60"/>
      <c r="H8" s="60"/>
      <c r="I8" s="62">
        <v>35839.360000000001</v>
      </c>
      <c r="J8" s="63">
        <v>3.3558001486072971E-2</v>
      </c>
    </row>
    <row r="9" spans="1:10" s="23" customFormat="1" ht="25.5" x14ac:dyDescent="0.25">
      <c r="A9" s="52" t="s">
        <v>216</v>
      </c>
      <c r="B9" s="56" t="s">
        <v>462</v>
      </c>
      <c r="C9" s="52" t="s">
        <v>17</v>
      </c>
      <c r="D9" s="52" t="s">
        <v>463</v>
      </c>
      <c r="E9" s="57" t="s">
        <v>20</v>
      </c>
      <c r="F9" s="56">
        <v>19.75</v>
      </c>
      <c r="G9" s="58">
        <v>2.1800000000000002</v>
      </c>
      <c r="H9" s="58">
        <v>2.82</v>
      </c>
      <c r="I9" s="58">
        <v>55.69</v>
      </c>
      <c r="J9" s="59">
        <v>5.214504675193429E-5</v>
      </c>
    </row>
    <row r="10" spans="1:10" s="23" customFormat="1" ht="51" x14ac:dyDescent="0.25">
      <c r="A10" s="52" t="s">
        <v>217</v>
      </c>
      <c r="B10" s="56" t="s">
        <v>464</v>
      </c>
      <c r="C10" s="52" t="s">
        <v>17</v>
      </c>
      <c r="D10" s="52" t="s">
        <v>465</v>
      </c>
      <c r="E10" s="57" t="s">
        <v>20</v>
      </c>
      <c r="F10" s="56">
        <v>1225.58</v>
      </c>
      <c r="G10" s="58">
        <v>6.85</v>
      </c>
      <c r="H10" s="58">
        <v>8.8800000000000008</v>
      </c>
      <c r="I10" s="58">
        <v>10883.15</v>
      </c>
      <c r="J10" s="59">
        <v>1.0190381855958226E-2</v>
      </c>
    </row>
    <row r="11" spans="1:10" s="23" customFormat="1" ht="38.25" x14ac:dyDescent="0.25">
      <c r="A11" s="52" t="s">
        <v>218</v>
      </c>
      <c r="B11" s="56" t="s">
        <v>466</v>
      </c>
      <c r="C11" s="52" t="s">
        <v>17</v>
      </c>
      <c r="D11" s="52" t="s">
        <v>467</v>
      </c>
      <c r="E11" s="57" t="s">
        <v>219</v>
      </c>
      <c r="F11" s="56">
        <v>7661.7</v>
      </c>
      <c r="G11" s="58">
        <v>2.5099999999999998</v>
      </c>
      <c r="H11" s="58">
        <v>3.25</v>
      </c>
      <c r="I11" s="58">
        <v>24900.52</v>
      </c>
      <c r="J11" s="59">
        <v>2.3315474583362809E-2</v>
      </c>
    </row>
    <row r="12" spans="1:10" s="23" customFormat="1" x14ac:dyDescent="0.25">
      <c r="A12" s="60" t="s">
        <v>199</v>
      </c>
      <c r="B12" s="60"/>
      <c r="C12" s="60"/>
      <c r="D12" s="60" t="s">
        <v>220</v>
      </c>
      <c r="E12" s="60"/>
      <c r="F12" s="61"/>
      <c r="G12" s="60"/>
      <c r="H12" s="60"/>
      <c r="I12" s="62">
        <v>799305.5</v>
      </c>
      <c r="J12" s="63">
        <v>0.74842561800284091</v>
      </c>
    </row>
    <row r="13" spans="1:10" s="23" customFormat="1" ht="38.25" x14ac:dyDescent="0.25">
      <c r="A13" s="52" t="s">
        <v>221</v>
      </c>
      <c r="B13" s="56" t="s">
        <v>222</v>
      </c>
      <c r="C13" s="52" t="s">
        <v>17</v>
      </c>
      <c r="D13" s="52" t="s">
        <v>223</v>
      </c>
      <c r="E13" s="57" t="s">
        <v>18</v>
      </c>
      <c r="F13" s="56">
        <v>7461.08</v>
      </c>
      <c r="G13" s="58">
        <v>82.56</v>
      </c>
      <c r="H13" s="58">
        <v>107.13</v>
      </c>
      <c r="I13" s="58">
        <v>799305.5</v>
      </c>
      <c r="J13" s="59">
        <v>0.74842561800284091</v>
      </c>
    </row>
    <row r="14" spans="1:10" s="23" customFormat="1" x14ac:dyDescent="0.25">
      <c r="A14" s="60" t="s">
        <v>200</v>
      </c>
      <c r="B14" s="60"/>
      <c r="C14" s="60"/>
      <c r="D14" s="60" t="s">
        <v>224</v>
      </c>
      <c r="E14" s="60"/>
      <c r="F14" s="61"/>
      <c r="G14" s="60"/>
      <c r="H14" s="60"/>
      <c r="I14" s="62">
        <v>208762.59</v>
      </c>
      <c r="J14" s="63">
        <v>0.19547378372427526</v>
      </c>
    </row>
    <row r="15" spans="1:10" s="23" customFormat="1" ht="51" x14ac:dyDescent="0.25">
      <c r="A15" s="52" t="s">
        <v>225</v>
      </c>
      <c r="B15" s="56" t="s">
        <v>226</v>
      </c>
      <c r="C15" s="52" t="s">
        <v>17</v>
      </c>
      <c r="D15" s="52" t="s">
        <v>227</v>
      </c>
      <c r="E15" s="57" t="s">
        <v>19</v>
      </c>
      <c r="F15" s="56">
        <v>2845.34</v>
      </c>
      <c r="G15" s="58">
        <v>56.54</v>
      </c>
      <c r="H15" s="58">
        <v>73.37</v>
      </c>
      <c r="I15" s="58">
        <v>208762.59</v>
      </c>
      <c r="J15" s="59">
        <v>0.19547378372427526</v>
      </c>
    </row>
    <row r="16" spans="1:10" s="23" customFormat="1" x14ac:dyDescent="0.25">
      <c r="A16" s="60" t="s">
        <v>201</v>
      </c>
      <c r="B16" s="60"/>
      <c r="C16" s="60"/>
      <c r="D16" s="60" t="s">
        <v>228</v>
      </c>
      <c r="E16" s="60"/>
      <c r="F16" s="61"/>
      <c r="G16" s="60"/>
      <c r="H16" s="60"/>
      <c r="I16" s="62">
        <v>24075.1</v>
      </c>
      <c r="J16" s="63">
        <v>2.2542596786810795E-2</v>
      </c>
    </row>
    <row r="17" spans="1:10" s="23" customFormat="1" ht="25.5" x14ac:dyDescent="0.25">
      <c r="A17" s="52" t="s">
        <v>229</v>
      </c>
      <c r="B17" s="56" t="s">
        <v>468</v>
      </c>
      <c r="C17" s="52" t="s">
        <v>231</v>
      </c>
      <c r="D17" s="52" t="s">
        <v>469</v>
      </c>
      <c r="E17" s="57" t="s">
        <v>188</v>
      </c>
      <c r="F17" s="56">
        <v>28</v>
      </c>
      <c r="G17" s="58">
        <v>206.15</v>
      </c>
      <c r="H17" s="58">
        <v>267.52</v>
      </c>
      <c r="I17" s="58">
        <v>7490.56</v>
      </c>
      <c r="J17" s="59">
        <v>7.0137475560813232E-3</v>
      </c>
    </row>
    <row r="18" spans="1:10" s="23" customFormat="1" ht="25.5" x14ac:dyDescent="0.25">
      <c r="A18" s="52" t="s">
        <v>233</v>
      </c>
      <c r="B18" s="56" t="s">
        <v>470</v>
      </c>
      <c r="C18" s="52" t="s">
        <v>471</v>
      </c>
      <c r="D18" s="52" t="s">
        <v>234</v>
      </c>
      <c r="E18" s="57" t="s">
        <v>24</v>
      </c>
      <c r="F18" s="56">
        <v>49</v>
      </c>
      <c r="G18" s="58">
        <v>149.97</v>
      </c>
      <c r="H18" s="58">
        <v>194.61</v>
      </c>
      <c r="I18" s="58">
        <v>9535.89</v>
      </c>
      <c r="J18" s="59">
        <v>8.9288818436218838E-3</v>
      </c>
    </row>
    <row r="19" spans="1:10" s="23" customFormat="1" ht="25.5" x14ac:dyDescent="0.25">
      <c r="A19" s="52" t="s">
        <v>412</v>
      </c>
      <c r="B19" s="56" t="s">
        <v>230</v>
      </c>
      <c r="C19" s="52" t="s">
        <v>231</v>
      </c>
      <c r="D19" s="52" t="s">
        <v>232</v>
      </c>
      <c r="E19" s="57" t="s">
        <v>188</v>
      </c>
      <c r="F19" s="56">
        <v>49</v>
      </c>
      <c r="G19" s="58">
        <v>110.85</v>
      </c>
      <c r="H19" s="58">
        <v>143.85</v>
      </c>
      <c r="I19" s="58">
        <v>7048.65</v>
      </c>
      <c r="J19" s="59">
        <v>6.599967387107589E-3</v>
      </c>
    </row>
    <row r="20" spans="1:10" s="23" customFormat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</row>
    <row r="21" spans="1:10" s="23" customFormat="1" x14ac:dyDescent="0.25">
      <c r="A21" s="122"/>
      <c r="B21" s="122"/>
      <c r="C21" s="122"/>
      <c r="D21" s="54"/>
      <c r="E21" s="53"/>
      <c r="F21" s="123" t="s">
        <v>25</v>
      </c>
      <c r="G21" s="122"/>
      <c r="H21" s="124">
        <v>823083.79</v>
      </c>
      <c r="I21" s="122"/>
      <c r="J21" s="122"/>
    </row>
    <row r="22" spans="1:10" s="23" customFormat="1" x14ac:dyDescent="0.25">
      <c r="A22" s="122"/>
      <c r="B22" s="122"/>
      <c r="C22" s="122"/>
      <c r="D22" s="54"/>
      <c r="E22" s="53"/>
      <c r="F22" s="123" t="s">
        <v>26</v>
      </c>
      <c r="G22" s="122"/>
      <c r="H22" s="124">
        <v>244898.76</v>
      </c>
      <c r="I22" s="122"/>
      <c r="J22" s="122"/>
    </row>
    <row r="23" spans="1:10" s="23" customFormat="1" x14ac:dyDescent="0.25">
      <c r="A23" s="122"/>
      <c r="B23" s="122"/>
      <c r="C23" s="122"/>
      <c r="D23" s="54"/>
      <c r="E23" s="53"/>
      <c r="F23" s="123" t="s">
        <v>27</v>
      </c>
      <c r="G23" s="122"/>
      <c r="H23" s="124">
        <v>1067982.55</v>
      </c>
      <c r="I23" s="122"/>
      <c r="J23" s="122"/>
    </row>
    <row r="24" spans="1:10" x14ac:dyDescent="0.25">
      <c r="A24" s="101"/>
    </row>
    <row r="25" spans="1:10" ht="14.45" customHeight="1" x14ac:dyDescent="0.25">
      <c r="A25" s="104" t="s">
        <v>566</v>
      </c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ht="18" customHeight="1" x14ac:dyDescent="0.2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x14ac:dyDescent="0.25">
      <c r="A28" s="103" t="s">
        <v>565</v>
      </c>
      <c r="B28" s="103"/>
      <c r="C28" s="103"/>
      <c r="D28" s="103"/>
      <c r="E28" s="103"/>
      <c r="F28" s="103"/>
      <c r="G28" s="103"/>
      <c r="H28" s="103"/>
      <c r="I28" s="103"/>
      <c r="J28" s="103"/>
    </row>
  </sheetData>
  <mergeCells count="22">
    <mergeCell ref="A21:C21"/>
    <mergeCell ref="F21:G21"/>
    <mergeCell ref="H21:J21"/>
    <mergeCell ref="A22:C22"/>
    <mergeCell ref="F22:G22"/>
    <mergeCell ref="H22:J22"/>
    <mergeCell ref="A28:J28"/>
    <mergeCell ref="A25:J27"/>
    <mergeCell ref="A1:J1"/>
    <mergeCell ref="A2:J2"/>
    <mergeCell ref="A3:A4"/>
    <mergeCell ref="E3:F3"/>
    <mergeCell ref="G3:H3"/>
    <mergeCell ref="B3:D4"/>
    <mergeCell ref="I3:J3"/>
    <mergeCell ref="G4:H4"/>
    <mergeCell ref="I4:J4"/>
    <mergeCell ref="E4:F4"/>
    <mergeCell ref="A23:C23"/>
    <mergeCell ref="F23:G23"/>
    <mergeCell ref="H23:J23"/>
    <mergeCell ref="A5:J5"/>
  </mergeCells>
  <pageMargins left="0.25" right="0.25" top="0.75" bottom="0.75" header="0.3" footer="0.3"/>
  <pageSetup paperSize="9" scale="6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view="pageBreakPreview" topLeftCell="A16" zoomScale="60" zoomScaleNormal="100" workbookViewId="0">
      <selection activeCell="J33" sqref="J33"/>
    </sheetView>
  </sheetViews>
  <sheetFormatPr defaultRowHeight="15" x14ac:dyDescent="0.25"/>
  <cols>
    <col min="4" max="4" width="32.7109375" customWidth="1"/>
    <col min="5" max="5" width="14.28515625" customWidth="1"/>
    <col min="6" max="6" width="10.28515625" customWidth="1"/>
    <col min="7" max="7" width="12.28515625" customWidth="1"/>
    <col min="10" max="10" width="10" customWidth="1"/>
  </cols>
  <sheetData>
    <row r="1" spans="1:10" ht="44.45" customHeight="1" thickBot="1" x14ac:dyDescent="0.3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s="14" customFormat="1" ht="19.5" thickBot="1" x14ac:dyDescent="0.3">
      <c r="A2" s="129" t="s">
        <v>52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ht="18" customHeight="1" x14ac:dyDescent="0.25">
      <c r="A3" s="108" t="s">
        <v>53</v>
      </c>
      <c r="B3" s="112" t="s">
        <v>413</v>
      </c>
      <c r="C3" s="113"/>
      <c r="D3" s="114"/>
      <c r="E3" s="145" t="s">
        <v>3</v>
      </c>
      <c r="F3" s="143"/>
      <c r="G3" s="143" t="s">
        <v>4</v>
      </c>
      <c r="H3" s="143"/>
      <c r="I3" s="143" t="s">
        <v>5</v>
      </c>
      <c r="J3" s="144"/>
    </row>
    <row r="4" spans="1:10" ht="44.45" customHeight="1" thickBot="1" x14ac:dyDescent="0.3">
      <c r="A4" s="109"/>
      <c r="B4" s="115"/>
      <c r="C4" s="116"/>
      <c r="D4" s="117"/>
      <c r="E4" s="146" t="s">
        <v>425</v>
      </c>
      <c r="F4" s="146"/>
      <c r="G4" s="146">
        <v>29.77</v>
      </c>
      <c r="H4" s="146"/>
      <c r="I4" s="119" t="s">
        <v>411</v>
      </c>
      <c r="J4" s="120"/>
    </row>
    <row r="5" spans="1:10" ht="15" customHeight="1" x14ac:dyDescent="0.25">
      <c r="A5" s="139" t="s">
        <v>28</v>
      </c>
      <c r="B5" s="140"/>
      <c r="C5" s="140"/>
      <c r="D5" s="140"/>
      <c r="E5" s="140"/>
      <c r="F5" s="140"/>
      <c r="G5" s="140"/>
      <c r="H5" s="140"/>
      <c r="I5" s="140"/>
      <c r="J5" s="140"/>
    </row>
    <row r="6" spans="1:10" x14ac:dyDescent="0.25">
      <c r="A6" s="142" t="s">
        <v>29</v>
      </c>
      <c r="B6" s="142"/>
      <c r="C6" s="136" t="s">
        <v>30</v>
      </c>
      <c r="D6" s="141"/>
      <c r="E6" s="141"/>
      <c r="F6" s="141"/>
      <c r="G6" s="141"/>
      <c r="H6" s="137"/>
      <c r="I6" s="136" t="s">
        <v>31</v>
      </c>
      <c r="J6" s="137"/>
    </row>
    <row r="7" spans="1:10" x14ac:dyDescent="0.25">
      <c r="A7" s="3"/>
      <c r="B7" s="4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4"/>
      <c r="C8" s="128" t="s">
        <v>32</v>
      </c>
      <c r="D8" s="128"/>
      <c r="E8" s="128"/>
      <c r="F8" s="128"/>
      <c r="G8" s="128"/>
      <c r="H8" s="128"/>
      <c r="I8" s="5"/>
      <c r="J8" s="3"/>
    </row>
    <row r="9" spans="1:10" x14ac:dyDescent="0.25">
      <c r="A9" s="142" t="s">
        <v>33</v>
      </c>
      <c r="B9" s="142"/>
      <c r="C9" s="128" t="s">
        <v>34</v>
      </c>
      <c r="D9" s="128"/>
      <c r="E9" s="128"/>
      <c r="F9" s="128"/>
      <c r="G9" s="128"/>
      <c r="H9" s="128"/>
      <c r="I9" s="138">
        <v>3.2000000000000002E-3</v>
      </c>
      <c r="J9" s="132"/>
    </row>
    <row r="10" spans="1:10" x14ac:dyDescent="0.25">
      <c r="A10" s="142" t="s">
        <v>35</v>
      </c>
      <c r="B10" s="142"/>
      <c r="C10" s="128" t="s">
        <v>36</v>
      </c>
      <c r="D10" s="128"/>
      <c r="E10" s="128"/>
      <c r="F10" s="128"/>
      <c r="G10" s="128"/>
      <c r="H10" s="128"/>
      <c r="I10" s="138">
        <v>6.6400000000000001E-2</v>
      </c>
      <c r="J10" s="132"/>
    </row>
    <row r="11" spans="1:10" x14ac:dyDescent="0.25">
      <c r="A11" s="3"/>
      <c r="B11" s="4"/>
      <c r="C11" s="128" t="s">
        <v>37</v>
      </c>
      <c r="D11" s="128"/>
      <c r="E11" s="128"/>
      <c r="F11" s="128"/>
      <c r="G11" s="128"/>
      <c r="H11" s="128"/>
      <c r="I11" s="138">
        <f>SUM(I9:J10)</f>
        <v>6.9599999999999995E-2</v>
      </c>
      <c r="J11" s="132"/>
    </row>
    <row r="12" spans="1:10" x14ac:dyDescent="0.25">
      <c r="A12" s="3"/>
      <c r="B12" s="4"/>
      <c r="C12" s="3"/>
      <c r="D12" s="6"/>
      <c r="E12" s="3"/>
      <c r="F12" s="3"/>
      <c r="G12" s="3"/>
      <c r="H12" s="3"/>
      <c r="I12" s="133"/>
      <c r="J12" s="134"/>
    </row>
    <row r="13" spans="1:10" x14ac:dyDescent="0.25">
      <c r="A13" s="3"/>
      <c r="B13" s="4"/>
      <c r="C13" s="128" t="s">
        <v>38</v>
      </c>
      <c r="D13" s="128"/>
      <c r="E13" s="128"/>
      <c r="F13" s="128"/>
      <c r="G13" s="128"/>
      <c r="H13" s="128"/>
      <c r="I13" s="133"/>
      <c r="J13" s="134"/>
    </row>
    <row r="14" spans="1:10" x14ac:dyDescent="0.25">
      <c r="A14" s="142" t="s">
        <v>39</v>
      </c>
      <c r="B14" s="142"/>
      <c r="C14" s="128" t="s">
        <v>40</v>
      </c>
      <c r="D14" s="128"/>
      <c r="E14" s="128"/>
      <c r="F14" s="128"/>
      <c r="G14" s="128"/>
      <c r="H14" s="128"/>
      <c r="I14" s="132">
        <v>3.7999999999999999E-2</v>
      </c>
      <c r="J14" s="132"/>
    </row>
    <row r="15" spans="1:10" x14ac:dyDescent="0.25">
      <c r="A15" s="142" t="s">
        <v>41</v>
      </c>
      <c r="B15" s="142"/>
      <c r="C15" s="128" t="s">
        <v>42</v>
      </c>
      <c r="D15" s="128"/>
      <c r="E15" s="128"/>
      <c r="F15" s="128"/>
      <c r="G15" s="128"/>
      <c r="H15" s="128"/>
      <c r="I15" s="132">
        <v>1.0200000000000001E-2</v>
      </c>
      <c r="J15" s="132"/>
    </row>
    <row r="16" spans="1:10" x14ac:dyDescent="0.25">
      <c r="A16" s="142" t="s">
        <v>43</v>
      </c>
      <c r="B16" s="142"/>
      <c r="C16" s="128" t="s">
        <v>44</v>
      </c>
      <c r="D16" s="128"/>
      <c r="E16" s="128"/>
      <c r="F16" s="128"/>
      <c r="G16" s="128"/>
      <c r="H16" s="128"/>
      <c r="I16" s="132">
        <v>5.0000000000000001E-3</v>
      </c>
      <c r="J16" s="132"/>
    </row>
    <row r="17" spans="1:10" x14ac:dyDescent="0.25">
      <c r="A17" s="3"/>
      <c r="B17" s="4"/>
      <c r="C17" s="128" t="s">
        <v>37</v>
      </c>
      <c r="D17" s="128"/>
      <c r="E17" s="128"/>
      <c r="F17" s="128"/>
      <c r="G17" s="128"/>
      <c r="H17" s="128"/>
      <c r="I17" s="132">
        <f>SUM(I14:I16)</f>
        <v>5.3199999999999997E-2</v>
      </c>
      <c r="J17" s="132"/>
    </row>
    <row r="18" spans="1:10" x14ac:dyDescent="0.25">
      <c r="A18" s="3"/>
      <c r="B18" s="4"/>
      <c r="C18" s="3"/>
      <c r="D18" s="6"/>
      <c r="E18" s="3"/>
      <c r="F18" s="3"/>
      <c r="G18" s="3"/>
      <c r="H18" s="3"/>
      <c r="I18" s="134"/>
      <c r="J18" s="134"/>
    </row>
    <row r="19" spans="1:10" x14ac:dyDescent="0.25">
      <c r="A19" s="142" t="s">
        <v>45</v>
      </c>
      <c r="B19" s="142"/>
      <c r="C19" s="128" t="s">
        <v>46</v>
      </c>
      <c r="D19" s="128"/>
      <c r="E19" s="128"/>
      <c r="F19" s="128"/>
      <c r="G19" s="128"/>
      <c r="H19" s="128"/>
      <c r="I19" s="133"/>
      <c r="J19" s="134"/>
    </row>
    <row r="20" spans="1:10" x14ac:dyDescent="0.25">
      <c r="A20" s="147"/>
      <c r="B20" s="148"/>
      <c r="C20" s="128" t="s">
        <v>47</v>
      </c>
      <c r="D20" s="128"/>
      <c r="E20" s="128"/>
      <c r="F20" s="128"/>
      <c r="G20" s="128"/>
      <c r="H20" s="128"/>
      <c r="I20" s="132">
        <v>0.03</v>
      </c>
      <c r="J20" s="132"/>
    </row>
    <row r="21" spans="1:10" x14ac:dyDescent="0.25">
      <c r="A21" s="147"/>
      <c r="B21" s="148"/>
      <c r="C21" s="128" t="s">
        <v>48</v>
      </c>
      <c r="D21" s="128"/>
      <c r="E21" s="128"/>
      <c r="F21" s="128"/>
      <c r="G21" s="128"/>
      <c r="H21" s="128"/>
      <c r="I21" s="132">
        <v>0.05</v>
      </c>
      <c r="J21" s="132"/>
    </row>
    <row r="22" spans="1:10" x14ac:dyDescent="0.25">
      <c r="A22" s="147"/>
      <c r="B22" s="148"/>
      <c r="C22" s="128" t="s">
        <v>49</v>
      </c>
      <c r="D22" s="128"/>
      <c r="E22" s="128"/>
      <c r="F22" s="128"/>
      <c r="G22" s="128"/>
      <c r="H22" s="128"/>
      <c r="I22" s="132">
        <v>6.4999999999999997E-3</v>
      </c>
      <c r="J22" s="132"/>
    </row>
    <row r="23" spans="1:10" s="21" customFormat="1" x14ac:dyDescent="0.25">
      <c r="A23" s="20"/>
      <c r="B23" s="20"/>
      <c r="C23" s="128" t="s">
        <v>202</v>
      </c>
      <c r="D23" s="128"/>
      <c r="E23" s="128"/>
      <c r="F23" s="128"/>
      <c r="G23" s="128"/>
      <c r="H23" s="128"/>
      <c r="I23" s="132">
        <v>4.4999999999999998E-2</v>
      </c>
      <c r="J23" s="132"/>
    </row>
    <row r="24" spans="1:10" x14ac:dyDescent="0.25">
      <c r="A24" s="3"/>
      <c r="B24" s="5"/>
      <c r="C24" s="128" t="s">
        <v>37</v>
      </c>
      <c r="D24" s="128"/>
      <c r="E24" s="128"/>
      <c r="F24" s="128"/>
      <c r="G24" s="128"/>
      <c r="H24" s="128"/>
      <c r="I24" s="132">
        <f>SUM(I20:I23)</f>
        <v>0.13150000000000001</v>
      </c>
      <c r="J24" s="132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133"/>
      <c r="J25" s="134"/>
    </row>
    <row r="26" spans="1:10" x14ac:dyDescent="0.25">
      <c r="A26" s="128" t="s">
        <v>50</v>
      </c>
      <c r="B26" s="128"/>
      <c r="C26" s="128" t="s">
        <v>51</v>
      </c>
      <c r="D26" s="128"/>
      <c r="E26" s="128"/>
      <c r="F26" s="128"/>
      <c r="G26" s="128"/>
      <c r="H26" s="128"/>
      <c r="I26" s="135">
        <f>((1+(I14+I16+I9))*(1+I15)*(1+I10))/(1-I24)-1</f>
        <v>0.29769428939090381</v>
      </c>
      <c r="J26" s="135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47.45" customHeight="1" x14ac:dyDescent="0.25">
      <c r="A29" s="104" t="s">
        <v>566</v>
      </c>
      <c r="B29" s="104"/>
      <c r="C29" s="104"/>
      <c r="D29" s="104"/>
      <c r="E29" s="104"/>
      <c r="F29" s="104"/>
      <c r="G29" s="104"/>
      <c r="H29" s="104"/>
      <c r="I29" s="104"/>
      <c r="J29" s="104"/>
    </row>
    <row r="30" spans="1:10" x14ac:dyDescent="0.25">
      <c r="A30" s="103" t="s">
        <v>565</v>
      </c>
      <c r="B30" s="103"/>
      <c r="C30" s="103"/>
      <c r="D30" s="103"/>
      <c r="E30" s="103"/>
      <c r="F30" s="103"/>
      <c r="G30" s="103"/>
      <c r="H30" s="103"/>
      <c r="I30" s="103"/>
      <c r="J30" s="103"/>
    </row>
  </sheetData>
  <mergeCells count="60">
    <mergeCell ref="C23:H23"/>
    <mergeCell ref="I23:J23"/>
    <mergeCell ref="A21:B21"/>
    <mergeCell ref="A22:B22"/>
    <mergeCell ref="C21:H21"/>
    <mergeCell ref="C22:H22"/>
    <mergeCell ref="A15:B15"/>
    <mergeCell ref="A16:B16"/>
    <mergeCell ref="A19:B19"/>
    <mergeCell ref="C20:H20"/>
    <mergeCell ref="A20:B20"/>
    <mergeCell ref="C16:H16"/>
    <mergeCell ref="C17:H17"/>
    <mergeCell ref="C19:H19"/>
    <mergeCell ref="C15:H15"/>
    <mergeCell ref="A3:A4"/>
    <mergeCell ref="I3:J3"/>
    <mergeCell ref="I4:J4"/>
    <mergeCell ref="B3:D4"/>
    <mergeCell ref="E3:F3"/>
    <mergeCell ref="G3:H3"/>
    <mergeCell ref="E4:F4"/>
    <mergeCell ref="G4:H4"/>
    <mergeCell ref="A10:B10"/>
    <mergeCell ref="A14:B14"/>
    <mergeCell ref="C10:H10"/>
    <mergeCell ref="C11:H11"/>
    <mergeCell ref="C14:H14"/>
    <mergeCell ref="C13:H13"/>
    <mergeCell ref="A5:J5"/>
    <mergeCell ref="C6:H6"/>
    <mergeCell ref="C8:H8"/>
    <mergeCell ref="C9:H9"/>
    <mergeCell ref="A6:B6"/>
    <mergeCell ref="A9:B9"/>
    <mergeCell ref="I11:J11"/>
    <mergeCell ref="I16:J16"/>
    <mergeCell ref="I17:J17"/>
    <mergeCell ref="I18:J18"/>
    <mergeCell ref="I19:J19"/>
    <mergeCell ref="I12:J12"/>
    <mergeCell ref="I13:J13"/>
    <mergeCell ref="I14:J14"/>
    <mergeCell ref="I15:J15"/>
    <mergeCell ref="A30:J30"/>
    <mergeCell ref="A29:J29"/>
    <mergeCell ref="A26:B26"/>
    <mergeCell ref="A1:J1"/>
    <mergeCell ref="A2:J2"/>
    <mergeCell ref="I20:J20"/>
    <mergeCell ref="I22:J22"/>
    <mergeCell ref="I24:J24"/>
    <mergeCell ref="I25:J25"/>
    <mergeCell ref="I26:J26"/>
    <mergeCell ref="I21:J21"/>
    <mergeCell ref="C24:H24"/>
    <mergeCell ref="C26:H26"/>
    <mergeCell ref="I6:J6"/>
    <mergeCell ref="I9:J9"/>
    <mergeCell ref="I10:J10"/>
  </mergeCells>
  <pageMargins left="0.511811024" right="0.511811024" top="0.78740157499999996" bottom="0.78740157499999996" header="0.31496062000000002" footer="0.31496062000000002"/>
  <pageSetup paperSize="9" scale="7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15"/>
  <sheetViews>
    <sheetView zoomScaleNormal="100" workbookViewId="0">
      <selection activeCell="C8" sqref="C8"/>
    </sheetView>
  </sheetViews>
  <sheetFormatPr defaultRowHeight="15" x14ac:dyDescent="0.25"/>
  <cols>
    <col min="1" max="1" width="9.28515625" customWidth="1"/>
    <col min="2" max="2" width="25.5703125" customWidth="1"/>
    <col min="3" max="3" width="22.7109375" customWidth="1"/>
    <col min="4" max="4" width="12.42578125" customWidth="1"/>
    <col min="5" max="5" width="10.7109375" customWidth="1"/>
    <col min="6" max="6" width="13.28515625" style="14" customWidth="1"/>
    <col min="7" max="7" width="11.42578125" customWidth="1"/>
    <col min="8" max="8" width="11.7109375" bestFit="1" customWidth="1"/>
    <col min="10" max="10" width="9.85546875" customWidth="1"/>
  </cols>
  <sheetData>
    <row r="1" spans="1:10" s="14" customFormat="1" ht="44.45" customHeight="1" thickBot="1" x14ac:dyDescent="0.3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s="14" customFormat="1" ht="19.5" thickBot="1" x14ac:dyDescent="0.3">
      <c r="A2" s="129" t="s">
        <v>52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s="14" customFormat="1" ht="18" customHeight="1" x14ac:dyDescent="0.25">
      <c r="A3" s="108" t="s">
        <v>53</v>
      </c>
      <c r="B3" s="112" t="s">
        <v>413</v>
      </c>
      <c r="C3" s="113"/>
      <c r="D3" s="114"/>
      <c r="E3" s="110" t="s">
        <v>3</v>
      </c>
      <c r="F3" s="111"/>
      <c r="G3" s="111" t="s">
        <v>4</v>
      </c>
      <c r="H3" s="111"/>
      <c r="I3" s="111" t="s">
        <v>5</v>
      </c>
      <c r="J3" s="118"/>
    </row>
    <row r="4" spans="1:10" s="14" customFormat="1" ht="40.9" customHeight="1" thickBot="1" x14ac:dyDescent="0.3">
      <c r="A4" s="109"/>
      <c r="B4" s="115"/>
      <c r="C4" s="116"/>
      <c r="D4" s="117"/>
      <c r="E4" s="121" t="s">
        <v>425</v>
      </c>
      <c r="F4" s="119"/>
      <c r="G4" s="119">
        <v>29.77</v>
      </c>
      <c r="H4" s="119"/>
      <c r="I4" s="119" t="s">
        <v>411</v>
      </c>
      <c r="J4" s="120"/>
    </row>
    <row r="5" spans="1:10" ht="19.899999999999999" customHeight="1" x14ac:dyDescent="0.25">
      <c r="A5" s="7" t="s">
        <v>112</v>
      </c>
      <c r="B5" s="157" t="s">
        <v>181</v>
      </c>
      <c r="C5" s="157"/>
      <c r="D5" s="157"/>
      <c r="E5" s="158"/>
      <c r="F5" s="158"/>
      <c r="G5" s="158"/>
      <c r="H5" s="25">
        <v>823083.79</v>
      </c>
      <c r="I5" s="159">
        <f>(H7/H9)</f>
        <v>0.77069029826376845</v>
      </c>
      <c r="J5" s="159"/>
    </row>
    <row r="6" spans="1:10" ht="19.899999999999999" customHeight="1" x14ac:dyDescent="0.25">
      <c r="A6" s="7" t="s">
        <v>113</v>
      </c>
      <c r="B6" s="157" t="s">
        <v>182</v>
      </c>
      <c r="C6" s="157"/>
      <c r="D6" s="157"/>
      <c r="E6" s="157"/>
      <c r="F6" s="157"/>
      <c r="G6" s="157"/>
      <c r="H6" s="13">
        <v>244898.76</v>
      </c>
      <c r="I6" s="153">
        <f>H8/H9</f>
        <v>0.22930970173623155</v>
      </c>
      <c r="J6" s="153"/>
    </row>
    <row r="7" spans="1:10" ht="15" customHeight="1" x14ac:dyDescent="0.25">
      <c r="A7" s="1"/>
      <c r="B7" s="8"/>
      <c r="C7" s="9"/>
      <c r="D7" s="9"/>
      <c r="E7" s="154" t="s">
        <v>183</v>
      </c>
      <c r="F7" s="154"/>
      <c r="G7" s="154"/>
      <c r="H7" s="12">
        <f>H5</f>
        <v>823083.79</v>
      </c>
      <c r="I7" s="149"/>
      <c r="J7" s="150"/>
    </row>
    <row r="8" spans="1:10" ht="15" customHeight="1" x14ac:dyDescent="0.25">
      <c r="A8" s="1"/>
      <c r="B8" s="10"/>
      <c r="C8" s="11"/>
      <c r="D8" s="11"/>
      <c r="E8" s="155" t="s">
        <v>184</v>
      </c>
      <c r="F8" s="155"/>
      <c r="G8" s="155"/>
      <c r="H8" s="12">
        <f>H6</f>
        <v>244898.76</v>
      </c>
      <c r="I8" s="151"/>
      <c r="J8" s="152"/>
    </row>
    <row r="9" spans="1:10" ht="15" customHeight="1" x14ac:dyDescent="0.25">
      <c r="A9" s="1"/>
      <c r="B9" s="10"/>
      <c r="C9" s="11"/>
      <c r="D9" s="11"/>
      <c r="E9" s="155" t="s">
        <v>185</v>
      </c>
      <c r="F9" s="155"/>
      <c r="G9" s="155"/>
      <c r="H9" s="12">
        <f>SUM(H7:H8)</f>
        <v>1067982.55</v>
      </c>
      <c r="I9" s="153">
        <v>1</v>
      </c>
      <c r="J9" s="153"/>
    </row>
    <row r="12" spans="1:10" x14ac:dyDescent="0.25">
      <c r="A12" s="156" t="s">
        <v>566</v>
      </c>
      <c r="B12" s="156"/>
      <c r="C12" s="156"/>
      <c r="D12" s="156"/>
      <c r="E12" s="156"/>
      <c r="F12" s="156"/>
      <c r="G12" s="156"/>
      <c r="H12" s="156"/>
      <c r="I12" s="156"/>
    </row>
    <row r="13" spans="1:10" ht="14.45" customHeight="1" x14ac:dyDescent="0.25">
      <c r="A13" s="156"/>
      <c r="B13" s="156"/>
      <c r="C13" s="156"/>
      <c r="D13" s="156"/>
      <c r="E13" s="156"/>
      <c r="F13" s="156"/>
      <c r="G13" s="156"/>
      <c r="H13" s="156"/>
      <c r="I13" s="156"/>
    </row>
    <row r="14" spans="1:10" x14ac:dyDescent="0.25">
      <c r="A14" s="156"/>
      <c r="B14" s="156"/>
      <c r="C14" s="156"/>
      <c r="D14" s="156"/>
      <c r="E14" s="156"/>
      <c r="F14" s="156"/>
      <c r="G14" s="156"/>
      <c r="H14" s="156"/>
      <c r="I14" s="156"/>
    </row>
    <row r="15" spans="1:10" x14ac:dyDescent="0.25">
      <c r="A15" s="103" t="s">
        <v>565</v>
      </c>
      <c r="B15" s="103"/>
      <c r="C15" s="103"/>
      <c r="D15" s="103"/>
      <c r="E15" s="103"/>
      <c r="F15" s="103"/>
      <c r="G15" s="103"/>
      <c r="H15" s="103"/>
      <c r="I15" s="103"/>
      <c r="J15" s="103"/>
    </row>
  </sheetData>
  <mergeCells count="22">
    <mergeCell ref="B5:G5"/>
    <mergeCell ref="B6:G6"/>
    <mergeCell ref="A1:J1"/>
    <mergeCell ref="A2:J2"/>
    <mergeCell ref="A3:A4"/>
    <mergeCell ref="B3:D4"/>
    <mergeCell ref="I3:J3"/>
    <mergeCell ref="I4:J4"/>
    <mergeCell ref="E3:F3"/>
    <mergeCell ref="G3:H3"/>
    <mergeCell ref="E4:F4"/>
    <mergeCell ref="G4:H4"/>
    <mergeCell ref="I5:J5"/>
    <mergeCell ref="I6:J6"/>
    <mergeCell ref="I7:J7"/>
    <mergeCell ref="I8:J8"/>
    <mergeCell ref="I9:J9"/>
    <mergeCell ref="A15:J15"/>
    <mergeCell ref="E7:G7"/>
    <mergeCell ref="E8:G8"/>
    <mergeCell ref="E9:G9"/>
    <mergeCell ref="A12:I14"/>
  </mergeCells>
  <pageMargins left="0.27777777777777779" right="0.27777777777777779" top="0.27777777777777779" bottom="0.27777777777777779" header="0" footer="0"/>
  <pageSetup paperSize="9" scale="7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8"/>
  <sheetViews>
    <sheetView topLeftCell="A13" zoomScaleNormal="100" workbookViewId="0">
      <selection activeCell="A25" sqref="A25:J27"/>
    </sheetView>
  </sheetViews>
  <sheetFormatPr defaultColWidth="8.85546875" defaultRowHeight="15" x14ac:dyDescent="0.25"/>
  <cols>
    <col min="1" max="1" width="12.7109375" style="51" bestFit="1" customWidth="1"/>
    <col min="2" max="2" width="10.28515625" style="51" customWidth="1"/>
    <col min="3" max="3" width="7.28515625" style="51" customWidth="1"/>
    <col min="4" max="4" width="59" style="51" customWidth="1"/>
    <col min="5" max="5" width="10.85546875" style="51" customWidth="1"/>
    <col min="6" max="6" width="16.28515625" style="51" customWidth="1"/>
    <col min="7" max="7" width="9.140625" style="51" customWidth="1"/>
    <col min="8" max="8" width="10.5703125" style="51" customWidth="1"/>
    <col min="9" max="9" width="10.140625" style="51" bestFit="1" customWidth="1"/>
    <col min="10" max="10" width="9.7109375" style="51" bestFit="1" customWidth="1"/>
    <col min="11" max="16384" width="8.85546875" style="51"/>
  </cols>
  <sheetData>
    <row r="1" spans="1:10" ht="40.15" customHeight="1" thickBot="1" x14ac:dyDescent="0.3">
      <c r="A1" s="105" t="s">
        <v>82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9.5" thickBot="1" x14ac:dyDescent="0.3">
      <c r="A2" s="105" t="s">
        <v>52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8" customHeight="1" x14ac:dyDescent="0.25">
      <c r="A3" s="108" t="s">
        <v>53</v>
      </c>
      <c r="B3" s="165" t="s">
        <v>413</v>
      </c>
      <c r="C3" s="166"/>
      <c r="D3" s="167"/>
      <c r="E3" s="145" t="s">
        <v>3</v>
      </c>
      <c r="F3" s="143"/>
      <c r="G3" s="143" t="s">
        <v>4</v>
      </c>
      <c r="H3" s="143"/>
      <c r="I3" s="143" t="s">
        <v>5</v>
      </c>
      <c r="J3" s="144"/>
    </row>
    <row r="4" spans="1:10" ht="46.15" customHeight="1" thickBot="1" x14ac:dyDescent="0.3">
      <c r="A4" s="109"/>
      <c r="B4" s="115"/>
      <c r="C4" s="116"/>
      <c r="D4" s="117"/>
      <c r="E4" s="146" t="s">
        <v>424</v>
      </c>
      <c r="F4" s="146"/>
      <c r="G4" s="146">
        <v>29.77</v>
      </c>
      <c r="H4" s="146"/>
      <c r="I4" s="119" t="s">
        <v>411</v>
      </c>
      <c r="J4" s="120"/>
    </row>
    <row r="5" spans="1:10" ht="15.75" thickBot="1" x14ac:dyDescent="0.3">
      <c r="A5" s="160" t="s">
        <v>187</v>
      </c>
      <c r="B5" s="161"/>
      <c r="C5" s="161"/>
      <c r="D5" s="161"/>
      <c r="E5" s="161"/>
      <c r="F5" s="161"/>
      <c r="G5" s="161"/>
      <c r="H5" s="161"/>
      <c r="I5" s="161"/>
      <c r="J5" s="162"/>
    </row>
    <row r="6" spans="1:10" ht="30" x14ac:dyDescent="0.25">
      <c r="A6" s="64" t="s">
        <v>6</v>
      </c>
      <c r="B6" s="65" t="s">
        <v>7</v>
      </c>
      <c r="C6" s="64" t="s">
        <v>8</v>
      </c>
      <c r="D6" s="64" t="s">
        <v>9</v>
      </c>
      <c r="E6" s="66" t="s">
        <v>10</v>
      </c>
      <c r="F6" s="65" t="s">
        <v>11</v>
      </c>
      <c r="G6" s="171" t="s">
        <v>454</v>
      </c>
      <c r="H6" s="172"/>
      <c r="I6" s="172"/>
      <c r="J6" s="173"/>
    </row>
    <row r="7" spans="1:10" x14ac:dyDescent="0.25">
      <c r="A7" s="60" t="s">
        <v>16</v>
      </c>
      <c r="B7" s="60"/>
      <c r="C7" s="60"/>
      <c r="D7" s="60" t="s">
        <v>214</v>
      </c>
      <c r="E7" s="60"/>
      <c r="F7" s="61"/>
      <c r="G7" s="174"/>
      <c r="H7" s="175"/>
      <c r="I7" s="175"/>
      <c r="J7" s="176"/>
    </row>
    <row r="8" spans="1:10" x14ac:dyDescent="0.25">
      <c r="A8" s="60" t="s">
        <v>21</v>
      </c>
      <c r="B8" s="60"/>
      <c r="C8" s="60"/>
      <c r="D8" s="60" t="s">
        <v>215</v>
      </c>
      <c r="E8" s="60"/>
      <c r="F8" s="61"/>
      <c r="G8" s="174"/>
      <c r="H8" s="175"/>
      <c r="I8" s="175"/>
      <c r="J8" s="176"/>
    </row>
    <row r="9" spans="1:10" ht="25.5" x14ac:dyDescent="0.25">
      <c r="A9" s="52" t="s">
        <v>216</v>
      </c>
      <c r="B9" s="56" t="s">
        <v>462</v>
      </c>
      <c r="C9" s="52" t="s">
        <v>17</v>
      </c>
      <c r="D9" s="52" t="s">
        <v>463</v>
      </c>
      <c r="E9" s="57" t="s">
        <v>20</v>
      </c>
      <c r="F9" s="56">
        <v>19.75</v>
      </c>
      <c r="G9" s="168" t="s">
        <v>456</v>
      </c>
      <c r="H9" s="169"/>
      <c r="I9" s="169"/>
      <c r="J9" s="170"/>
    </row>
    <row r="10" spans="1:10" ht="51" x14ac:dyDescent="0.25">
      <c r="A10" s="52" t="s">
        <v>217</v>
      </c>
      <c r="B10" s="56" t="s">
        <v>464</v>
      </c>
      <c r="C10" s="52" t="s">
        <v>17</v>
      </c>
      <c r="D10" s="52" t="s">
        <v>465</v>
      </c>
      <c r="E10" s="57" t="s">
        <v>20</v>
      </c>
      <c r="F10" s="56">
        <v>1225.58</v>
      </c>
      <c r="G10" s="168" t="s">
        <v>455</v>
      </c>
      <c r="H10" s="169"/>
      <c r="I10" s="169"/>
      <c r="J10" s="170"/>
    </row>
    <row r="11" spans="1:10" ht="38.25" x14ac:dyDescent="0.25">
      <c r="A11" s="52" t="s">
        <v>218</v>
      </c>
      <c r="B11" s="56" t="s">
        <v>466</v>
      </c>
      <c r="C11" s="52" t="s">
        <v>17</v>
      </c>
      <c r="D11" s="52" t="s">
        <v>467</v>
      </c>
      <c r="E11" s="57" t="s">
        <v>219</v>
      </c>
      <c r="F11" s="56">
        <v>7661.7</v>
      </c>
      <c r="G11" s="168" t="s">
        <v>457</v>
      </c>
      <c r="H11" s="169"/>
      <c r="I11" s="169"/>
      <c r="J11" s="170"/>
    </row>
    <row r="12" spans="1:10" x14ac:dyDescent="0.25">
      <c r="A12" s="60" t="s">
        <v>199</v>
      </c>
      <c r="B12" s="60"/>
      <c r="C12" s="60"/>
      <c r="D12" s="60" t="s">
        <v>220</v>
      </c>
      <c r="E12" s="60"/>
      <c r="F12" s="61"/>
      <c r="G12" s="174"/>
      <c r="H12" s="175"/>
      <c r="I12" s="175"/>
      <c r="J12" s="176"/>
    </row>
    <row r="13" spans="1:10" ht="38.25" x14ac:dyDescent="0.25">
      <c r="A13" s="52" t="s">
        <v>221</v>
      </c>
      <c r="B13" s="56" t="s">
        <v>222</v>
      </c>
      <c r="C13" s="52" t="s">
        <v>17</v>
      </c>
      <c r="D13" s="52" t="s">
        <v>223</v>
      </c>
      <c r="E13" s="57" t="s">
        <v>18</v>
      </c>
      <c r="F13" s="56">
        <v>7461.08</v>
      </c>
      <c r="G13" s="168" t="s">
        <v>458</v>
      </c>
      <c r="H13" s="169"/>
      <c r="I13" s="169"/>
      <c r="J13" s="170"/>
    </row>
    <row r="14" spans="1:10" x14ac:dyDescent="0.25">
      <c r="A14" s="60" t="s">
        <v>200</v>
      </c>
      <c r="B14" s="60"/>
      <c r="C14" s="60"/>
      <c r="D14" s="60" t="s">
        <v>224</v>
      </c>
      <c r="E14" s="60"/>
      <c r="F14" s="61"/>
      <c r="G14" s="174"/>
      <c r="H14" s="175"/>
      <c r="I14" s="175"/>
      <c r="J14" s="176"/>
    </row>
    <row r="15" spans="1:10" ht="51" x14ac:dyDescent="0.25">
      <c r="A15" s="52" t="s">
        <v>225</v>
      </c>
      <c r="B15" s="56" t="s">
        <v>226</v>
      </c>
      <c r="C15" s="52" t="s">
        <v>17</v>
      </c>
      <c r="D15" s="52" t="s">
        <v>227</v>
      </c>
      <c r="E15" s="57" t="s">
        <v>19</v>
      </c>
      <c r="F15" s="56">
        <v>2845.34</v>
      </c>
      <c r="G15" s="168" t="s">
        <v>459</v>
      </c>
      <c r="H15" s="169"/>
      <c r="I15" s="169"/>
      <c r="J15" s="170"/>
    </row>
    <row r="16" spans="1:10" x14ac:dyDescent="0.25">
      <c r="A16" s="60" t="s">
        <v>201</v>
      </c>
      <c r="B16" s="60"/>
      <c r="C16" s="60"/>
      <c r="D16" s="60" t="s">
        <v>228</v>
      </c>
      <c r="E16" s="60"/>
      <c r="F16" s="61"/>
      <c r="G16" s="174"/>
      <c r="H16" s="175"/>
      <c r="I16" s="175"/>
      <c r="J16" s="176"/>
    </row>
    <row r="17" spans="1:10" ht="25.5" x14ac:dyDescent="0.25">
      <c r="A17" s="52" t="s">
        <v>229</v>
      </c>
      <c r="B17" s="56" t="s">
        <v>468</v>
      </c>
      <c r="C17" s="52" t="s">
        <v>231</v>
      </c>
      <c r="D17" s="52" t="s">
        <v>469</v>
      </c>
      <c r="E17" s="57" t="s">
        <v>188</v>
      </c>
      <c r="F17" s="56">
        <v>28</v>
      </c>
      <c r="G17" s="168" t="s">
        <v>460</v>
      </c>
      <c r="H17" s="169"/>
      <c r="I17" s="169"/>
      <c r="J17" s="170"/>
    </row>
    <row r="18" spans="1:10" ht="26.45" customHeight="1" x14ac:dyDescent="0.25">
      <c r="A18" s="52" t="s">
        <v>233</v>
      </c>
      <c r="B18" s="56" t="s">
        <v>470</v>
      </c>
      <c r="C18" s="52" t="s">
        <v>471</v>
      </c>
      <c r="D18" s="52" t="s">
        <v>234</v>
      </c>
      <c r="E18" s="57" t="s">
        <v>24</v>
      </c>
      <c r="F18" s="56">
        <v>49</v>
      </c>
      <c r="G18" s="168" t="s">
        <v>461</v>
      </c>
      <c r="H18" s="169"/>
      <c r="I18" s="169"/>
      <c r="J18" s="170"/>
    </row>
    <row r="19" spans="1:10" ht="26.45" customHeight="1" x14ac:dyDescent="0.25">
      <c r="A19" s="52" t="s">
        <v>412</v>
      </c>
      <c r="B19" s="56" t="s">
        <v>230</v>
      </c>
      <c r="C19" s="52" t="s">
        <v>231</v>
      </c>
      <c r="D19" s="52" t="s">
        <v>232</v>
      </c>
      <c r="E19" s="57" t="s">
        <v>188</v>
      </c>
      <c r="F19" s="56">
        <v>49</v>
      </c>
      <c r="G19" s="168" t="s">
        <v>461</v>
      </c>
      <c r="H19" s="169"/>
      <c r="I19" s="169"/>
      <c r="J19" s="170"/>
    </row>
    <row r="20" spans="1:10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x14ac:dyDescent="0.25">
      <c r="A21" s="163"/>
      <c r="B21" s="163"/>
      <c r="C21" s="163"/>
      <c r="D21" s="2"/>
      <c r="E21" s="49"/>
      <c r="F21" s="146" t="s">
        <v>25</v>
      </c>
      <c r="G21" s="163"/>
      <c r="H21" s="164">
        <v>805328.79</v>
      </c>
      <c r="I21" s="163"/>
      <c r="J21" s="163"/>
    </row>
    <row r="22" spans="1:10" x14ac:dyDescent="0.25">
      <c r="A22" s="163"/>
      <c r="B22" s="163"/>
      <c r="C22" s="163"/>
      <c r="D22" s="2"/>
      <c r="E22" s="49"/>
      <c r="F22" s="146" t="s">
        <v>26</v>
      </c>
      <c r="G22" s="163"/>
      <c r="H22" s="164">
        <v>239700.92</v>
      </c>
      <c r="I22" s="163"/>
      <c r="J22" s="163"/>
    </row>
    <row r="23" spans="1:10" x14ac:dyDescent="0.25">
      <c r="A23" s="163"/>
      <c r="B23" s="163"/>
      <c r="C23" s="163"/>
      <c r="D23" s="2"/>
      <c r="E23" s="49"/>
      <c r="F23" s="146" t="s">
        <v>27</v>
      </c>
      <c r="G23" s="163"/>
      <c r="H23" s="164">
        <v>1045029.71</v>
      </c>
      <c r="I23" s="163"/>
      <c r="J23" s="163"/>
    </row>
    <row r="25" spans="1:10" ht="14.45" customHeight="1" x14ac:dyDescent="0.25">
      <c r="A25" s="104" t="s">
        <v>566</v>
      </c>
      <c r="B25" s="104"/>
      <c r="C25" s="104"/>
      <c r="D25" s="104"/>
      <c r="E25" s="104"/>
      <c r="F25" s="104"/>
      <c r="G25" s="104"/>
      <c r="H25" s="104"/>
      <c r="I25" s="104"/>
      <c r="J25" s="104"/>
    </row>
    <row r="26" spans="1:10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0" x14ac:dyDescent="0.25">
      <c r="A27" s="104"/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x14ac:dyDescent="0.25">
      <c r="A28" s="103" t="s">
        <v>565</v>
      </c>
      <c r="B28" s="103"/>
      <c r="C28" s="103"/>
      <c r="D28" s="103"/>
      <c r="E28" s="103"/>
      <c r="F28" s="103"/>
      <c r="G28" s="103"/>
      <c r="H28" s="103"/>
      <c r="I28" s="103"/>
      <c r="J28" s="103"/>
    </row>
  </sheetData>
  <mergeCells count="36">
    <mergeCell ref="G15:J15"/>
    <mergeCell ref="G14:J14"/>
    <mergeCell ref="G13:J13"/>
    <mergeCell ref="G12:J12"/>
    <mergeCell ref="F22:G22"/>
    <mergeCell ref="A28:J28"/>
    <mergeCell ref="A23:C23"/>
    <mergeCell ref="F23:G23"/>
    <mergeCell ref="H23:J23"/>
    <mergeCell ref="A25:J27"/>
    <mergeCell ref="A1:J1"/>
    <mergeCell ref="A2:J2"/>
    <mergeCell ref="A3:A4"/>
    <mergeCell ref="B3:D4"/>
    <mergeCell ref="E3:F3"/>
    <mergeCell ref="G3:H3"/>
    <mergeCell ref="I3:J3"/>
    <mergeCell ref="E4:F4"/>
    <mergeCell ref="G4:H4"/>
    <mergeCell ref="I4:J4"/>
    <mergeCell ref="A5:J5"/>
    <mergeCell ref="A21:C21"/>
    <mergeCell ref="F21:G21"/>
    <mergeCell ref="H21:J21"/>
    <mergeCell ref="A22:C22"/>
    <mergeCell ref="H22:J22"/>
    <mergeCell ref="G19:J19"/>
    <mergeCell ref="G18:J18"/>
    <mergeCell ref="G17:J17"/>
    <mergeCell ref="G6:J6"/>
    <mergeCell ref="G7:J7"/>
    <mergeCell ref="G8:J8"/>
    <mergeCell ref="G9:J9"/>
    <mergeCell ref="G10:J10"/>
    <mergeCell ref="G11:J11"/>
    <mergeCell ref="G16:J16"/>
  </mergeCells>
  <pageMargins left="0.25" right="0.25" top="0.75" bottom="0.75" header="0.3" footer="0.3"/>
  <pageSetup paperSize="9" scale="63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824"/>
  <sheetViews>
    <sheetView topLeftCell="A806" zoomScaleNormal="100" workbookViewId="0">
      <selection activeCell="A821" sqref="A821:J823"/>
    </sheetView>
  </sheetViews>
  <sheetFormatPr defaultRowHeight="15" x14ac:dyDescent="0.25"/>
  <cols>
    <col min="1" max="1" width="12.7109375" customWidth="1"/>
    <col min="2" max="2" width="10.28515625" bestFit="1" customWidth="1"/>
    <col min="3" max="3" width="7.28515625" bestFit="1" customWidth="1"/>
    <col min="4" max="4" width="53.42578125" customWidth="1"/>
    <col min="5" max="5" width="12.140625" bestFit="1" customWidth="1"/>
    <col min="6" max="6" width="11.5703125" customWidth="1"/>
    <col min="7" max="7" width="12.42578125" customWidth="1"/>
    <col min="8" max="8" width="14.28515625" bestFit="1" customWidth="1"/>
    <col min="9" max="9" width="13.28515625" customWidth="1"/>
    <col min="10" max="10" width="14.42578125" bestFit="1" customWidth="1"/>
  </cols>
  <sheetData>
    <row r="1" spans="1:10" s="14" customFormat="1" ht="44.45" customHeight="1" thickBot="1" x14ac:dyDescent="0.3">
      <c r="A1" s="129" t="s">
        <v>82</v>
      </c>
      <c r="B1" s="130"/>
      <c r="C1" s="130"/>
      <c r="D1" s="130"/>
      <c r="E1" s="130"/>
      <c r="F1" s="130"/>
      <c r="G1" s="130"/>
      <c r="H1" s="130"/>
      <c r="I1" s="130"/>
      <c r="J1" s="131"/>
    </row>
    <row r="2" spans="1:10" s="14" customFormat="1" ht="19.5" thickBot="1" x14ac:dyDescent="0.3">
      <c r="A2" s="129" t="s">
        <v>52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s="14" customFormat="1" ht="18" customHeight="1" x14ac:dyDescent="0.25">
      <c r="A3" s="108" t="s">
        <v>53</v>
      </c>
      <c r="B3" s="112" t="s">
        <v>413</v>
      </c>
      <c r="C3" s="113"/>
      <c r="D3" s="114"/>
      <c r="E3" s="110" t="s">
        <v>3</v>
      </c>
      <c r="F3" s="111"/>
      <c r="G3" s="111" t="s">
        <v>4</v>
      </c>
      <c r="H3" s="111"/>
      <c r="I3" s="111" t="s">
        <v>5</v>
      </c>
      <c r="J3" s="118"/>
    </row>
    <row r="4" spans="1:10" s="14" customFormat="1" ht="42" customHeight="1" thickBot="1" x14ac:dyDescent="0.3">
      <c r="A4" s="109"/>
      <c r="B4" s="115"/>
      <c r="C4" s="116"/>
      <c r="D4" s="117"/>
      <c r="E4" s="121" t="s">
        <v>425</v>
      </c>
      <c r="F4" s="119"/>
      <c r="G4" s="119">
        <v>29.77</v>
      </c>
      <c r="H4" s="119"/>
      <c r="I4" s="119" t="s">
        <v>411</v>
      </c>
      <c r="J4" s="120"/>
    </row>
    <row r="5" spans="1:10" x14ac:dyDescent="0.25">
      <c r="A5" s="186" t="s">
        <v>417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s="23" customFormat="1" ht="30" x14ac:dyDescent="0.25">
      <c r="A6" s="67" t="s">
        <v>216</v>
      </c>
      <c r="B6" s="69" t="s">
        <v>7</v>
      </c>
      <c r="C6" s="67" t="s">
        <v>8</v>
      </c>
      <c r="D6" s="67" t="s">
        <v>9</v>
      </c>
      <c r="E6" s="179" t="s">
        <v>54</v>
      </c>
      <c r="F6" s="179"/>
      <c r="G6" s="68" t="s">
        <v>10</v>
      </c>
      <c r="H6" s="69" t="s">
        <v>11</v>
      </c>
      <c r="I6" s="69" t="s">
        <v>12</v>
      </c>
      <c r="J6" s="69" t="s">
        <v>14</v>
      </c>
    </row>
    <row r="7" spans="1:10" s="23" customFormat="1" ht="38.25" x14ac:dyDescent="0.25">
      <c r="A7" s="70" t="s">
        <v>55</v>
      </c>
      <c r="B7" s="72" t="s">
        <v>462</v>
      </c>
      <c r="C7" s="70" t="s">
        <v>17</v>
      </c>
      <c r="D7" s="70" t="s">
        <v>463</v>
      </c>
      <c r="E7" s="180" t="s">
        <v>288</v>
      </c>
      <c r="F7" s="180"/>
      <c r="G7" s="71" t="s">
        <v>20</v>
      </c>
      <c r="H7" s="74">
        <v>1</v>
      </c>
      <c r="I7" s="73">
        <v>2.1800000000000002</v>
      </c>
      <c r="J7" s="73">
        <v>2.1800000000000002</v>
      </c>
    </row>
    <row r="8" spans="1:10" s="23" customFormat="1" ht="38.25" x14ac:dyDescent="0.25">
      <c r="A8" s="76" t="s">
        <v>56</v>
      </c>
      <c r="B8" s="78" t="s">
        <v>388</v>
      </c>
      <c r="C8" s="76" t="s">
        <v>17</v>
      </c>
      <c r="D8" s="76" t="s">
        <v>389</v>
      </c>
      <c r="E8" s="181" t="s">
        <v>67</v>
      </c>
      <c r="F8" s="181"/>
      <c r="G8" s="77" t="s">
        <v>69</v>
      </c>
      <c r="H8" s="81">
        <v>4.7999999999999996E-3</v>
      </c>
      <c r="I8" s="79">
        <v>286.24</v>
      </c>
      <c r="J8" s="79">
        <v>1.37</v>
      </c>
    </row>
    <row r="9" spans="1:10" s="23" customFormat="1" ht="38.25" x14ac:dyDescent="0.25">
      <c r="A9" s="76" t="s">
        <v>56</v>
      </c>
      <c r="B9" s="78" t="s">
        <v>472</v>
      </c>
      <c r="C9" s="76" t="s">
        <v>17</v>
      </c>
      <c r="D9" s="76" t="s">
        <v>473</v>
      </c>
      <c r="E9" s="181" t="s">
        <v>67</v>
      </c>
      <c r="F9" s="181"/>
      <c r="G9" s="77" t="s">
        <v>68</v>
      </c>
      <c r="H9" s="81">
        <v>8.2000000000000007E-3</v>
      </c>
      <c r="I9" s="79">
        <v>72.13</v>
      </c>
      <c r="J9" s="79">
        <v>0.59</v>
      </c>
    </row>
    <row r="10" spans="1:10" s="23" customFormat="1" ht="25.5" x14ac:dyDescent="0.25">
      <c r="A10" s="76" t="s">
        <v>56</v>
      </c>
      <c r="B10" s="78" t="s">
        <v>58</v>
      </c>
      <c r="C10" s="76" t="s">
        <v>17</v>
      </c>
      <c r="D10" s="76" t="s">
        <v>59</v>
      </c>
      <c r="E10" s="181" t="s">
        <v>57</v>
      </c>
      <c r="F10" s="181"/>
      <c r="G10" s="77" t="s">
        <v>22</v>
      </c>
      <c r="H10" s="81">
        <v>1.3100000000000001E-2</v>
      </c>
      <c r="I10" s="79">
        <v>17.09</v>
      </c>
      <c r="J10" s="79">
        <v>0.22</v>
      </c>
    </row>
    <row r="11" spans="1:10" s="23" customFormat="1" ht="25.5" x14ac:dyDescent="0.25">
      <c r="A11" s="92"/>
      <c r="B11" s="92"/>
      <c r="C11" s="92"/>
      <c r="D11" s="92"/>
      <c r="E11" s="92" t="s">
        <v>62</v>
      </c>
      <c r="F11" s="93">
        <v>0.16535097077021549</v>
      </c>
      <c r="G11" s="92" t="s">
        <v>63</v>
      </c>
      <c r="H11" s="93">
        <v>0.14000000000000001</v>
      </c>
      <c r="I11" s="92" t="s">
        <v>64</v>
      </c>
      <c r="J11" s="93">
        <v>0.31</v>
      </c>
    </row>
    <row r="12" spans="1:10" s="23" customFormat="1" ht="26.25" thickBot="1" x14ac:dyDescent="0.3">
      <c r="A12" s="92"/>
      <c r="B12" s="92"/>
      <c r="C12" s="92"/>
      <c r="D12" s="92"/>
      <c r="E12" s="92" t="s">
        <v>65</v>
      </c>
      <c r="F12" s="93">
        <v>0.64</v>
      </c>
      <c r="G12" s="92"/>
      <c r="H12" s="178" t="s">
        <v>66</v>
      </c>
      <c r="I12" s="178"/>
      <c r="J12" s="93">
        <v>2.82</v>
      </c>
    </row>
    <row r="13" spans="1:10" s="23" customFormat="1" ht="15.75" thickTop="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</row>
    <row r="14" spans="1:10" s="23" customFormat="1" ht="30" x14ac:dyDescent="0.25">
      <c r="A14" s="67" t="s">
        <v>217</v>
      </c>
      <c r="B14" s="69" t="s">
        <v>7</v>
      </c>
      <c r="C14" s="67" t="s">
        <v>8</v>
      </c>
      <c r="D14" s="67" t="s">
        <v>9</v>
      </c>
      <c r="E14" s="179" t="s">
        <v>54</v>
      </c>
      <c r="F14" s="179"/>
      <c r="G14" s="68" t="s">
        <v>10</v>
      </c>
      <c r="H14" s="69" t="s">
        <v>11</v>
      </c>
      <c r="I14" s="69" t="s">
        <v>12</v>
      </c>
      <c r="J14" s="69" t="s">
        <v>14</v>
      </c>
    </row>
    <row r="15" spans="1:10" s="23" customFormat="1" ht="63.75" x14ac:dyDescent="0.25">
      <c r="A15" s="70" t="s">
        <v>55</v>
      </c>
      <c r="B15" s="72" t="s">
        <v>464</v>
      </c>
      <c r="C15" s="70" t="s">
        <v>17</v>
      </c>
      <c r="D15" s="70" t="s">
        <v>465</v>
      </c>
      <c r="E15" s="180" t="s">
        <v>474</v>
      </c>
      <c r="F15" s="180"/>
      <c r="G15" s="71" t="s">
        <v>20</v>
      </c>
      <c r="H15" s="74">
        <v>1</v>
      </c>
      <c r="I15" s="73">
        <v>6.85</v>
      </c>
      <c r="J15" s="73">
        <v>6.85</v>
      </c>
    </row>
    <row r="16" spans="1:10" s="23" customFormat="1" ht="38.25" x14ac:dyDescent="0.25">
      <c r="A16" s="76" t="s">
        <v>56</v>
      </c>
      <c r="B16" s="78" t="s">
        <v>475</v>
      </c>
      <c r="C16" s="76" t="s">
        <v>17</v>
      </c>
      <c r="D16" s="76" t="s">
        <v>476</v>
      </c>
      <c r="E16" s="181" t="s">
        <v>67</v>
      </c>
      <c r="F16" s="181"/>
      <c r="G16" s="77" t="s">
        <v>69</v>
      </c>
      <c r="H16" s="81">
        <v>4.1999999999999997E-3</v>
      </c>
      <c r="I16" s="79">
        <v>263.91000000000003</v>
      </c>
      <c r="J16" s="79">
        <v>1.1000000000000001</v>
      </c>
    </row>
    <row r="17" spans="1:10" s="23" customFormat="1" ht="63.75" x14ac:dyDescent="0.25">
      <c r="A17" s="76" t="s">
        <v>56</v>
      </c>
      <c r="B17" s="78" t="s">
        <v>477</v>
      </c>
      <c r="C17" s="76" t="s">
        <v>17</v>
      </c>
      <c r="D17" s="76" t="s">
        <v>478</v>
      </c>
      <c r="E17" s="181" t="s">
        <v>67</v>
      </c>
      <c r="F17" s="181"/>
      <c r="G17" s="77" t="s">
        <v>68</v>
      </c>
      <c r="H17" s="81">
        <v>1.2E-2</v>
      </c>
      <c r="I17" s="79">
        <v>52.57</v>
      </c>
      <c r="J17" s="79">
        <v>0.63</v>
      </c>
    </row>
    <row r="18" spans="1:10" s="23" customFormat="1" ht="63.75" x14ac:dyDescent="0.25">
      <c r="A18" s="76" t="s">
        <v>56</v>
      </c>
      <c r="B18" s="78" t="s">
        <v>479</v>
      </c>
      <c r="C18" s="76" t="s">
        <v>17</v>
      </c>
      <c r="D18" s="76" t="s">
        <v>480</v>
      </c>
      <c r="E18" s="181" t="s">
        <v>67</v>
      </c>
      <c r="F18" s="181"/>
      <c r="G18" s="77" t="s">
        <v>69</v>
      </c>
      <c r="H18" s="81">
        <v>1.5699999999999999E-2</v>
      </c>
      <c r="I18" s="79">
        <v>281.11</v>
      </c>
      <c r="J18" s="79">
        <v>4.41</v>
      </c>
    </row>
    <row r="19" spans="1:10" s="23" customFormat="1" ht="38.25" x14ac:dyDescent="0.25">
      <c r="A19" s="76" t="s">
        <v>56</v>
      </c>
      <c r="B19" s="78" t="s">
        <v>481</v>
      </c>
      <c r="C19" s="76" t="s">
        <v>17</v>
      </c>
      <c r="D19" s="76" t="s">
        <v>482</v>
      </c>
      <c r="E19" s="181" t="s">
        <v>67</v>
      </c>
      <c r="F19" s="181"/>
      <c r="G19" s="77" t="s">
        <v>68</v>
      </c>
      <c r="H19" s="81">
        <v>8.6999999999999994E-3</v>
      </c>
      <c r="I19" s="79">
        <v>81.92</v>
      </c>
      <c r="J19" s="79">
        <v>0.71</v>
      </c>
    </row>
    <row r="20" spans="1:10" s="23" customFormat="1" ht="25.5" x14ac:dyDescent="0.25">
      <c r="A20" s="92"/>
      <c r="B20" s="92"/>
      <c r="C20" s="92"/>
      <c r="D20" s="92"/>
      <c r="E20" s="92" t="s">
        <v>62</v>
      </c>
      <c r="F20" s="93">
        <v>0.28803072327714957</v>
      </c>
      <c r="G20" s="92" t="s">
        <v>63</v>
      </c>
      <c r="H20" s="93">
        <v>0.25</v>
      </c>
      <c r="I20" s="92" t="s">
        <v>64</v>
      </c>
      <c r="J20" s="93">
        <v>0.54</v>
      </c>
    </row>
    <row r="21" spans="1:10" s="23" customFormat="1" ht="26.25" thickBot="1" x14ac:dyDescent="0.3">
      <c r="A21" s="92"/>
      <c r="B21" s="92"/>
      <c r="C21" s="92"/>
      <c r="D21" s="92"/>
      <c r="E21" s="92" t="s">
        <v>65</v>
      </c>
      <c r="F21" s="93">
        <v>2.0299999999999998</v>
      </c>
      <c r="G21" s="92"/>
      <c r="H21" s="178" t="s">
        <v>66</v>
      </c>
      <c r="I21" s="178"/>
      <c r="J21" s="93">
        <v>8.8800000000000008</v>
      </c>
    </row>
    <row r="22" spans="1:10" s="23" customFormat="1" ht="15.75" thickTop="1" x14ac:dyDescent="0.25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s="23" customFormat="1" ht="30" x14ac:dyDescent="0.25">
      <c r="A23" s="67" t="s">
        <v>218</v>
      </c>
      <c r="B23" s="69" t="s">
        <v>7</v>
      </c>
      <c r="C23" s="67" t="s">
        <v>8</v>
      </c>
      <c r="D23" s="67" t="s">
        <v>9</v>
      </c>
      <c r="E23" s="179" t="s">
        <v>54</v>
      </c>
      <c r="F23" s="179"/>
      <c r="G23" s="68" t="s">
        <v>10</v>
      </c>
      <c r="H23" s="69" t="s">
        <v>11</v>
      </c>
      <c r="I23" s="69" t="s">
        <v>12</v>
      </c>
      <c r="J23" s="69" t="s">
        <v>14</v>
      </c>
    </row>
    <row r="24" spans="1:10" s="23" customFormat="1" ht="38.25" x14ac:dyDescent="0.25">
      <c r="A24" s="70" t="s">
        <v>55</v>
      </c>
      <c r="B24" s="72" t="s">
        <v>466</v>
      </c>
      <c r="C24" s="70" t="s">
        <v>17</v>
      </c>
      <c r="D24" s="70" t="s">
        <v>467</v>
      </c>
      <c r="E24" s="180" t="s">
        <v>474</v>
      </c>
      <c r="F24" s="180"/>
      <c r="G24" s="71" t="s">
        <v>219</v>
      </c>
      <c r="H24" s="74">
        <v>1</v>
      </c>
      <c r="I24" s="73">
        <v>2.5099999999999998</v>
      </c>
      <c r="J24" s="73">
        <v>2.5099999999999998</v>
      </c>
    </row>
    <row r="25" spans="1:10" s="23" customFormat="1" ht="63.75" x14ac:dyDescent="0.25">
      <c r="A25" s="76" t="s">
        <v>56</v>
      </c>
      <c r="B25" s="78" t="s">
        <v>477</v>
      </c>
      <c r="C25" s="76" t="s">
        <v>17</v>
      </c>
      <c r="D25" s="76" t="s">
        <v>478</v>
      </c>
      <c r="E25" s="181" t="s">
        <v>67</v>
      </c>
      <c r="F25" s="181"/>
      <c r="G25" s="77" t="s">
        <v>68</v>
      </c>
      <c r="H25" s="81">
        <v>3.5999999999999999E-3</v>
      </c>
      <c r="I25" s="79">
        <v>52.57</v>
      </c>
      <c r="J25" s="79">
        <v>0.18</v>
      </c>
    </row>
    <row r="26" spans="1:10" s="23" customFormat="1" ht="63.75" x14ac:dyDescent="0.25">
      <c r="A26" s="76" t="s">
        <v>56</v>
      </c>
      <c r="B26" s="78" t="s">
        <v>479</v>
      </c>
      <c r="C26" s="76" t="s">
        <v>17</v>
      </c>
      <c r="D26" s="76" t="s">
        <v>480</v>
      </c>
      <c r="E26" s="181" t="s">
        <v>67</v>
      </c>
      <c r="F26" s="181"/>
      <c r="G26" s="77" t="s">
        <v>69</v>
      </c>
      <c r="H26" s="81">
        <v>8.3000000000000001E-3</v>
      </c>
      <c r="I26" s="79">
        <v>281.11</v>
      </c>
      <c r="J26" s="79">
        <v>2.33</v>
      </c>
    </row>
    <row r="27" spans="1:10" s="23" customFormat="1" ht="25.5" x14ac:dyDescent="0.25">
      <c r="A27" s="92"/>
      <c r="B27" s="92"/>
      <c r="C27" s="92"/>
      <c r="D27" s="92"/>
      <c r="E27" s="92" t="s">
        <v>62</v>
      </c>
      <c r="F27" s="93">
        <v>7.4674631960742477E-2</v>
      </c>
      <c r="G27" s="92" t="s">
        <v>63</v>
      </c>
      <c r="H27" s="93">
        <v>7.0000000000000007E-2</v>
      </c>
      <c r="I27" s="92" t="s">
        <v>64</v>
      </c>
      <c r="J27" s="93">
        <v>0.14000000000000001</v>
      </c>
    </row>
    <row r="28" spans="1:10" s="23" customFormat="1" ht="26.25" thickBot="1" x14ac:dyDescent="0.3">
      <c r="A28" s="92"/>
      <c r="B28" s="92"/>
      <c r="C28" s="92"/>
      <c r="D28" s="92"/>
      <c r="E28" s="92" t="s">
        <v>65</v>
      </c>
      <c r="F28" s="93">
        <v>0.74</v>
      </c>
      <c r="G28" s="92"/>
      <c r="H28" s="178" t="s">
        <v>66</v>
      </c>
      <c r="I28" s="178"/>
      <c r="J28" s="93">
        <v>3.25</v>
      </c>
    </row>
    <row r="29" spans="1:10" s="23" customFormat="1" ht="15.75" thickTop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</row>
    <row r="30" spans="1:10" s="23" customFormat="1" ht="30" x14ac:dyDescent="0.25">
      <c r="A30" s="67" t="s">
        <v>221</v>
      </c>
      <c r="B30" s="69" t="s">
        <v>7</v>
      </c>
      <c r="C30" s="67" t="s">
        <v>8</v>
      </c>
      <c r="D30" s="67" t="s">
        <v>9</v>
      </c>
      <c r="E30" s="179" t="s">
        <v>54</v>
      </c>
      <c r="F30" s="179"/>
      <c r="G30" s="68" t="s">
        <v>10</v>
      </c>
      <c r="H30" s="69" t="s">
        <v>11</v>
      </c>
      <c r="I30" s="69" t="s">
        <v>12</v>
      </c>
      <c r="J30" s="69" t="s">
        <v>14</v>
      </c>
    </row>
    <row r="31" spans="1:10" s="23" customFormat="1" ht="38.25" x14ac:dyDescent="0.25">
      <c r="A31" s="70" t="s">
        <v>55</v>
      </c>
      <c r="B31" s="72" t="s">
        <v>222</v>
      </c>
      <c r="C31" s="70" t="s">
        <v>17</v>
      </c>
      <c r="D31" s="70" t="s">
        <v>223</v>
      </c>
      <c r="E31" s="180" t="s">
        <v>286</v>
      </c>
      <c r="F31" s="180"/>
      <c r="G31" s="71" t="s">
        <v>18</v>
      </c>
      <c r="H31" s="74">
        <v>1</v>
      </c>
      <c r="I31" s="73">
        <v>82.56</v>
      </c>
      <c r="J31" s="73">
        <v>82.56</v>
      </c>
    </row>
    <row r="32" spans="1:10" s="23" customFormat="1" ht="63.75" x14ac:dyDescent="0.25">
      <c r="A32" s="76" t="s">
        <v>56</v>
      </c>
      <c r="B32" s="78" t="s">
        <v>305</v>
      </c>
      <c r="C32" s="76" t="s">
        <v>17</v>
      </c>
      <c r="D32" s="76" t="s">
        <v>306</v>
      </c>
      <c r="E32" s="181" t="s">
        <v>67</v>
      </c>
      <c r="F32" s="181"/>
      <c r="G32" s="77" t="s">
        <v>69</v>
      </c>
      <c r="H32" s="81">
        <v>1.35E-2</v>
      </c>
      <c r="I32" s="79">
        <v>12.47</v>
      </c>
      <c r="J32" s="79">
        <v>0.16</v>
      </c>
    </row>
    <row r="33" spans="1:10" s="23" customFormat="1" ht="38.25" x14ac:dyDescent="0.25">
      <c r="A33" s="76" t="s">
        <v>56</v>
      </c>
      <c r="B33" s="78" t="s">
        <v>374</v>
      </c>
      <c r="C33" s="76" t="s">
        <v>17</v>
      </c>
      <c r="D33" s="76" t="s">
        <v>375</v>
      </c>
      <c r="E33" s="181" t="s">
        <v>67</v>
      </c>
      <c r="F33" s="181"/>
      <c r="G33" s="77" t="s">
        <v>68</v>
      </c>
      <c r="H33" s="81">
        <v>8.72E-2</v>
      </c>
      <c r="I33" s="79">
        <v>0.57999999999999996</v>
      </c>
      <c r="J33" s="79">
        <v>0.05</v>
      </c>
    </row>
    <row r="34" spans="1:10" s="23" customFormat="1" ht="38.25" x14ac:dyDescent="0.25">
      <c r="A34" s="76" t="s">
        <v>56</v>
      </c>
      <c r="B34" s="78" t="s">
        <v>380</v>
      </c>
      <c r="C34" s="76" t="s">
        <v>17</v>
      </c>
      <c r="D34" s="76" t="s">
        <v>381</v>
      </c>
      <c r="E34" s="181" t="s">
        <v>67</v>
      </c>
      <c r="F34" s="181"/>
      <c r="G34" s="77" t="s">
        <v>69</v>
      </c>
      <c r="H34" s="81">
        <v>5.4999999999999997E-3</v>
      </c>
      <c r="I34" s="79">
        <v>11.8</v>
      </c>
      <c r="J34" s="79">
        <v>0.06</v>
      </c>
    </row>
    <row r="35" spans="1:10" s="23" customFormat="1" ht="63.75" x14ac:dyDescent="0.25">
      <c r="A35" s="76" t="s">
        <v>56</v>
      </c>
      <c r="B35" s="78" t="s">
        <v>299</v>
      </c>
      <c r="C35" s="76" t="s">
        <v>17</v>
      </c>
      <c r="D35" s="76" t="s">
        <v>300</v>
      </c>
      <c r="E35" s="181" t="s">
        <v>67</v>
      </c>
      <c r="F35" s="181"/>
      <c r="G35" s="77" t="s">
        <v>68</v>
      </c>
      <c r="H35" s="81">
        <v>7.9200000000000007E-2</v>
      </c>
      <c r="I35" s="79">
        <v>0.85</v>
      </c>
      <c r="J35" s="79">
        <v>0.06</v>
      </c>
    </row>
    <row r="36" spans="1:10" s="23" customFormat="1" ht="25.5" x14ac:dyDescent="0.25">
      <c r="A36" s="76" t="s">
        <v>56</v>
      </c>
      <c r="B36" s="78" t="s">
        <v>295</v>
      </c>
      <c r="C36" s="76" t="s">
        <v>17</v>
      </c>
      <c r="D36" s="76" t="s">
        <v>296</v>
      </c>
      <c r="E36" s="181" t="s">
        <v>57</v>
      </c>
      <c r="F36" s="181"/>
      <c r="G36" s="77" t="s">
        <v>22</v>
      </c>
      <c r="H36" s="81">
        <v>0.18529999999999999</v>
      </c>
      <c r="I36" s="79">
        <v>19.79</v>
      </c>
      <c r="J36" s="79">
        <v>3.66</v>
      </c>
    </row>
    <row r="37" spans="1:10" s="23" customFormat="1" ht="25.5" x14ac:dyDescent="0.25">
      <c r="A37" s="76" t="s">
        <v>56</v>
      </c>
      <c r="B37" s="78" t="s">
        <v>58</v>
      </c>
      <c r="C37" s="76" t="s">
        <v>17</v>
      </c>
      <c r="D37" s="76" t="s">
        <v>59</v>
      </c>
      <c r="E37" s="181" t="s">
        <v>57</v>
      </c>
      <c r="F37" s="181"/>
      <c r="G37" s="77" t="s">
        <v>22</v>
      </c>
      <c r="H37" s="81">
        <v>0.18529999999999999</v>
      </c>
      <c r="I37" s="79">
        <v>17.09</v>
      </c>
      <c r="J37" s="79">
        <v>3.16</v>
      </c>
    </row>
    <row r="38" spans="1:10" s="23" customFormat="1" ht="51" x14ac:dyDescent="0.25">
      <c r="A38" s="82" t="s">
        <v>60</v>
      </c>
      <c r="B38" s="84" t="s">
        <v>236</v>
      </c>
      <c r="C38" s="82" t="s">
        <v>17</v>
      </c>
      <c r="D38" s="82" t="s">
        <v>237</v>
      </c>
      <c r="E38" s="177" t="s">
        <v>61</v>
      </c>
      <c r="F38" s="177"/>
      <c r="G38" s="83" t="s">
        <v>18</v>
      </c>
      <c r="H38" s="87">
        <v>1.0174000000000001</v>
      </c>
      <c r="I38" s="85">
        <v>68.84</v>
      </c>
      <c r="J38" s="85">
        <v>70.03</v>
      </c>
    </row>
    <row r="39" spans="1:10" s="23" customFormat="1" ht="25.5" x14ac:dyDescent="0.25">
      <c r="A39" s="82" t="s">
        <v>60</v>
      </c>
      <c r="B39" s="84" t="s">
        <v>78</v>
      </c>
      <c r="C39" s="82" t="s">
        <v>17</v>
      </c>
      <c r="D39" s="82" t="s">
        <v>79</v>
      </c>
      <c r="E39" s="177" t="s">
        <v>61</v>
      </c>
      <c r="F39" s="177"/>
      <c r="G39" s="83" t="s">
        <v>20</v>
      </c>
      <c r="H39" s="87">
        <v>5.6800000000000003E-2</v>
      </c>
      <c r="I39" s="85">
        <v>82.5</v>
      </c>
      <c r="J39" s="85">
        <v>4.68</v>
      </c>
    </row>
    <row r="40" spans="1:10" s="23" customFormat="1" ht="25.5" x14ac:dyDescent="0.25">
      <c r="A40" s="82" t="s">
        <v>60</v>
      </c>
      <c r="B40" s="84" t="s">
        <v>242</v>
      </c>
      <c r="C40" s="82" t="s">
        <v>17</v>
      </c>
      <c r="D40" s="82" t="s">
        <v>243</v>
      </c>
      <c r="E40" s="177" t="s">
        <v>61</v>
      </c>
      <c r="F40" s="177"/>
      <c r="G40" s="83" t="s">
        <v>20</v>
      </c>
      <c r="H40" s="87">
        <v>6.4000000000000003E-3</v>
      </c>
      <c r="I40" s="85">
        <v>109.66</v>
      </c>
      <c r="J40" s="85">
        <v>0.7</v>
      </c>
    </row>
    <row r="41" spans="1:10" s="23" customFormat="1" ht="25.5" x14ac:dyDescent="0.25">
      <c r="A41" s="92"/>
      <c r="B41" s="92"/>
      <c r="C41" s="92"/>
      <c r="D41" s="92"/>
      <c r="E41" s="92" t="s">
        <v>62</v>
      </c>
      <c r="F41" s="93">
        <v>2.3789204181779389</v>
      </c>
      <c r="G41" s="92" t="s">
        <v>63</v>
      </c>
      <c r="H41" s="93">
        <v>2.08</v>
      </c>
      <c r="I41" s="92" t="s">
        <v>64</v>
      </c>
      <c r="J41" s="93">
        <v>4.46</v>
      </c>
    </row>
    <row r="42" spans="1:10" s="23" customFormat="1" ht="26.25" thickBot="1" x14ac:dyDescent="0.3">
      <c r="A42" s="92"/>
      <c r="B42" s="92"/>
      <c r="C42" s="92"/>
      <c r="D42" s="92"/>
      <c r="E42" s="92" t="s">
        <v>65</v>
      </c>
      <c r="F42" s="93">
        <v>24.57</v>
      </c>
      <c r="G42" s="92"/>
      <c r="H42" s="178" t="s">
        <v>66</v>
      </c>
      <c r="I42" s="178"/>
      <c r="J42" s="93">
        <v>107.13</v>
      </c>
    </row>
    <row r="43" spans="1:10" s="23" customFormat="1" ht="15.75" thickTop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</row>
    <row r="44" spans="1:10" s="23" customFormat="1" ht="30" x14ac:dyDescent="0.25">
      <c r="A44" s="67" t="s">
        <v>225</v>
      </c>
      <c r="B44" s="69" t="s">
        <v>7</v>
      </c>
      <c r="C44" s="67" t="s">
        <v>8</v>
      </c>
      <c r="D44" s="67" t="s">
        <v>9</v>
      </c>
      <c r="E44" s="179" t="s">
        <v>54</v>
      </c>
      <c r="F44" s="179"/>
      <c r="G44" s="68" t="s">
        <v>10</v>
      </c>
      <c r="H44" s="69" t="s">
        <v>11</v>
      </c>
      <c r="I44" s="69" t="s">
        <v>12</v>
      </c>
      <c r="J44" s="69" t="s">
        <v>14</v>
      </c>
    </row>
    <row r="45" spans="1:10" s="23" customFormat="1" ht="51" x14ac:dyDescent="0.25">
      <c r="A45" s="70" t="s">
        <v>55</v>
      </c>
      <c r="B45" s="72" t="s">
        <v>226</v>
      </c>
      <c r="C45" s="70" t="s">
        <v>17</v>
      </c>
      <c r="D45" s="70" t="s">
        <v>227</v>
      </c>
      <c r="E45" s="180" t="s">
        <v>287</v>
      </c>
      <c r="F45" s="180"/>
      <c r="G45" s="71" t="s">
        <v>19</v>
      </c>
      <c r="H45" s="74">
        <v>1</v>
      </c>
      <c r="I45" s="73">
        <v>56.54</v>
      </c>
      <c r="J45" s="73">
        <v>56.54</v>
      </c>
    </row>
    <row r="46" spans="1:10" s="23" customFormat="1" ht="38.25" x14ac:dyDescent="0.25">
      <c r="A46" s="76" t="s">
        <v>56</v>
      </c>
      <c r="B46" s="78" t="s">
        <v>368</v>
      </c>
      <c r="C46" s="76" t="s">
        <v>17</v>
      </c>
      <c r="D46" s="76" t="s">
        <v>369</v>
      </c>
      <c r="E46" s="181" t="s">
        <v>67</v>
      </c>
      <c r="F46" s="181"/>
      <c r="G46" s="77" t="s">
        <v>69</v>
      </c>
      <c r="H46" s="81">
        <v>1.7999999999999999E-2</v>
      </c>
      <c r="I46" s="79">
        <v>21.9</v>
      </c>
      <c r="J46" s="79">
        <v>0.39</v>
      </c>
    </row>
    <row r="47" spans="1:10" s="23" customFormat="1" ht="38.25" x14ac:dyDescent="0.25">
      <c r="A47" s="76" t="s">
        <v>56</v>
      </c>
      <c r="B47" s="78" t="s">
        <v>362</v>
      </c>
      <c r="C47" s="76" t="s">
        <v>17</v>
      </c>
      <c r="D47" s="76" t="s">
        <v>363</v>
      </c>
      <c r="E47" s="181" t="s">
        <v>67</v>
      </c>
      <c r="F47" s="181"/>
      <c r="G47" s="77" t="s">
        <v>68</v>
      </c>
      <c r="H47" s="81">
        <v>9.0999999999999998E-2</v>
      </c>
      <c r="I47" s="79">
        <v>5.04</v>
      </c>
      <c r="J47" s="79">
        <v>0.45</v>
      </c>
    </row>
    <row r="48" spans="1:10" s="23" customFormat="1" ht="25.5" x14ac:dyDescent="0.25">
      <c r="A48" s="76" t="s">
        <v>56</v>
      </c>
      <c r="B48" s="78" t="s">
        <v>293</v>
      </c>
      <c r="C48" s="76" t="s">
        <v>17</v>
      </c>
      <c r="D48" s="76" t="s">
        <v>294</v>
      </c>
      <c r="E48" s="181" t="s">
        <v>57</v>
      </c>
      <c r="F48" s="181"/>
      <c r="G48" s="77" t="s">
        <v>20</v>
      </c>
      <c r="H48" s="81">
        <v>3.0000000000000001E-3</v>
      </c>
      <c r="I48" s="79">
        <v>633.87</v>
      </c>
      <c r="J48" s="79">
        <v>1.9</v>
      </c>
    </row>
    <row r="49" spans="1:10" s="23" customFormat="1" ht="25.5" x14ac:dyDescent="0.25">
      <c r="A49" s="76" t="s">
        <v>56</v>
      </c>
      <c r="B49" s="78" t="s">
        <v>197</v>
      </c>
      <c r="C49" s="76" t="s">
        <v>17</v>
      </c>
      <c r="D49" s="76" t="s">
        <v>198</v>
      </c>
      <c r="E49" s="181" t="s">
        <v>57</v>
      </c>
      <c r="F49" s="181"/>
      <c r="G49" s="77" t="s">
        <v>22</v>
      </c>
      <c r="H49" s="81">
        <v>0.24399999999999999</v>
      </c>
      <c r="I49" s="79">
        <v>21.31</v>
      </c>
      <c r="J49" s="79">
        <v>5.19</v>
      </c>
    </row>
    <row r="50" spans="1:10" s="23" customFormat="1" ht="25.5" x14ac:dyDescent="0.25">
      <c r="A50" s="76" t="s">
        <v>56</v>
      </c>
      <c r="B50" s="78" t="s">
        <v>289</v>
      </c>
      <c r="C50" s="76" t="s">
        <v>17</v>
      </c>
      <c r="D50" s="76" t="s">
        <v>290</v>
      </c>
      <c r="E50" s="181" t="s">
        <v>57</v>
      </c>
      <c r="F50" s="181"/>
      <c r="G50" s="77" t="s">
        <v>22</v>
      </c>
      <c r="H50" s="81">
        <v>0.109</v>
      </c>
      <c r="I50" s="79">
        <v>17.38</v>
      </c>
      <c r="J50" s="79">
        <v>1.89</v>
      </c>
    </row>
    <row r="51" spans="1:10" s="23" customFormat="1" ht="25.5" x14ac:dyDescent="0.25">
      <c r="A51" s="76" t="s">
        <v>56</v>
      </c>
      <c r="B51" s="78" t="s">
        <v>58</v>
      </c>
      <c r="C51" s="76" t="s">
        <v>17</v>
      </c>
      <c r="D51" s="76" t="s">
        <v>59</v>
      </c>
      <c r="E51" s="181" t="s">
        <v>57</v>
      </c>
      <c r="F51" s="181"/>
      <c r="G51" s="77" t="s">
        <v>22</v>
      </c>
      <c r="H51" s="81">
        <v>0.48699999999999999</v>
      </c>
      <c r="I51" s="79">
        <v>17.09</v>
      </c>
      <c r="J51" s="79">
        <v>8.32</v>
      </c>
    </row>
    <row r="52" spans="1:10" s="23" customFormat="1" ht="25.5" x14ac:dyDescent="0.25">
      <c r="A52" s="82" t="s">
        <v>60</v>
      </c>
      <c r="B52" s="84" t="s">
        <v>78</v>
      </c>
      <c r="C52" s="82" t="s">
        <v>17</v>
      </c>
      <c r="D52" s="82" t="s">
        <v>79</v>
      </c>
      <c r="E52" s="177" t="s">
        <v>61</v>
      </c>
      <c r="F52" s="177"/>
      <c r="G52" s="83" t="s">
        <v>20</v>
      </c>
      <c r="H52" s="87">
        <v>1.4999999999999999E-2</v>
      </c>
      <c r="I52" s="85">
        <v>82.5</v>
      </c>
      <c r="J52" s="85">
        <v>1.23</v>
      </c>
    </row>
    <row r="53" spans="1:10" s="23" customFormat="1" ht="38.25" x14ac:dyDescent="0.25">
      <c r="A53" s="82" t="s">
        <v>60</v>
      </c>
      <c r="B53" s="84" t="s">
        <v>238</v>
      </c>
      <c r="C53" s="82" t="s">
        <v>17</v>
      </c>
      <c r="D53" s="82" t="s">
        <v>239</v>
      </c>
      <c r="E53" s="177" t="s">
        <v>61</v>
      </c>
      <c r="F53" s="177"/>
      <c r="G53" s="83" t="s">
        <v>20</v>
      </c>
      <c r="H53" s="87">
        <v>6.3E-2</v>
      </c>
      <c r="I53" s="85">
        <v>590</v>
      </c>
      <c r="J53" s="85">
        <v>37.17</v>
      </c>
    </row>
    <row r="54" spans="1:10" s="23" customFormat="1" ht="25.5" x14ac:dyDescent="0.25">
      <c r="A54" s="92"/>
      <c r="B54" s="92"/>
      <c r="C54" s="92"/>
      <c r="D54" s="92"/>
      <c r="E54" s="92" t="s">
        <v>62</v>
      </c>
      <c r="F54" s="93">
        <v>5.5045871559633026</v>
      </c>
      <c r="G54" s="92" t="s">
        <v>63</v>
      </c>
      <c r="H54" s="93">
        <v>4.82</v>
      </c>
      <c r="I54" s="92" t="s">
        <v>64</v>
      </c>
      <c r="J54" s="93">
        <v>10.32</v>
      </c>
    </row>
    <row r="55" spans="1:10" s="23" customFormat="1" ht="26.25" thickBot="1" x14ac:dyDescent="0.3">
      <c r="A55" s="92"/>
      <c r="B55" s="92"/>
      <c r="C55" s="92"/>
      <c r="D55" s="92"/>
      <c r="E55" s="92" t="s">
        <v>65</v>
      </c>
      <c r="F55" s="93">
        <v>16.829999999999998</v>
      </c>
      <c r="G55" s="92"/>
      <c r="H55" s="178" t="s">
        <v>66</v>
      </c>
      <c r="I55" s="178"/>
      <c r="J55" s="93">
        <v>73.37</v>
      </c>
    </row>
    <row r="56" spans="1:10" s="23" customFormat="1" ht="15.75" thickTop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</row>
    <row r="57" spans="1:10" s="23" customFormat="1" ht="30" x14ac:dyDescent="0.25">
      <c r="A57" s="67" t="s">
        <v>229</v>
      </c>
      <c r="B57" s="69" t="s">
        <v>7</v>
      </c>
      <c r="C57" s="67" t="s">
        <v>8</v>
      </c>
      <c r="D57" s="67" t="s">
        <v>9</v>
      </c>
      <c r="E57" s="179" t="s">
        <v>54</v>
      </c>
      <c r="F57" s="179"/>
      <c r="G57" s="68" t="s">
        <v>10</v>
      </c>
      <c r="H57" s="69" t="s">
        <v>11</v>
      </c>
      <c r="I57" s="69" t="s">
        <v>12</v>
      </c>
      <c r="J57" s="69" t="s">
        <v>14</v>
      </c>
    </row>
    <row r="58" spans="1:10" s="23" customFormat="1" ht="25.5" x14ac:dyDescent="0.25">
      <c r="A58" s="70" t="s">
        <v>55</v>
      </c>
      <c r="B58" s="72" t="s">
        <v>468</v>
      </c>
      <c r="C58" s="70" t="s">
        <v>231</v>
      </c>
      <c r="D58" s="70" t="s">
        <v>469</v>
      </c>
      <c r="E58" s="180" t="s">
        <v>1</v>
      </c>
      <c r="F58" s="180"/>
      <c r="G58" s="71" t="s">
        <v>188</v>
      </c>
      <c r="H58" s="74">
        <v>1</v>
      </c>
      <c r="I58" s="73">
        <v>206.15</v>
      </c>
      <c r="J58" s="73">
        <v>206.15</v>
      </c>
    </row>
    <row r="59" spans="1:10" s="23" customFormat="1" x14ac:dyDescent="0.25">
      <c r="A59" s="179" t="s">
        <v>315</v>
      </c>
      <c r="B59" s="182" t="s">
        <v>7</v>
      </c>
      <c r="C59" s="179" t="s">
        <v>8</v>
      </c>
      <c r="D59" s="179" t="s">
        <v>316</v>
      </c>
      <c r="E59" s="182" t="s">
        <v>83</v>
      </c>
      <c r="F59" s="183" t="s">
        <v>317</v>
      </c>
      <c r="G59" s="182"/>
      <c r="H59" s="183" t="s">
        <v>318</v>
      </c>
      <c r="I59" s="182"/>
      <c r="J59" s="182" t="s">
        <v>319</v>
      </c>
    </row>
    <row r="60" spans="1:10" s="23" customFormat="1" ht="30" x14ac:dyDescent="0.25">
      <c r="A60" s="182"/>
      <c r="B60" s="182"/>
      <c r="C60" s="182"/>
      <c r="D60" s="182"/>
      <c r="E60" s="182"/>
      <c r="F60" s="69" t="s">
        <v>84</v>
      </c>
      <c r="G60" s="69" t="s">
        <v>189</v>
      </c>
      <c r="H60" s="69" t="s">
        <v>84</v>
      </c>
      <c r="I60" s="69" t="s">
        <v>189</v>
      </c>
      <c r="J60" s="182"/>
    </row>
    <row r="61" spans="1:10" s="23" customFormat="1" ht="25.5" x14ac:dyDescent="0.25">
      <c r="A61" s="82" t="s">
        <v>60</v>
      </c>
      <c r="B61" s="84" t="s">
        <v>405</v>
      </c>
      <c r="C61" s="82" t="s">
        <v>231</v>
      </c>
      <c r="D61" s="82" t="s">
        <v>258</v>
      </c>
      <c r="E61" s="87">
        <v>1</v>
      </c>
      <c r="F61" s="85">
        <v>0.3</v>
      </c>
      <c r="G61" s="85">
        <v>0.7</v>
      </c>
      <c r="H61" s="86">
        <v>149.5393</v>
      </c>
      <c r="I61" s="86">
        <v>52.308</v>
      </c>
      <c r="J61" s="86">
        <v>81.477400000000003</v>
      </c>
    </row>
    <row r="62" spans="1:10" s="23" customFormat="1" x14ac:dyDescent="0.25">
      <c r="A62" s="122"/>
      <c r="B62" s="122"/>
      <c r="C62" s="122"/>
      <c r="D62" s="122"/>
      <c r="E62" s="122"/>
      <c r="F62" s="122"/>
      <c r="G62" s="122" t="s">
        <v>321</v>
      </c>
      <c r="H62" s="122"/>
      <c r="I62" s="122"/>
      <c r="J62" s="89">
        <v>81.477400000000003</v>
      </c>
    </row>
    <row r="63" spans="1:10" s="23" customFormat="1" ht="30" x14ac:dyDescent="0.25">
      <c r="A63" s="67" t="s">
        <v>330</v>
      </c>
      <c r="B63" s="69" t="s">
        <v>7</v>
      </c>
      <c r="C63" s="67" t="s">
        <v>8</v>
      </c>
      <c r="D63" s="67" t="s">
        <v>70</v>
      </c>
      <c r="E63" s="69" t="s">
        <v>83</v>
      </c>
      <c r="F63" s="182" t="s">
        <v>331</v>
      </c>
      <c r="G63" s="182"/>
      <c r="H63" s="182"/>
      <c r="I63" s="182"/>
      <c r="J63" s="69" t="s">
        <v>319</v>
      </c>
    </row>
    <row r="64" spans="1:10" s="23" customFormat="1" ht="25.5" x14ac:dyDescent="0.25">
      <c r="A64" s="82" t="s">
        <v>60</v>
      </c>
      <c r="B64" s="84" t="s">
        <v>483</v>
      </c>
      <c r="C64" s="82" t="s">
        <v>231</v>
      </c>
      <c r="D64" s="82" t="s">
        <v>484</v>
      </c>
      <c r="E64" s="87">
        <v>1</v>
      </c>
      <c r="F64" s="82"/>
      <c r="G64" s="82"/>
      <c r="H64" s="82"/>
      <c r="I64" s="86">
        <v>24.427199999999999</v>
      </c>
      <c r="J64" s="86">
        <v>24.427199999999999</v>
      </c>
    </row>
    <row r="65" spans="1:10" s="23" customFormat="1" ht="25.5" x14ac:dyDescent="0.25">
      <c r="A65" s="82" t="s">
        <v>60</v>
      </c>
      <c r="B65" s="84" t="s">
        <v>332</v>
      </c>
      <c r="C65" s="82" t="s">
        <v>231</v>
      </c>
      <c r="D65" s="82" t="s">
        <v>268</v>
      </c>
      <c r="E65" s="87">
        <v>2</v>
      </c>
      <c r="F65" s="82"/>
      <c r="G65" s="82"/>
      <c r="H65" s="82"/>
      <c r="I65" s="86">
        <v>17.710899999999999</v>
      </c>
      <c r="J65" s="86">
        <v>35.421799999999998</v>
      </c>
    </row>
    <row r="66" spans="1:10" s="23" customFormat="1" x14ac:dyDescent="0.25">
      <c r="A66" s="122"/>
      <c r="B66" s="122"/>
      <c r="C66" s="122"/>
      <c r="D66" s="122"/>
      <c r="E66" s="122"/>
      <c r="F66" s="122"/>
      <c r="G66" s="122" t="s">
        <v>333</v>
      </c>
      <c r="H66" s="122"/>
      <c r="I66" s="122"/>
      <c r="J66" s="89">
        <v>59.848999999999997</v>
      </c>
    </row>
    <row r="67" spans="1:10" s="23" customFormat="1" x14ac:dyDescent="0.25">
      <c r="A67" s="122"/>
      <c r="B67" s="122"/>
      <c r="C67" s="122"/>
      <c r="D67" s="122"/>
      <c r="E67" s="122"/>
      <c r="F67" s="122"/>
      <c r="G67" s="122" t="s">
        <v>426</v>
      </c>
      <c r="H67" s="122"/>
      <c r="I67" s="122"/>
      <c r="J67" s="89">
        <v>0</v>
      </c>
    </row>
    <row r="68" spans="1:10" s="23" customFormat="1" x14ac:dyDescent="0.25">
      <c r="A68" s="122"/>
      <c r="B68" s="122"/>
      <c r="C68" s="122"/>
      <c r="D68" s="122"/>
      <c r="E68" s="122"/>
      <c r="F68" s="122"/>
      <c r="G68" s="122" t="s">
        <v>322</v>
      </c>
      <c r="H68" s="122"/>
      <c r="I68" s="122"/>
      <c r="J68" s="89">
        <v>141.32640000000001</v>
      </c>
    </row>
    <row r="69" spans="1:10" s="23" customFormat="1" x14ac:dyDescent="0.25">
      <c r="A69" s="122"/>
      <c r="B69" s="122"/>
      <c r="C69" s="122"/>
      <c r="D69" s="122"/>
      <c r="E69" s="122"/>
      <c r="F69" s="122"/>
      <c r="G69" s="122" t="s">
        <v>323</v>
      </c>
      <c r="H69" s="122"/>
      <c r="I69" s="122"/>
      <c r="J69" s="89">
        <v>0</v>
      </c>
    </row>
    <row r="70" spans="1:10" s="23" customFormat="1" x14ac:dyDescent="0.25">
      <c r="A70" s="122"/>
      <c r="B70" s="122"/>
      <c r="C70" s="122"/>
      <c r="D70" s="122"/>
      <c r="E70" s="122"/>
      <c r="F70" s="122"/>
      <c r="G70" s="122" t="s">
        <v>324</v>
      </c>
      <c r="H70" s="122"/>
      <c r="I70" s="122"/>
      <c r="J70" s="89">
        <v>0</v>
      </c>
    </row>
    <row r="71" spans="1:10" s="23" customFormat="1" x14ac:dyDescent="0.25">
      <c r="A71" s="122"/>
      <c r="B71" s="122"/>
      <c r="C71" s="122"/>
      <c r="D71" s="122"/>
      <c r="E71" s="122"/>
      <c r="F71" s="122"/>
      <c r="G71" s="122" t="s">
        <v>325</v>
      </c>
      <c r="H71" s="122"/>
      <c r="I71" s="122"/>
      <c r="J71" s="89">
        <v>3</v>
      </c>
    </row>
    <row r="72" spans="1:10" s="23" customFormat="1" x14ac:dyDescent="0.25">
      <c r="A72" s="122"/>
      <c r="B72" s="122"/>
      <c r="C72" s="122"/>
      <c r="D72" s="122"/>
      <c r="E72" s="122"/>
      <c r="F72" s="122"/>
      <c r="G72" s="122" t="s">
        <v>326</v>
      </c>
      <c r="H72" s="122"/>
      <c r="I72" s="122"/>
      <c r="J72" s="89">
        <v>47.108800000000002</v>
      </c>
    </row>
    <row r="73" spans="1:10" s="23" customFormat="1" ht="30" x14ac:dyDescent="0.25">
      <c r="A73" s="67" t="s">
        <v>341</v>
      </c>
      <c r="B73" s="69" t="s">
        <v>8</v>
      </c>
      <c r="C73" s="67" t="s">
        <v>7</v>
      </c>
      <c r="D73" s="67" t="s">
        <v>342</v>
      </c>
      <c r="E73" s="69" t="s">
        <v>83</v>
      </c>
      <c r="F73" s="69" t="s">
        <v>337</v>
      </c>
      <c r="G73" s="182" t="s">
        <v>338</v>
      </c>
      <c r="H73" s="182"/>
      <c r="I73" s="182"/>
      <c r="J73" s="69" t="s">
        <v>319</v>
      </c>
    </row>
    <row r="74" spans="1:10" s="23" customFormat="1" ht="25.5" x14ac:dyDescent="0.25">
      <c r="A74" s="76" t="s">
        <v>343</v>
      </c>
      <c r="B74" s="78" t="s">
        <v>231</v>
      </c>
      <c r="C74" s="76">
        <v>5213414</v>
      </c>
      <c r="D74" s="76" t="s">
        <v>485</v>
      </c>
      <c r="E74" s="81">
        <v>0.36</v>
      </c>
      <c r="F74" s="77" t="s">
        <v>18</v>
      </c>
      <c r="G74" s="184">
        <v>441.77</v>
      </c>
      <c r="H74" s="184"/>
      <c r="I74" s="181"/>
      <c r="J74" s="80">
        <v>159.03720000000001</v>
      </c>
    </row>
    <row r="75" spans="1:10" s="23" customFormat="1" x14ac:dyDescent="0.25">
      <c r="A75" s="122"/>
      <c r="B75" s="122"/>
      <c r="C75" s="122"/>
      <c r="D75" s="122"/>
      <c r="E75" s="122"/>
      <c r="F75" s="122"/>
      <c r="G75" s="122" t="s">
        <v>345</v>
      </c>
      <c r="H75" s="122"/>
      <c r="I75" s="122"/>
      <c r="J75" s="89">
        <v>159.03720000000001</v>
      </c>
    </row>
    <row r="76" spans="1:10" s="23" customFormat="1" ht="25.5" x14ac:dyDescent="0.25">
      <c r="A76" s="92"/>
      <c r="B76" s="92"/>
      <c r="C76" s="92"/>
      <c r="D76" s="92"/>
      <c r="E76" s="92" t="s">
        <v>62</v>
      </c>
      <c r="F76" s="93">
        <v>16.944481740274519</v>
      </c>
      <c r="G76" s="92" t="s">
        <v>63</v>
      </c>
      <c r="H76" s="93">
        <v>14.83</v>
      </c>
      <c r="I76" s="92" t="s">
        <v>64</v>
      </c>
      <c r="J76" s="93">
        <v>31.767514390635235</v>
      </c>
    </row>
    <row r="77" spans="1:10" s="23" customFormat="1" ht="26.25" thickBot="1" x14ac:dyDescent="0.3">
      <c r="A77" s="92"/>
      <c r="B77" s="92"/>
      <c r="C77" s="92"/>
      <c r="D77" s="92"/>
      <c r="E77" s="92" t="s">
        <v>65</v>
      </c>
      <c r="F77" s="93">
        <v>61.37</v>
      </c>
      <c r="G77" s="92"/>
      <c r="H77" s="178" t="s">
        <v>66</v>
      </c>
      <c r="I77" s="178"/>
      <c r="J77" s="93">
        <v>267.52</v>
      </c>
    </row>
    <row r="78" spans="1:10" s="23" customFormat="1" ht="15.75" thickTop="1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</row>
    <row r="79" spans="1:10" s="23" customFormat="1" ht="30" x14ac:dyDescent="0.25">
      <c r="A79" s="67" t="s">
        <v>233</v>
      </c>
      <c r="B79" s="69" t="s">
        <v>7</v>
      </c>
      <c r="C79" s="67" t="s">
        <v>8</v>
      </c>
      <c r="D79" s="67" t="s">
        <v>9</v>
      </c>
      <c r="E79" s="179" t="s">
        <v>54</v>
      </c>
      <c r="F79" s="179"/>
      <c r="G79" s="68" t="s">
        <v>10</v>
      </c>
      <c r="H79" s="69" t="s">
        <v>11</v>
      </c>
      <c r="I79" s="69" t="s">
        <v>12</v>
      </c>
      <c r="J79" s="69" t="s">
        <v>14</v>
      </c>
    </row>
    <row r="80" spans="1:10" s="23" customFormat="1" ht="25.5" x14ac:dyDescent="0.25">
      <c r="A80" s="70" t="s">
        <v>55</v>
      </c>
      <c r="B80" s="72" t="s">
        <v>470</v>
      </c>
      <c r="C80" s="70" t="s">
        <v>471</v>
      </c>
      <c r="D80" s="70" t="s">
        <v>234</v>
      </c>
      <c r="E80" s="180" t="s">
        <v>57</v>
      </c>
      <c r="F80" s="180"/>
      <c r="G80" s="71" t="s">
        <v>24</v>
      </c>
      <c r="H80" s="74">
        <v>1</v>
      </c>
      <c r="I80" s="73">
        <v>149.97</v>
      </c>
      <c r="J80" s="73">
        <v>149.97</v>
      </c>
    </row>
    <row r="81" spans="1:10" s="23" customFormat="1" ht="25.5" x14ac:dyDescent="0.25">
      <c r="A81" s="76" t="s">
        <v>56</v>
      </c>
      <c r="B81" s="78" t="s">
        <v>58</v>
      </c>
      <c r="C81" s="76" t="s">
        <v>17</v>
      </c>
      <c r="D81" s="76" t="s">
        <v>59</v>
      </c>
      <c r="E81" s="181" t="s">
        <v>57</v>
      </c>
      <c r="F81" s="181"/>
      <c r="G81" s="77" t="s">
        <v>22</v>
      </c>
      <c r="H81" s="81">
        <v>0.4</v>
      </c>
      <c r="I81" s="79">
        <v>17.09</v>
      </c>
      <c r="J81" s="79">
        <v>6.83</v>
      </c>
    </row>
    <row r="82" spans="1:10" s="23" customFormat="1" ht="38.25" x14ac:dyDescent="0.25">
      <c r="A82" s="82" t="s">
        <v>60</v>
      </c>
      <c r="B82" s="84" t="s">
        <v>203</v>
      </c>
      <c r="C82" s="82" t="s">
        <v>17</v>
      </c>
      <c r="D82" s="82" t="s">
        <v>204</v>
      </c>
      <c r="E82" s="177" t="s">
        <v>61</v>
      </c>
      <c r="F82" s="177"/>
      <c r="G82" s="83" t="s">
        <v>24</v>
      </c>
      <c r="H82" s="87">
        <v>4</v>
      </c>
      <c r="I82" s="85">
        <v>0.31</v>
      </c>
      <c r="J82" s="85">
        <v>1.24</v>
      </c>
    </row>
    <row r="83" spans="1:10" s="23" customFormat="1" ht="25.5" x14ac:dyDescent="0.25">
      <c r="A83" s="82" t="s">
        <v>60</v>
      </c>
      <c r="B83" s="84" t="s">
        <v>244</v>
      </c>
      <c r="C83" s="82" t="s">
        <v>17</v>
      </c>
      <c r="D83" s="82" t="s">
        <v>245</v>
      </c>
      <c r="E83" s="177" t="s">
        <v>61</v>
      </c>
      <c r="F83" s="177"/>
      <c r="G83" s="83" t="s">
        <v>24</v>
      </c>
      <c r="H83" s="87">
        <v>1</v>
      </c>
      <c r="I83" s="85">
        <v>141.9</v>
      </c>
      <c r="J83" s="85">
        <v>141.9</v>
      </c>
    </row>
    <row r="84" spans="1:10" s="23" customFormat="1" ht="25.5" x14ac:dyDescent="0.25">
      <c r="A84" s="92"/>
      <c r="B84" s="92"/>
      <c r="C84" s="92"/>
      <c r="D84" s="92"/>
      <c r="E84" s="92" t="s">
        <v>62</v>
      </c>
      <c r="F84" s="93">
        <v>2.2935779816513762</v>
      </c>
      <c r="G84" s="92" t="s">
        <v>63</v>
      </c>
      <c r="H84" s="93">
        <v>2.0099999999999998</v>
      </c>
      <c r="I84" s="92" t="s">
        <v>64</v>
      </c>
      <c r="J84" s="93">
        <v>4.3</v>
      </c>
    </row>
    <row r="85" spans="1:10" s="23" customFormat="1" ht="26.25" thickBot="1" x14ac:dyDescent="0.3">
      <c r="A85" s="92"/>
      <c r="B85" s="92"/>
      <c r="C85" s="92"/>
      <c r="D85" s="92"/>
      <c r="E85" s="92" t="s">
        <v>65</v>
      </c>
      <c r="F85" s="93">
        <v>44.64</v>
      </c>
      <c r="G85" s="92"/>
      <c r="H85" s="178" t="s">
        <v>66</v>
      </c>
      <c r="I85" s="178"/>
      <c r="J85" s="93">
        <v>194.61</v>
      </c>
    </row>
    <row r="86" spans="1:10" s="23" customFormat="1" ht="15.75" thickTop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</row>
    <row r="87" spans="1:10" s="23" customFormat="1" ht="30" x14ac:dyDescent="0.25">
      <c r="A87" s="67" t="s">
        <v>412</v>
      </c>
      <c r="B87" s="69" t="s">
        <v>7</v>
      </c>
      <c r="C87" s="67" t="s">
        <v>8</v>
      </c>
      <c r="D87" s="67" t="s">
        <v>9</v>
      </c>
      <c r="E87" s="179" t="s">
        <v>54</v>
      </c>
      <c r="F87" s="179"/>
      <c r="G87" s="68" t="s">
        <v>10</v>
      </c>
      <c r="H87" s="69" t="s">
        <v>11</v>
      </c>
      <c r="I87" s="69" t="s">
        <v>12</v>
      </c>
      <c r="J87" s="69" t="s">
        <v>14</v>
      </c>
    </row>
    <row r="88" spans="1:10" s="23" customFormat="1" ht="25.5" x14ac:dyDescent="0.25">
      <c r="A88" s="70" t="s">
        <v>55</v>
      </c>
      <c r="B88" s="72" t="s">
        <v>230</v>
      </c>
      <c r="C88" s="70" t="s">
        <v>231</v>
      </c>
      <c r="D88" s="70" t="s">
        <v>232</v>
      </c>
      <c r="E88" s="180" t="s">
        <v>1</v>
      </c>
      <c r="F88" s="180"/>
      <c r="G88" s="71" t="s">
        <v>188</v>
      </c>
      <c r="H88" s="74">
        <v>1</v>
      </c>
      <c r="I88" s="73">
        <v>110.85</v>
      </c>
      <c r="J88" s="73">
        <v>110.85</v>
      </c>
    </row>
    <row r="89" spans="1:10" s="23" customFormat="1" x14ac:dyDescent="0.25">
      <c r="A89" s="179" t="s">
        <v>315</v>
      </c>
      <c r="B89" s="182" t="s">
        <v>7</v>
      </c>
      <c r="C89" s="179" t="s">
        <v>8</v>
      </c>
      <c r="D89" s="179" t="s">
        <v>316</v>
      </c>
      <c r="E89" s="182" t="s">
        <v>83</v>
      </c>
      <c r="F89" s="183" t="s">
        <v>317</v>
      </c>
      <c r="G89" s="182"/>
      <c r="H89" s="183" t="s">
        <v>318</v>
      </c>
      <c r="I89" s="182"/>
      <c r="J89" s="182" t="s">
        <v>319</v>
      </c>
    </row>
    <row r="90" spans="1:10" s="23" customFormat="1" ht="30" x14ac:dyDescent="0.25">
      <c r="A90" s="182"/>
      <c r="B90" s="182"/>
      <c r="C90" s="182"/>
      <c r="D90" s="182"/>
      <c r="E90" s="182"/>
      <c r="F90" s="69" t="s">
        <v>84</v>
      </c>
      <c r="G90" s="69" t="s">
        <v>189</v>
      </c>
      <c r="H90" s="69" t="s">
        <v>84</v>
      </c>
      <c r="I90" s="69" t="s">
        <v>189</v>
      </c>
      <c r="J90" s="182"/>
    </row>
    <row r="91" spans="1:10" s="23" customFormat="1" ht="25.5" x14ac:dyDescent="0.25">
      <c r="A91" s="82" t="s">
        <v>60</v>
      </c>
      <c r="B91" s="84" t="s">
        <v>405</v>
      </c>
      <c r="C91" s="82" t="s">
        <v>231</v>
      </c>
      <c r="D91" s="82" t="s">
        <v>258</v>
      </c>
      <c r="E91" s="87">
        <v>1</v>
      </c>
      <c r="F91" s="85">
        <v>0.3</v>
      </c>
      <c r="G91" s="85">
        <v>0.7</v>
      </c>
      <c r="H91" s="86">
        <v>149.5393</v>
      </c>
      <c r="I91" s="86">
        <v>52.308</v>
      </c>
      <c r="J91" s="86">
        <v>81.477400000000003</v>
      </c>
    </row>
    <row r="92" spans="1:10" s="23" customFormat="1" x14ac:dyDescent="0.25">
      <c r="A92" s="122"/>
      <c r="B92" s="122"/>
      <c r="C92" s="122"/>
      <c r="D92" s="122"/>
      <c r="E92" s="122"/>
      <c r="F92" s="122"/>
      <c r="G92" s="122" t="s">
        <v>321</v>
      </c>
      <c r="H92" s="122"/>
      <c r="I92" s="122"/>
      <c r="J92" s="89">
        <v>81.477400000000003</v>
      </c>
    </row>
    <row r="93" spans="1:10" s="23" customFormat="1" ht="30" x14ac:dyDescent="0.25">
      <c r="A93" s="67" t="s">
        <v>330</v>
      </c>
      <c r="B93" s="69" t="s">
        <v>7</v>
      </c>
      <c r="C93" s="67" t="s">
        <v>8</v>
      </c>
      <c r="D93" s="67" t="s">
        <v>70</v>
      </c>
      <c r="E93" s="69" t="s">
        <v>83</v>
      </c>
      <c r="F93" s="182" t="s">
        <v>331</v>
      </c>
      <c r="G93" s="182"/>
      <c r="H93" s="182"/>
      <c r="I93" s="182"/>
      <c r="J93" s="69" t="s">
        <v>319</v>
      </c>
    </row>
    <row r="94" spans="1:10" s="23" customFormat="1" ht="25.5" x14ac:dyDescent="0.25">
      <c r="A94" s="82" t="s">
        <v>60</v>
      </c>
      <c r="B94" s="84" t="s">
        <v>406</v>
      </c>
      <c r="C94" s="82" t="s">
        <v>231</v>
      </c>
      <c r="D94" s="82" t="s">
        <v>269</v>
      </c>
      <c r="E94" s="87">
        <v>1</v>
      </c>
      <c r="F94" s="82"/>
      <c r="G94" s="82"/>
      <c r="H94" s="82"/>
      <c r="I94" s="86">
        <v>22.646100000000001</v>
      </c>
      <c r="J94" s="86">
        <v>22.646100000000001</v>
      </c>
    </row>
    <row r="95" spans="1:10" s="23" customFormat="1" ht="25.5" x14ac:dyDescent="0.25">
      <c r="A95" s="82" t="s">
        <v>60</v>
      </c>
      <c r="B95" s="84" t="s">
        <v>407</v>
      </c>
      <c r="C95" s="82" t="s">
        <v>231</v>
      </c>
      <c r="D95" s="82" t="s">
        <v>272</v>
      </c>
      <c r="E95" s="87">
        <v>0.5</v>
      </c>
      <c r="F95" s="82"/>
      <c r="G95" s="82"/>
      <c r="H95" s="82"/>
      <c r="I95" s="86">
        <v>22.708200000000001</v>
      </c>
      <c r="J95" s="86">
        <v>11.354100000000001</v>
      </c>
    </row>
    <row r="96" spans="1:10" s="23" customFormat="1" ht="25.5" x14ac:dyDescent="0.25">
      <c r="A96" s="82" t="s">
        <v>60</v>
      </c>
      <c r="B96" s="84" t="s">
        <v>332</v>
      </c>
      <c r="C96" s="82" t="s">
        <v>231</v>
      </c>
      <c r="D96" s="82" t="s">
        <v>268</v>
      </c>
      <c r="E96" s="87">
        <v>1</v>
      </c>
      <c r="F96" s="82"/>
      <c r="G96" s="82"/>
      <c r="H96" s="82"/>
      <c r="I96" s="86">
        <v>17.710899999999999</v>
      </c>
      <c r="J96" s="86">
        <v>17.710899999999999</v>
      </c>
    </row>
    <row r="97" spans="1:10" s="23" customFormat="1" x14ac:dyDescent="0.25">
      <c r="A97" s="122"/>
      <c r="B97" s="122"/>
      <c r="C97" s="122"/>
      <c r="D97" s="122"/>
      <c r="E97" s="122"/>
      <c r="F97" s="122"/>
      <c r="G97" s="122" t="s">
        <v>333</v>
      </c>
      <c r="H97" s="122"/>
      <c r="I97" s="122"/>
      <c r="J97" s="89">
        <v>51.711100000000002</v>
      </c>
    </row>
    <row r="98" spans="1:10" s="23" customFormat="1" x14ac:dyDescent="0.25">
      <c r="A98" s="122"/>
      <c r="B98" s="122"/>
      <c r="C98" s="122"/>
      <c r="D98" s="122"/>
      <c r="E98" s="122"/>
      <c r="F98" s="122"/>
      <c r="G98" s="122" t="s">
        <v>426</v>
      </c>
      <c r="H98" s="122"/>
      <c r="I98" s="122"/>
      <c r="J98" s="89">
        <v>0</v>
      </c>
    </row>
    <row r="99" spans="1:10" s="23" customFormat="1" x14ac:dyDescent="0.25">
      <c r="A99" s="122"/>
      <c r="B99" s="122"/>
      <c r="C99" s="122"/>
      <c r="D99" s="122"/>
      <c r="E99" s="122"/>
      <c r="F99" s="122"/>
      <c r="G99" s="122" t="s">
        <v>322</v>
      </c>
      <c r="H99" s="122"/>
      <c r="I99" s="122"/>
      <c r="J99" s="89">
        <v>133.1885</v>
      </c>
    </row>
    <row r="100" spans="1:10" s="23" customFormat="1" x14ac:dyDescent="0.25">
      <c r="A100" s="122"/>
      <c r="B100" s="122"/>
      <c r="C100" s="122"/>
      <c r="D100" s="122"/>
      <c r="E100" s="122"/>
      <c r="F100" s="122"/>
      <c r="G100" s="122" t="s">
        <v>323</v>
      </c>
      <c r="H100" s="122"/>
      <c r="I100" s="122"/>
      <c r="J100" s="89">
        <v>0</v>
      </c>
    </row>
    <row r="101" spans="1:10" s="23" customFormat="1" x14ac:dyDescent="0.25">
      <c r="A101" s="122"/>
      <c r="B101" s="122"/>
      <c r="C101" s="122"/>
      <c r="D101" s="122"/>
      <c r="E101" s="122"/>
      <c r="F101" s="122"/>
      <c r="G101" s="122" t="s">
        <v>324</v>
      </c>
      <c r="H101" s="122"/>
      <c r="I101" s="122"/>
      <c r="J101" s="89">
        <v>0</v>
      </c>
    </row>
    <row r="102" spans="1:10" s="23" customFormat="1" x14ac:dyDescent="0.25">
      <c r="A102" s="122"/>
      <c r="B102" s="122"/>
      <c r="C102" s="122"/>
      <c r="D102" s="122"/>
      <c r="E102" s="122"/>
      <c r="F102" s="122"/>
      <c r="G102" s="122" t="s">
        <v>325</v>
      </c>
      <c r="H102" s="122"/>
      <c r="I102" s="122"/>
      <c r="J102" s="89">
        <v>4</v>
      </c>
    </row>
    <row r="103" spans="1:10" s="23" customFormat="1" x14ac:dyDescent="0.25">
      <c r="A103" s="122"/>
      <c r="B103" s="122"/>
      <c r="C103" s="122"/>
      <c r="D103" s="122"/>
      <c r="E103" s="122"/>
      <c r="F103" s="122"/>
      <c r="G103" s="122" t="s">
        <v>326</v>
      </c>
      <c r="H103" s="122"/>
      <c r="I103" s="122"/>
      <c r="J103" s="89">
        <v>33.2971</v>
      </c>
    </row>
    <row r="104" spans="1:10" s="23" customFormat="1" ht="30" x14ac:dyDescent="0.25">
      <c r="A104" s="67" t="s">
        <v>336</v>
      </c>
      <c r="B104" s="69" t="s">
        <v>8</v>
      </c>
      <c r="C104" s="67" t="s">
        <v>7</v>
      </c>
      <c r="D104" s="67" t="s">
        <v>61</v>
      </c>
      <c r="E104" s="69" t="s">
        <v>83</v>
      </c>
      <c r="F104" s="69" t="s">
        <v>337</v>
      </c>
      <c r="G104" s="182" t="s">
        <v>338</v>
      </c>
      <c r="H104" s="182"/>
      <c r="I104" s="182"/>
      <c r="J104" s="69" t="s">
        <v>319</v>
      </c>
    </row>
    <row r="105" spans="1:10" s="23" customFormat="1" ht="25.5" x14ac:dyDescent="0.25">
      <c r="A105" s="82" t="s">
        <v>60</v>
      </c>
      <c r="B105" s="84" t="s">
        <v>231</v>
      </c>
      <c r="C105" s="82" t="s">
        <v>408</v>
      </c>
      <c r="D105" s="82" t="s">
        <v>261</v>
      </c>
      <c r="E105" s="87">
        <v>0.69621999999999995</v>
      </c>
      <c r="F105" s="83" t="s">
        <v>262</v>
      </c>
      <c r="G105" s="185">
        <v>21.6129</v>
      </c>
      <c r="H105" s="185"/>
      <c r="I105" s="177"/>
      <c r="J105" s="86">
        <v>15.0473</v>
      </c>
    </row>
    <row r="106" spans="1:10" s="23" customFormat="1" x14ac:dyDescent="0.25">
      <c r="A106" s="82" t="s">
        <v>60</v>
      </c>
      <c r="B106" s="84" t="s">
        <v>231</v>
      </c>
      <c r="C106" s="82" t="s">
        <v>409</v>
      </c>
      <c r="D106" s="82" t="s">
        <v>250</v>
      </c>
      <c r="E106" s="87">
        <v>3</v>
      </c>
      <c r="F106" s="83" t="s">
        <v>251</v>
      </c>
      <c r="G106" s="185">
        <v>16.097200000000001</v>
      </c>
      <c r="H106" s="185"/>
      <c r="I106" s="177"/>
      <c r="J106" s="86">
        <v>48.291600000000003</v>
      </c>
    </row>
    <row r="107" spans="1:10" s="23" customFormat="1" x14ac:dyDescent="0.25">
      <c r="A107" s="82" t="s">
        <v>60</v>
      </c>
      <c r="B107" s="84" t="s">
        <v>231</v>
      </c>
      <c r="C107" s="82" t="s">
        <v>410</v>
      </c>
      <c r="D107" s="82" t="s">
        <v>263</v>
      </c>
      <c r="E107" s="87">
        <v>0.25635000000000002</v>
      </c>
      <c r="F107" s="83" t="s">
        <v>264</v>
      </c>
      <c r="G107" s="185">
        <v>34.680100000000003</v>
      </c>
      <c r="H107" s="185"/>
      <c r="I107" s="177"/>
      <c r="J107" s="86">
        <v>8.8902000000000001</v>
      </c>
    </row>
    <row r="108" spans="1:10" s="23" customFormat="1" x14ac:dyDescent="0.25">
      <c r="A108" s="122"/>
      <c r="B108" s="122"/>
      <c r="C108" s="122"/>
      <c r="D108" s="122"/>
      <c r="E108" s="122"/>
      <c r="F108" s="122"/>
      <c r="G108" s="122" t="s">
        <v>340</v>
      </c>
      <c r="H108" s="122"/>
      <c r="I108" s="122"/>
      <c r="J108" s="89">
        <v>72.229100000000003</v>
      </c>
    </row>
    <row r="109" spans="1:10" s="23" customFormat="1" ht="30" x14ac:dyDescent="0.25">
      <c r="A109" s="67" t="s">
        <v>341</v>
      </c>
      <c r="B109" s="69" t="s">
        <v>8</v>
      </c>
      <c r="C109" s="67" t="s">
        <v>7</v>
      </c>
      <c r="D109" s="67" t="s">
        <v>342</v>
      </c>
      <c r="E109" s="69" t="s">
        <v>83</v>
      </c>
      <c r="F109" s="69" t="s">
        <v>337</v>
      </c>
      <c r="G109" s="182" t="s">
        <v>338</v>
      </c>
      <c r="H109" s="182"/>
      <c r="I109" s="182"/>
      <c r="J109" s="69" t="s">
        <v>319</v>
      </c>
    </row>
    <row r="110" spans="1:10" s="23" customFormat="1" ht="25.5" x14ac:dyDescent="0.25">
      <c r="A110" s="76" t="s">
        <v>343</v>
      </c>
      <c r="B110" s="78" t="s">
        <v>231</v>
      </c>
      <c r="C110" s="76">
        <v>1106165</v>
      </c>
      <c r="D110" s="76" t="s">
        <v>335</v>
      </c>
      <c r="E110" s="81">
        <v>3.7499999999999999E-3</v>
      </c>
      <c r="F110" s="77" t="s">
        <v>20</v>
      </c>
      <c r="G110" s="184">
        <v>472.85</v>
      </c>
      <c r="H110" s="184"/>
      <c r="I110" s="181"/>
      <c r="J110" s="80">
        <v>1.7732000000000001</v>
      </c>
    </row>
    <row r="111" spans="1:10" s="23" customFormat="1" ht="25.5" x14ac:dyDescent="0.25">
      <c r="A111" s="76" t="s">
        <v>343</v>
      </c>
      <c r="B111" s="78" t="s">
        <v>231</v>
      </c>
      <c r="C111" s="76">
        <v>4815671</v>
      </c>
      <c r="D111" s="76" t="s">
        <v>419</v>
      </c>
      <c r="E111" s="81">
        <v>5.28E-2</v>
      </c>
      <c r="F111" s="77" t="s">
        <v>20</v>
      </c>
      <c r="G111" s="184">
        <v>15.04</v>
      </c>
      <c r="H111" s="184"/>
      <c r="I111" s="181"/>
      <c r="J111" s="80">
        <v>0.79410000000000003</v>
      </c>
    </row>
    <row r="112" spans="1:10" s="23" customFormat="1" ht="25.5" x14ac:dyDescent="0.25">
      <c r="A112" s="76" t="s">
        <v>343</v>
      </c>
      <c r="B112" s="78" t="s">
        <v>231</v>
      </c>
      <c r="C112" s="76">
        <v>4805750</v>
      </c>
      <c r="D112" s="76" t="s">
        <v>418</v>
      </c>
      <c r="E112" s="81">
        <v>5.6550000000000003E-2</v>
      </c>
      <c r="F112" s="77" t="s">
        <v>20</v>
      </c>
      <c r="G112" s="184">
        <v>37.08</v>
      </c>
      <c r="H112" s="184"/>
      <c r="I112" s="181"/>
      <c r="J112" s="80">
        <v>2.0969000000000002</v>
      </c>
    </row>
    <row r="113" spans="1:10" s="23" customFormat="1" x14ac:dyDescent="0.25">
      <c r="A113" s="122"/>
      <c r="B113" s="122"/>
      <c r="C113" s="122"/>
      <c r="D113" s="122"/>
      <c r="E113" s="122"/>
      <c r="F113" s="122"/>
      <c r="G113" s="122" t="s">
        <v>345</v>
      </c>
      <c r="H113" s="122"/>
      <c r="I113" s="122"/>
      <c r="J113" s="89">
        <v>4.6642000000000001</v>
      </c>
    </row>
    <row r="114" spans="1:10" s="23" customFormat="1" ht="30" x14ac:dyDescent="0.25">
      <c r="A114" s="67" t="s">
        <v>346</v>
      </c>
      <c r="B114" s="69" t="s">
        <v>8</v>
      </c>
      <c r="C114" s="67" t="s">
        <v>60</v>
      </c>
      <c r="D114" s="67" t="s">
        <v>347</v>
      </c>
      <c r="E114" s="69" t="s">
        <v>7</v>
      </c>
      <c r="F114" s="69" t="s">
        <v>83</v>
      </c>
      <c r="G114" s="68" t="s">
        <v>337</v>
      </c>
      <c r="H114" s="182" t="s">
        <v>338</v>
      </c>
      <c r="I114" s="182"/>
      <c r="J114" s="69" t="s">
        <v>319</v>
      </c>
    </row>
    <row r="115" spans="1:10" s="23" customFormat="1" ht="25.5" x14ac:dyDescent="0.25">
      <c r="A115" s="76" t="s">
        <v>348</v>
      </c>
      <c r="B115" s="78" t="s">
        <v>231</v>
      </c>
      <c r="C115" s="76" t="s">
        <v>408</v>
      </c>
      <c r="D115" s="76" t="s">
        <v>328</v>
      </c>
      <c r="E115" s="78">
        <v>5914655</v>
      </c>
      <c r="F115" s="81">
        <v>6.9999999999999999E-4</v>
      </c>
      <c r="G115" s="77" t="s">
        <v>314</v>
      </c>
      <c r="H115" s="184">
        <v>32.51</v>
      </c>
      <c r="I115" s="181"/>
      <c r="J115" s="80">
        <v>2.2800000000000001E-2</v>
      </c>
    </row>
    <row r="116" spans="1:10" s="23" customFormat="1" ht="25.5" x14ac:dyDescent="0.25">
      <c r="A116" s="76" t="s">
        <v>348</v>
      </c>
      <c r="B116" s="78" t="s">
        <v>231</v>
      </c>
      <c r="C116" s="76" t="s">
        <v>409</v>
      </c>
      <c r="D116" s="76" t="s">
        <v>328</v>
      </c>
      <c r="E116" s="78">
        <v>5914655</v>
      </c>
      <c r="F116" s="81">
        <v>1.9199999999999998E-2</v>
      </c>
      <c r="G116" s="77" t="s">
        <v>314</v>
      </c>
      <c r="H116" s="184">
        <v>32.51</v>
      </c>
      <c r="I116" s="181"/>
      <c r="J116" s="80">
        <v>0.62419999999999998</v>
      </c>
    </row>
    <row r="117" spans="1:10" s="23" customFormat="1" ht="25.5" x14ac:dyDescent="0.25">
      <c r="A117" s="76" t="s">
        <v>348</v>
      </c>
      <c r="B117" s="78" t="s">
        <v>231</v>
      </c>
      <c r="C117" s="76" t="s">
        <v>410</v>
      </c>
      <c r="D117" s="76" t="s">
        <v>328</v>
      </c>
      <c r="E117" s="78">
        <v>5914655</v>
      </c>
      <c r="F117" s="81">
        <v>3.5E-4</v>
      </c>
      <c r="G117" s="77" t="s">
        <v>314</v>
      </c>
      <c r="H117" s="184">
        <v>32.51</v>
      </c>
      <c r="I117" s="181"/>
      <c r="J117" s="80">
        <v>1.14E-2</v>
      </c>
    </row>
    <row r="118" spans="1:10" s="23" customFormat="1" x14ac:dyDescent="0.25">
      <c r="A118" s="122"/>
      <c r="B118" s="122"/>
      <c r="C118" s="122"/>
      <c r="D118" s="122"/>
      <c r="E118" s="122"/>
      <c r="F118" s="122"/>
      <c r="G118" s="122" t="s">
        <v>349</v>
      </c>
      <c r="H118" s="122"/>
      <c r="I118" s="122"/>
      <c r="J118" s="89">
        <v>0.65839999999999999</v>
      </c>
    </row>
    <row r="119" spans="1:10" s="23" customFormat="1" ht="25.5" x14ac:dyDescent="0.25">
      <c r="A119" s="92"/>
      <c r="B119" s="92"/>
      <c r="C119" s="92"/>
      <c r="D119" s="92"/>
      <c r="E119" s="92" t="s">
        <v>62</v>
      </c>
      <c r="F119" s="93">
        <v>8.4678735697184582</v>
      </c>
      <c r="G119" s="92" t="s">
        <v>63</v>
      </c>
      <c r="H119" s="93">
        <v>7.41</v>
      </c>
      <c r="I119" s="92" t="s">
        <v>64</v>
      </c>
      <c r="J119" s="93">
        <v>15.875569368508165</v>
      </c>
    </row>
    <row r="120" spans="1:10" s="23" customFormat="1" ht="26.25" thickBot="1" x14ac:dyDescent="0.3">
      <c r="A120" s="92"/>
      <c r="B120" s="92"/>
      <c r="C120" s="92"/>
      <c r="D120" s="92"/>
      <c r="E120" s="92" t="s">
        <v>65</v>
      </c>
      <c r="F120" s="93">
        <v>33</v>
      </c>
      <c r="G120" s="92"/>
      <c r="H120" s="178" t="s">
        <v>66</v>
      </c>
      <c r="I120" s="178"/>
      <c r="J120" s="93">
        <v>143.85</v>
      </c>
    </row>
    <row r="121" spans="1:10" s="23" customFormat="1" ht="15.75" thickTop="1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</row>
    <row r="122" spans="1:10" s="23" customFormat="1" x14ac:dyDescent="0.25">
      <c r="A122" s="186" t="s">
        <v>190</v>
      </c>
      <c r="B122" s="187"/>
      <c r="C122" s="187"/>
      <c r="D122" s="187"/>
      <c r="E122" s="187"/>
      <c r="F122" s="187"/>
      <c r="G122" s="187"/>
      <c r="H122" s="187"/>
      <c r="I122" s="187"/>
      <c r="J122" s="187"/>
    </row>
    <row r="123" spans="1:10" s="23" customFormat="1" ht="30" x14ac:dyDescent="0.25">
      <c r="A123" s="67"/>
      <c r="B123" s="69" t="s">
        <v>7</v>
      </c>
      <c r="C123" s="67" t="s">
        <v>8</v>
      </c>
      <c r="D123" s="67" t="s">
        <v>9</v>
      </c>
      <c r="E123" s="179" t="s">
        <v>54</v>
      </c>
      <c r="F123" s="179"/>
      <c r="G123" s="68" t="s">
        <v>10</v>
      </c>
      <c r="H123" s="69" t="s">
        <v>11</v>
      </c>
      <c r="I123" s="69" t="s">
        <v>12</v>
      </c>
      <c r="J123" s="69" t="s">
        <v>14</v>
      </c>
    </row>
    <row r="124" spans="1:10" s="23" customFormat="1" ht="38.25" x14ac:dyDescent="0.25">
      <c r="A124" s="70" t="s">
        <v>55</v>
      </c>
      <c r="B124" s="72" t="s">
        <v>313</v>
      </c>
      <c r="C124" s="70" t="s">
        <v>231</v>
      </c>
      <c r="D124" s="70" t="s">
        <v>420</v>
      </c>
      <c r="E124" s="180" t="s">
        <v>1</v>
      </c>
      <c r="F124" s="180"/>
      <c r="G124" s="71" t="s">
        <v>314</v>
      </c>
      <c r="H124" s="74">
        <v>1</v>
      </c>
      <c r="I124" s="73">
        <v>1.73</v>
      </c>
      <c r="J124" s="73">
        <v>1.73</v>
      </c>
    </row>
    <row r="125" spans="1:10" s="23" customFormat="1" x14ac:dyDescent="0.25">
      <c r="A125" s="179" t="s">
        <v>315</v>
      </c>
      <c r="B125" s="182" t="s">
        <v>7</v>
      </c>
      <c r="C125" s="179" t="s">
        <v>8</v>
      </c>
      <c r="D125" s="179" t="s">
        <v>316</v>
      </c>
      <c r="E125" s="182" t="s">
        <v>83</v>
      </c>
      <c r="F125" s="183" t="s">
        <v>317</v>
      </c>
      <c r="G125" s="182"/>
      <c r="H125" s="183" t="s">
        <v>318</v>
      </c>
      <c r="I125" s="182"/>
      <c r="J125" s="182" t="s">
        <v>319</v>
      </c>
    </row>
    <row r="126" spans="1:10" s="23" customFormat="1" ht="30" x14ac:dyDescent="0.25">
      <c r="A126" s="182"/>
      <c r="B126" s="182"/>
      <c r="C126" s="182"/>
      <c r="D126" s="182"/>
      <c r="E126" s="182"/>
      <c r="F126" s="69" t="s">
        <v>84</v>
      </c>
      <c r="G126" s="69" t="s">
        <v>189</v>
      </c>
      <c r="H126" s="69" t="s">
        <v>84</v>
      </c>
      <c r="I126" s="69" t="s">
        <v>189</v>
      </c>
      <c r="J126" s="182"/>
    </row>
    <row r="127" spans="1:10" s="23" customFormat="1" ht="25.5" x14ac:dyDescent="0.25">
      <c r="A127" s="82" t="s">
        <v>60</v>
      </c>
      <c r="B127" s="84" t="s">
        <v>320</v>
      </c>
      <c r="C127" s="82" t="s">
        <v>231</v>
      </c>
      <c r="D127" s="82" t="s">
        <v>281</v>
      </c>
      <c r="E127" s="87">
        <v>3</v>
      </c>
      <c r="F127" s="85">
        <v>0.86</v>
      </c>
      <c r="G127" s="85">
        <v>0.14000000000000001</v>
      </c>
      <c r="H127" s="86">
        <v>293.0197</v>
      </c>
      <c r="I127" s="86">
        <v>79.117699999999999</v>
      </c>
      <c r="J127" s="86">
        <v>789.22029999999995</v>
      </c>
    </row>
    <row r="128" spans="1:10" s="23" customFormat="1" x14ac:dyDescent="0.25">
      <c r="A128" s="122"/>
      <c r="B128" s="122"/>
      <c r="C128" s="122"/>
      <c r="D128" s="122"/>
      <c r="E128" s="122"/>
      <c r="F128" s="122"/>
      <c r="G128" s="122" t="s">
        <v>321</v>
      </c>
      <c r="H128" s="122"/>
      <c r="I128" s="122"/>
      <c r="J128" s="89">
        <v>789.22029999999995</v>
      </c>
    </row>
    <row r="129" spans="1:10" s="23" customFormat="1" x14ac:dyDescent="0.25">
      <c r="A129" s="122"/>
      <c r="B129" s="122"/>
      <c r="C129" s="122"/>
      <c r="D129" s="122"/>
      <c r="E129" s="122"/>
      <c r="F129" s="122"/>
      <c r="G129" s="122" t="s">
        <v>322</v>
      </c>
      <c r="H129" s="122"/>
      <c r="I129" s="122"/>
      <c r="J129" s="89">
        <v>789.22029999999995</v>
      </c>
    </row>
    <row r="130" spans="1:10" s="23" customFormat="1" x14ac:dyDescent="0.25">
      <c r="A130" s="122"/>
      <c r="B130" s="122"/>
      <c r="C130" s="122"/>
      <c r="D130" s="122"/>
      <c r="E130" s="122"/>
      <c r="F130" s="122"/>
      <c r="G130" s="122" t="s">
        <v>323</v>
      </c>
      <c r="H130" s="122"/>
      <c r="I130" s="122"/>
      <c r="J130" s="89">
        <v>0</v>
      </c>
    </row>
    <row r="131" spans="1:10" s="23" customFormat="1" x14ac:dyDescent="0.25">
      <c r="A131" s="122"/>
      <c r="B131" s="122"/>
      <c r="C131" s="122"/>
      <c r="D131" s="122"/>
      <c r="E131" s="122"/>
      <c r="F131" s="122"/>
      <c r="G131" s="122" t="s">
        <v>324</v>
      </c>
      <c r="H131" s="122"/>
      <c r="I131" s="122"/>
      <c r="J131" s="89">
        <v>0</v>
      </c>
    </row>
    <row r="132" spans="1:10" s="23" customFormat="1" x14ac:dyDescent="0.25">
      <c r="A132" s="122"/>
      <c r="B132" s="122"/>
      <c r="C132" s="122"/>
      <c r="D132" s="122"/>
      <c r="E132" s="122"/>
      <c r="F132" s="122"/>
      <c r="G132" s="122" t="s">
        <v>325</v>
      </c>
      <c r="H132" s="122"/>
      <c r="I132" s="122"/>
      <c r="J132" s="89">
        <v>457.16</v>
      </c>
    </row>
    <row r="133" spans="1:10" s="23" customFormat="1" x14ac:dyDescent="0.25">
      <c r="A133" s="122"/>
      <c r="B133" s="122"/>
      <c r="C133" s="122"/>
      <c r="D133" s="122"/>
      <c r="E133" s="122"/>
      <c r="F133" s="122"/>
      <c r="G133" s="122" t="s">
        <v>326</v>
      </c>
      <c r="H133" s="122"/>
      <c r="I133" s="122"/>
      <c r="J133" s="89">
        <v>1.7263999999999999</v>
      </c>
    </row>
    <row r="134" spans="1:10" s="23" customFormat="1" ht="25.5" x14ac:dyDescent="0.25">
      <c r="A134" s="92"/>
      <c r="B134" s="92"/>
      <c r="C134" s="92"/>
      <c r="D134" s="92"/>
      <c r="E134" s="92" t="s">
        <v>62</v>
      </c>
      <c r="F134" s="93">
        <v>0</v>
      </c>
      <c r="G134" s="92" t="s">
        <v>63</v>
      </c>
      <c r="H134" s="93">
        <v>0</v>
      </c>
      <c r="I134" s="92" t="s">
        <v>64</v>
      </c>
      <c r="J134" s="93">
        <v>0</v>
      </c>
    </row>
    <row r="135" spans="1:10" s="23" customFormat="1" ht="26.25" thickBot="1" x14ac:dyDescent="0.3">
      <c r="A135" s="92"/>
      <c r="B135" s="92"/>
      <c r="C135" s="92"/>
      <c r="D135" s="92"/>
      <c r="E135" s="92" t="s">
        <v>65</v>
      </c>
      <c r="F135" s="93">
        <v>0.51</v>
      </c>
      <c r="G135" s="92"/>
      <c r="H135" s="178" t="s">
        <v>66</v>
      </c>
      <c r="I135" s="178"/>
      <c r="J135" s="93">
        <v>2.2400000000000002</v>
      </c>
    </row>
    <row r="136" spans="1:10" s="23" customFormat="1" ht="15.75" thickTop="1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</row>
    <row r="137" spans="1:10" s="23" customFormat="1" ht="30" x14ac:dyDescent="0.25">
      <c r="A137" s="67"/>
      <c r="B137" s="69" t="s">
        <v>7</v>
      </c>
      <c r="C137" s="67" t="s">
        <v>8</v>
      </c>
      <c r="D137" s="67" t="s">
        <v>9</v>
      </c>
      <c r="E137" s="179" t="s">
        <v>54</v>
      </c>
      <c r="F137" s="179"/>
      <c r="G137" s="68" t="s">
        <v>10</v>
      </c>
      <c r="H137" s="69" t="s">
        <v>11</v>
      </c>
      <c r="I137" s="69" t="s">
        <v>12</v>
      </c>
      <c r="J137" s="69" t="s">
        <v>14</v>
      </c>
    </row>
    <row r="138" spans="1:10" s="23" customFormat="1" ht="38.25" x14ac:dyDescent="0.25">
      <c r="A138" s="70" t="s">
        <v>55</v>
      </c>
      <c r="B138" s="72" t="s">
        <v>486</v>
      </c>
      <c r="C138" s="70" t="s">
        <v>231</v>
      </c>
      <c r="D138" s="70" t="s">
        <v>487</v>
      </c>
      <c r="E138" s="180" t="s">
        <v>1</v>
      </c>
      <c r="F138" s="180"/>
      <c r="G138" s="71" t="s">
        <v>314</v>
      </c>
      <c r="H138" s="74">
        <v>1</v>
      </c>
      <c r="I138" s="73">
        <v>33.340000000000003</v>
      </c>
      <c r="J138" s="73">
        <v>33.340000000000003</v>
      </c>
    </row>
    <row r="139" spans="1:10" s="23" customFormat="1" x14ac:dyDescent="0.25">
      <c r="A139" s="179" t="s">
        <v>315</v>
      </c>
      <c r="B139" s="182" t="s">
        <v>7</v>
      </c>
      <c r="C139" s="179" t="s">
        <v>8</v>
      </c>
      <c r="D139" s="179" t="s">
        <v>316</v>
      </c>
      <c r="E139" s="182" t="s">
        <v>83</v>
      </c>
      <c r="F139" s="183" t="s">
        <v>317</v>
      </c>
      <c r="G139" s="182"/>
      <c r="H139" s="183" t="s">
        <v>318</v>
      </c>
      <c r="I139" s="182"/>
      <c r="J139" s="182" t="s">
        <v>319</v>
      </c>
    </row>
    <row r="140" spans="1:10" s="23" customFormat="1" ht="30" x14ac:dyDescent="0.25">
      <c r="A140" s="182"/>
      <c r="B140" s="182"/>
      <c r="C140" s="182"/>
      <c r="D140" s="182"/>
      <c r="E140" s="182"/>
      <c r="F140" s="69" t="s">
        <v>84</v>
      </c>
      <c r="G140" s="69" t="s">
        <v>189</v>
      </c>
      <c r="H140" s="69" t="s">
        <v>84</v>
      </c>
      <c r="I140" s="69" t="s">
        <v>189</v>
      </c>
      <c r="J140" s="182"/>
    </row>
    <row r="141" spans="1:10" s="23" customFormat="1" ht="25.5" x14ac:dyDescent="0.25">
      <c r="A141" s="82" t="s">
        <v>60</v>
      </c>
      <c r="B141" s="84" t="s">
        <v>329</v>
      </c>
      <c r="C141" s="82" t="s">
        <v>231</v>
      </c>
      <c r="D141" s="82" t="s">
        <v>280</v>
      </c>
      <c r="E141" s="87">
        <v>2</v>
      </c>
      <c r="F141" s="85">
        <v>0.53</v>
      </c>
      <c r="G141" s="85">
        <v>0.47</v>
      </c>
      <c r="H141" s="86">
        <v>278.65719999999999</v>
      </c>
      <c r="I141" s="86">
        <v>71.869799999999998</v>
      </c>
      <c r="J141" s="86">
        <v>362.93419999999998</v>
      </c>
    </row>
    <row r="142" spans="1:10" s="23" customFormat="1" ht="25.5" x14ac:dyDescent="0.25">
      <c r="A142" s="82" t="s">
        <v>60</v>
      </c>
      <c r="B142" s="84" t="s">
        <v>488</v>
      </c>
      <c r="C142" s="82" t="s">
        <v>231</v>
      </c>
      <c r="D142" s="82" t="s">
        <v>489</v>
      </c>
      <c r="E142" s="87">
        <v>1</v>
      </c>
      <c r="F142" s="85">
        <v>1</v>
      </c>
      <c r="G142" s="85">
        <v>0</v>
      </c>
      <c r="H142" s="86">
        <v>314.22449999999998</v>
      </c>
      <c r="I142" s="86">
        <v>105.3537</v>
      </c>
      <c r="J142" s="86">
        <v>314.22449999999998</v>
      </c>
    </row>
    <row r="143" spans="1:10" s="23" customFormat="1" x14ac:dyDescent="0.25">
      <c r="A143" s="122"/>
      <c r="B143" s="122"/>
      <c r="C143" s="122"/>
      <c r="D143" s="122"/>
      <c r="E143" s="122"/>
      <c r="F143" s="122"/>
      <c r="G143" s="122" t="s">
        <v>321</v>
      </c>
      <c r="H143" s="122"/>
      <c r="I143" s="122"/>
      <c r="J143" s="89">
        <v>677.15869999999995</v>
      </c>
    </row>
    <row r="144" spans="1:10" s="23" customFormat="1" ht="30" x14ac:dyDescent="0.25">
      <c r="A144" s="67" t="s">
        <v>330</v>
      </c>
      <c r="B144" s="69" t="s">
        <v>7</v>
      </c>
      <c r="C144" s="67" t="s">
        <v>8</v>
      </c>
      <c r="D144" s="67" t="s">
        <v>70</v>
      </c>
      <c r="E144" s="69" t="s">
        <v>83</v>
      </c>
      <c r="F144" s="182" t="s">
        <v>331</v>
      </c>
      <c r="G144" s="182"/>
      <c r="H144" s="182"/>
      <c r="I144" s="182"/>
      <c r="J144" s="69" t="s">
        <v>319</v>
      </c>
    </row>
    <row r="145" spans="1:10" s="23" customFormat="1" ht="25.5" x14ac:dyDescent="0.25">
      <c r="A145" s="82" t="s">
        <v>60</v>
      </c>
      <c r="B145" s="84" t="s">
        <v>332</v>
      </c>
      <c r="C145" s="82" t="s">
        <v>231</v>
      </c>
      <c r="D145" s="82" t="s">
        <v>268</v>
      </c>
      <c r="E145" s="87">
        <v>2</v>
      </c>
      <c r="F145" s="82"/>
      <c r="G145" s="82"/>
      <c r="H145" s="82"/>
      <c r="I145" s="86">
        <v>17.710899999999999</v>
      </c>
      <c r="J145" s="86">
        <v>35.421799999999998</v>
      </c>
    </row>
    <row r="146" spans="1:10" s="23" customFormat="1" x14ac:dyDescent="0.25">
      <c r="A146" s="122"/>
      <c r="B146" s="122"/>
      <c r="C146" s="122"/>
      <c r="D146" s="122"/>
      <c r="E146" s="122"/>
      <c r="F146" s="122"/>
      <c r="G146" s="122" t="s">
        <v>333</v>
      </c>
      <c r="H146" s="122"/>
      <c r="I146" s="122"/>
      <c r="J146" s="89">
        <v>35.421799999999998</v>
      </c>
    </row>
    <row r="147" spans="1:10" s="23" customFormat="1" x14ac:dyDescent="0.25">
      <c r="A147" s="122"/>
      <c r="B147" s="122"/>
      <c r="C147" s="122"/>
      <c r="D147" s="122"/>
      <c r="E147" s="122"/>
      <c r="F147" s="122"/>
      <c r="G147" s="122" t="s">
        <v>426</v>
      </c>
      <c r="H147" s="122"/>
      <c r="I147" s="122"/>
      <c r="J147" s="89">
        <v>0</v>
      </c>
    </row>
    <row r="148" spans="1:10" s="23" customFormat="1" x14ac:dyDescent="0.25">
      <c r="A148" s="122"/>
      <c r="B148" s="122"/>
      <c r="C148" s="122"/>
      <c r="D148" s="122"/>
      <c r="E148" s="122"/>
      <c r="F148" s="122"/>
      <c r="G148" s="122" t="s">
        <v>322</v>
      </c>
      <c r="H148" s="122"/>
      <c r="I148" s="122"/>
      <c r="J148" s="89">
        <v>712.58050000000003</v>
      </c>
    </row>
    <row r="149" spans="1:10" s="23" customFormat="1" x14ac:dyDescent="0.25">
      <c r="A149" s="122"/>
      <c r="B149" s="122"/>
      <c r="C149" s="122"/>
      <c r="D149" s="122"/>
      <c r="E149" s="122"/>
      <c r="F149" s="122"/>
      <c r="G149" s="122" t="s">
        <v>323</v>
      </c>
      <c r="H149" s="122"/>
      <c r="I149" s="122"/>
      <c r="J149" s="89">
        <v>0</v>
      </c>
    </row>
    <row r="150" spans="1:10" s="23" customFormat="1" x14ac:dyDescent="0.25">
      <c r="A150" s="122"/>
      <c r="B150" s="122"/>
      <c r="C150" s="122"/>
      <c r="D150" s="122"/>
      <c r="E150" s="122"/>
      <c r="F150" s="122"/>
      <c r="G150" s="122" t="s">
        <v>324</v>
      </c>
      <c r="H150" s="122"/>
      <c r="I150" s="122"/>
      <c r="J150" s="89">
        <v>0</v>
      </c>
    </row>
    <row r="151" spans="1:10" s="23" customFormat="1" x14ac:dyDescent="0.25">
      <c r="A151" s="122"/>
      <c r="B151" s="122"/>
      <c r="C151" s="122"/>
      <c r="D151" s="122"/>
      <c r="E151" s="122"/>
      <c r="F151" s="122"/>
      <c r="G151" s="122" t="s">
        <v>325</v>
      </c>
      <c r="H151" s="122"/>
      <c r="I151" s="122"/>
      <c r="J151" s="89">
        <v>21.37</v>
      </c>
    </row>
    <row r="152" spans="1:10" s="23" customFormat="1" x14ac:dyDescent="0.25">
      <c r="A152" s="122"/>
      <c r="B152" s="122"/>
      <c r="C152" s="122"/>
      <c r="D152" s="122"/>
      <c r="E152" s="122"/>
      <c r="F152" s="122"/>
      <c r="G152" s="122" t="s">
        <v>326</v>
      </c>
      <c r="H152" s="122"/>
      <c r="I152" s="122"/>
      <c r="J152" s="89">
        <v>33.344900000000003</v>
      </c>
    </row>
    <row r="153" spans="1:10" s="23" customFormat="1" ht="25.5" x14ac:dyDescent="0.25">
      <c r="A153" s="92"/>
      <c r="B153" s="92"/>
      <c r="C153" s="92"/>
      <c r="D153" s="92"/>
      <c r="E153" s="92" t="s">
        <v>62</v>
      </c>
      <c r="F153" s="93">
        <v>0.88411988715389667</v>
      </c>
      <c r="G153" s="92" t="s">
        <v>63</v>
      </c>
      <c r="H153" s="93">
        <v>0.78</v>
      </c>
      <c r="I153" s="92" t="s">
        <v>64</v>
      </c>
      <c r="J153" s="93">
        <v>1.6575479644361255</v>
      </c>
    </row>
    <row r="154" spans="1:10" s="23" customFormat="1" ht="26.25" thickBot="1" x14ac:dyDescent="0.3">
      <c r="A154" s="92"/>
      <c r="B154" s="92"/>
      <c r="C154" s="92"/>
      <c r="D154" s="92"/>
      <c r="E154" s="92" t="s">
        <v>65</v>
      </c>
      <c r="F154" s="93">
        <v>9.92</v>
      </c>
      <c r="G154" s="92"/>
      <c r="H154" s="178" t="s">
        <v>66</v>
      </c>
      <c r="I154" s="178"/>
      <c r="J154" s="93">
        <v>43.26</v>
      </c>
    </row>
    <row r="155" spans="1:10" s="23" customFormat="1" ht="15.75" thickTop="1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</row>
    <row r="156" spans="1:10" s="23" customFormat="1" ht="30" x14ac:dyDescent="0.25">
      <c r="A156" s="67"/>
      <c r="B156" s="69" t="s">
        <v>7</v>
      </c>
      <c r="C156" s="67" t="s">
        <v>8</v>
      </c>
      <c r="D156" s="67" t="s">
        <v>9</v>
      </c>
      <c r="E156" s="179" t="s">
        <v>54</v>
      </c>
      <c r="F156" s="179"/>
      <c r="G156" s="68" t="s">
        <v>10</v>
      </c>
      <c r="H156" s="69" t="s">
        <v>11</v>
      </c>
      <c r="I156" s="69" t="s">
        <v>12</v>
      </c>
      <c r="J156" s="69" t="s">
        <v>14</v>
      </c>
    </row>
    <row r="157" spans="1:10" s="23" customFormat="1" ht="25.5" x14ac:dyDescent="0.25">
      <c r="A157" s="70" t="s">
        <v>55</v>
      </c>
      <c r="B157" s="72" t="s">
        <v>289</v>
      </c>
      <c r="C157" s="70" t="s">
        <v>17</v>
      </c>
      <c r="D157" s="70" t="s">
        <v>290</v>
      </c>
      <c r="E157" s="180" t="s">
        <v>57</v>
      </c>
      <c r="F157" s="180"/>
      <c r="G157" s="71" t="s">
        <v>22</v>
      </c>
      <c r="H157" s="74">
        <v>1</v>
      </c>
      <c r="I157" s="73">
        <v>17.38</v>
      </c>
      <c r="J157" s="73">
        <v>17.38</v>
      </c>
    </row>
    <row r="158" spans="1:10" s="23" customFormat="1" ht="38.25" x14ac:dyDescent="0.25">
      <c r="A158" s="76" t="s">
        <v>56</v>
      </c>
      <c r="B158" s="78" t="s">
        <v>291</v>
      </c>
      <c r="C158" s="76" t="s">
        <v>17</v>
      </c>
      <c r="D158" s="76" t="s">
        <v>292</v>
      </c>
      <c r="E158" s="181" t="s">
        <v>57</v>
      </c>
      <c r="F158" s="181"/>
      <c r="G158" s="77" t="s">
        <v>22</v>
      </c>
      <c r="H158" s="81">
        <v>1</v>
      </c>
      <c r="I158" s="79">
        <v>0.1</v>
      </c>
      <c r="J158" s="79">
        <v>0.1</v>
      </c>
    </row>
    <row r="159" spans="1:10" s="23" customFormat="1" x14ac:dyDescent="0.25">
      <c r="A159" s="82" t="s">
        <v>60</v>
      </c>
      <c r="B159" s="84" t="s">
        <v>246</v>
      </c>
      <c r="C159" s="82" t="s">
        <v>17</v>
      </c>
      <c r="D159" s="82" t="s">
        <v>247</v>
      </c>
      <c r="E159" s="177" t="s">
        <v>70</v>
      </c>
      <c r="F159" s="177"/>
      <c r="G159" s="83" t="s">
        <v>22</v>
      </c>
      <c r="H159" s="87">
        <v>1</v>
      </c>
      <c r="I159" s="85">
        <v>10.96</v>
      </c>
      <c r="J159" s="85">
        <v>10.96</v>
      </c>
    </row>
    <row r="160" spans="1:10" s="23" customFormat="1" x14ac:dyDescent="0.25">
      <c r="A160" s="82" t="s">
        <v>60</v>
      </c>
      <c r="B160" s="84" t="s">
        <v>87</v>
      </c>
      <c r="C160" s="82" t="s">
        <v>17</v>
      </c>
      <c r="D160" s="82" t="s">
        <v>88</v>
      </c>
      <c r="E160" s="177" t="s">
        <v>74</v>
      </c>
      <c r="F160" s="177"/>
      <c r="G160" s="83" t="s">
        <v>22</v>
      </c>
      <c r="H160" s="87">
        <v>1</v>
      </c>
      <c r="I160" s="85">
        <v>2.83</v>
      </c>
      <c r="J160" s="85">
        <v>2.83</v>
      </c>
    </row>
    <row r="161" spans="1:10" s="23" customFormat="1" ht="25.5" x14ac:dyDescent="0.25">
      <c r="A161" s="82" t="s">
        <v>60</v>
      </c>
      <c r="B161" s="84" t="s">
        <v>92</v>
      </c>
      <c r="C161" s="82" t="s">
        <v>17</v>
      </c>
      <c r="D161" s="82" t="s">
        <v>93</v>
      </c>
      <c r="E161" s="177" t="s">
        <v>71</v>
      </c>
      <c r="F161" s="177"/>
      <c r="G161" s="83" t="s">
        <v>22</v>
      </c>
      <c r="H161" s="87">
        <v>1</v>
      </c>
      <c r="I161" s="85">
        <v>1.1499999999999999</v>
      </c>
      <c r="J161" s="85">
        <v>1.1499999999999999</v>
      </c>
    </row>
    <row r="162" spans="1:10" s="23" customFormat="1" x14ac:dyDescent="0.25">
      <c r="A162" s="82" t="s">
        <v>60</v>
      </c>
      <c r="B162" s="84" t="s">
        <v>72</v>
      </c>
      <c r="C162" s="82" t="s">
        <v>17</v>
      </c>
      <c r="D162" s="82" t="s">
        <v>73</v>
      </c>
      <c r="E162" s="177" t="s">
        <v>74</v>
      </c>
      <c r="F162" s="177"/>
      <c r="G162" s="83" t="s">
        <v>22</v>
      </c>
      <c r="H162" s="87">
        <v>1</v>
      </c>
      <c r="I162" s="85">
        <v>0.81</v>
      </c>
      <c r="J162" s="85">
        <v>0.81</v>
      </c>
    </row>
    <row r="163" spans="1:10" s="23" customFormat="1" ht="25.5" x14ac:dyDescent="0.25">
      <c r="A163" s="82" t="s">
        <v>60</v>
      </c>
      <c r="B163" s="84" t="s">
        <v>98</v>
      </c>
      <c r="C163" s="82" t="s">
        <v>17</v>
      </c>
      <c r="D163" s="82" t="s">
        <v>99</v>
      </c>
      <c r="E163" s="177" t="s">
        <v>71</v>
      </c>
      <c r="F163" s="177"/>
      <c r="G163" s="83" t="s">
        <v>22</v>
      </c>
      <c r="H163" s="87">
        <v>1</v>
      </c>
      <c r="I163" s="85">
        <v>0.56000000000000005</v>
      </c>
      <c r="J163" s="85">
        <v>0.56000000000000005</v>
      </c>
    </row>
    <row r="164" spans="1:10" s="23" customFormat="1" x14ac:dyDescent="0.25">
      <c r="A164" s="82" t="s">
        <v>60</v>
      </c>
      <c r="B164" s="84" t="s">
        <v>75</v>
      </c>
      <c r="C164" s="82" t="s">
        <v>17</v>
      </c>
      <c r="D164" s="82" t="s">
        <v>76</v>
      </c>
      <c r="E164" s="177" t="s">
        <v>77</v>
      </c>
      <c r="F164" s="177"/>
      <c r="G164" s="83" t="s">
        <v>22</v>
      </c>
      <c r="H164" s="87">
        <v>1</v>
      </c>
      <c r="I164" s="85">
        <v>0.06</v>
      </c>
      <c r="J164" s="85">
        <v>0.06</v>
      </c>
    </row>
    <row r="165" spans="1:10" s="23" customFormat="1" x14ac:dyDescent="0.25">
      <c r="A165" s="82" t="s">
        <v>60</v>
      </c>
      <c r="B165" s="84" t="s">
        <v>89</v>
      </c>
      <c r="C165" s="82" t="s">
        <v>17</v>
      </c>
      <c r="D165" s="82" t="s">
        <v>90</v>
      </c>
      <c r="E165" s="177" t="s">
        <v>91</v>
      </c>
      <c r="F165" s="177"/>
      <c r="G165" s="83" t="s">
        <v>22</v>
      </c>
      <c r="H165" s="87">
        <v>1</v>
      </c>
      <c r="I165" s="85">
        <v>0.91</v>
      </c>
      <c r="J165" s="85">
        <v>0.91</v>
      </c>
    </row>
    <row r="166" spans="1:10" s="23" customFormat="1" ht="25.5" x14ac:dyDescent="0.25">
      <c r="A166" s="92"/>
      <c r="B166" s="92"/>
      <c r="C166" s="92"/>
      <c r="D166" s="92"/>
      <c r="E166" s="92" t="s">
        <v>62</v>
      </c>
      <c r="F166" s="93">
        <v>5.8992959000000003</v>
      </c>
      <c r="G166" s="92" t="s">
        <v>63</v>
      </c>
      <c r="H166" s="93">
        <v>5.16</v>
      </c>
      <c r="I166" s="92" t="s">
        <v>64</v>
      </c>
      <c r="J166" s="93">
        <v>11.06</v>
      </c>
    </row>
    <row r="167" spans="1:10" s="23" customFormat="1" ht="26.25" thickBot="1" x14ac:dyDescent="0.3">
      <c r="A167" s="92"/>
      <c r="B167" s="92"/>
      <c r="C167" s="92"/>
      <c r="D167" s="92"/>
      <c r="E167" s="92" t="s">
        <v>65</v>
      </c>
      <c r="F167" s="93">
        <v>5.17</v>
      </c>
      <c r="G167" s="92"/>
      <c r="H167" s="178" t="s">
        <v>66</v>
      </c>
      <c r="I167" s="178"/>
      <c r="J167" s="93">
        <v>22.55</v>
      </c>
    </row>
    <row r="168" spans="1:10" s="23" customFormat="1" ht="15.75" thickTop="1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</row>
    <row r="169" spans="1:10" s="23" customFormat="1" ht="30" x14ac:dyDescent="0.25">
      <c r="A169" s="67"/>
      <c r="B169" s="69" t="s">
        <v>7</v>
      </c>
      <c r="C169" s="67" t="s">
        <v>8</v>
      </c>
      <c r="D169" s="67" t="s">
        <v>9</v>
      </c>
      <c r="E169" s="179" t="s">
        <v>54</v>
      </c>
      <c r="F169" s="179"/>
      <c r="G169" s="68" t="s">
        <v>10</v>
      </c>
      <c r="H169" s="69" t="s">
        <v>11</v>
      </c>
      <c r="I169" s="69" t="s">
        <v>12</v>
      </c>
      <c r="J169" s="69" t="s">
        <v>14</v>
      </c>
    </row>
    <row r="170" spans="1:10" s="23" customFormat="1" ht="25.5" x14ac:dyDescent="0.25">
      <c r="A170" s="70" t="s">
        <v>55</v>
      </c>
      <c r="B170" s="72" t="s">
        <v>293</v>
      </c>
      <c r="C170" s="70" t="s">
        <v>17</v>
      </c>
      <c r="D170" s="70" t="s">
        <v>294</v>
      </c>
      <c r="E170" s="180" t="s">
        <v>57</v>
      </c>
      <c r="F170" s="180"/>
      <c r="G170" s="71" t="s">
        <v>20</v>
      </c>
      <c r="H170" s="74">
        <v>1</v>
      </c>
      <c r="I170" s="73">
        <v>633.87</v>
      </c>
      <c r="J170" s="73">
        <v>633.87</v>
      </c>
    </row>
    <row r="171" spans="1:10" s="23" customFormat="1" ht="25.5" x14ac:dyDescent="0.25">
      <c r="A171" s="76" t="s">
        <v>56</v>
      </c>
      <c r="B171" s="78" t="s">
        <v>58</v>
      </c>
      <c r="C171" s="76" t="s">
        <v>17</v>
      </c>
      <c r="D171" s="76" t="s">
        <v>59</v>
      </c>
      <c r="E171" s="181" t="s">
        <v>57</v>
      </c>
      <c r="F171" s="181"/>
      <c r="G171" s="77" t="s">
        <v>22</v>
      </c>
      <c r="H171" s="81">
        <v>8.2899999999999991</v>
      </c>
      <c r="I171" s="79">
        <v>17.09</v>
      </c>
      <c r="J171" s="79">
        <v>141.66999999999999</v>
      </c>
    </row>
    <row r="172" spans="1:10" s="23" customFormat="1" ht="25.5" x14ac:dyDescent="0.25">
      <c r="A172" s="82" t="s">
        <v>60</v>
      </c>
      <c r="B172" s="84" t="s">
        <v>78</v>
      </c>
      <c r="C172" s="82" t="s">
        <v>17</v>
      </c>
      <c r="D172" s="82" t="s">
        <v>79</v>
      </c>
      <c r="E172" s="177" t="s">
        <v>61</v>
      </c>
      <c r="F172" s="177"/>
      <c r="G172" s="83" t="s">
        <v>20</v>
      </c>
      <c r="H172" s="87">
        <v>1.1499999999999999</v>
      </c>
      <c r="I172" s="85">
        <v>82.5</v>
      </c>
      <c r="J172" s="85">
        <v>94.87</v>
      </c>
    </row>
    <row r="173" spans="1:10" s="23" customFormat="1" x14ac:dyDescent="0.25">
      <c r="A173" s="82" t="s">
        <v>60</v>
      </c>
      <c r="B173" s="84" t="s">
        <v>80</v>
      </c>
      <c r="C173" s="82" t="s">
        <v>17</v>
      </c>
      <c r="D173" s="82" t="s">
        <v>81</v>
      </c>
      <c r="E173" s="177" t="s">
        <v>61</v>
      </c>
      <c r="F173" s="177"/>
      <c r="G173" s="83" t="s">
        <v>23</v>
      </c>
      <c r="H173" s="87">
        <v>389.54</v>
      </c>
      <c r="I173" s="85">
        <v>1.02</v>
      </c>
      <c r="J173" s="85">
        <v>397.33</v>
      </c>
    </row>
    <row r="174" spans="1:10" s="23" customFormat="1" ht="25.5" x14ac:dyDescent="0.25">
      <c r="A174" s="92"/>
      <c r="B174" s="92"/>
      <c r="C174" s="92"/>
      <c r="D174" s="92"/>
      <c r="E174" s="92" t="s">
        <v>62</v>
      </c>
      <c r="F174" s="93">
        <v>47.621079581822059</v>
      </c>
      <c r="G174" s="92" t="s">
        <v>63</v>
      </c>
      <c r="H174" s="93">
        <v>41.66</v>
      </c>
      <c r="I174" s="92" t="s">
        <v>64</v>
      </c>
      <c r="J174" s="93">
        <v>89.28</v>
      </c>
    </row>
    <row r="175" spans="1:10" s="23" customFormat="1" ht="26.25" thickBot="1" x14ac:dyDescent="0.3">
      <c r="A175" s="92"/>
      <c r="B175" s="92"/>
      <c r="C175" s="92"/>
      <c r="D175" s="92"/>
      <c r="E175" s="92" t="s">
        <v>65</v>
      </c>
      <c r="F175" s="93">
        <v>188.7</v>
      </c>
      <c r="G175" s="92"/>
      <c r="H175" s="178" t="s">
        <v>66</v>
      </c>
      <c r="I175" s="178"/>
      <c r="J175" s="93">
        <v>822.57</v>
      </c>
    </row>
    <row r="176" spans="1:10" s="23" customFormat="1" ht="15.75" thickTop="1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</row>
    <row r="177" spans="1:10" s="23" customFormat="1" ht="30" x14ac:dyDescent="0.25">
      <c r="A177" s="67"/>
      <c r="B177" s="69" t="s">
        <v>7</v>
      </c>
      <c r="C177" s="67" t="s">
        <v>8</v>
      </c>
      <c r="D177" s="67" t="s">
        <v>9</v>
      </c>
      <c r="E177" s="179" t="s">
        <v>54</v>
      </c>
      <c r="F177" s="179"/>
      <c r="G177" s="68" t="s">
        <v>10</v>
      </c>
      <c r="H177" s="69" t="s">
        <v>11</v>
      </c>
      <c r="I177" s="69" t="s">
        <v>12</v>
      </c>
      <c r="J177" s="69" t="s">
        <v>14</v>
      </c>
    </row>
    <row r="178" spans="1:10" s="23" customFormat="1" x14ac:dyDescent="0.25">
      <c r="A178" s="70" t="s">
        <v>55</v>
      </c>
      <c r="B178" s="72" t="s">
        <v>295</v>
      </c>
      <c r="C178" s="70" t="s">
        <v>17</v>
      </c>
      <c r="D178" s="70" t="s">
        <v>296</v>
      </c>
      <c r="E178" s="180" t="s">
        <v>57</v>
      </c>
      <c r="F178" s="180"/>
      <c r="G178" s="71" t="s">
        <v>22</v>
      </c>
      <c r="H178" s="74">
        <v>1</v>
      </c>
      <c r="I178" s="73">
        <v>19.79</v>
      </c>
      <c r="J178" s="73">
        <v>19.79</v>
      </c>
    </row>
    <row r="179" spans="1:10" s="23" customFormat="1" ht="25.5" x14ac:dyDescent="0.25">
      <c r="A179" s="76" t="s">
        <v>56</v>
      </c>
      <c r="B179" s="78" t="s">
        <v>297</v>
      </c>
      <c r="C179" s="76" t="s">
        <v>17</v>
      </c>
      <c r="D179" s="76" t="s">
        <v>298</v>
      </c>
      <c r="E179" s="181" t="s">
        <v>57</v>
      </c>
      <c r="F179" s="181"/>
      <c r="G179" s="77" t="s">
        <v>22</v>
      </c>
      <c r="H179" s="81">
        <v>1</v>
      </c>
      <c r="I179" s="79">
        <v>0.12</v>
      </c>
      <c r="J179" s="79">
        <v>0.12</v>
      </c>
    </row>
    <row r="180" spans="1:10" s="23" customFormat="1" x14ac:dyDescent="0.25">
      <c r="A180" s="82" t="s">
        <v>60</v>
      </c>
      <c r="B180" s="84" t="s">
        <v>87</v>
      </c>
      <c r="C180" s="82" t="s">
        <v>17</v>
      </c>
      <c r="D180" s="82" t="s">
        <v>88</v>
      </c>
      <c r="E180" s="177" t="s">
        <v>74</v>
      </c>
      <c r="F180" s="177"/>
      <c r="G180" s="83" t="s">
        <v>22</v>
      </c>
      <c r="H180" s="87">
        <v>1</v>
      </c>
      <c r="I180" s="85">
        <v>2.83</v>
      </c>
      <c r="J180" s="85">
        <v>2.83</v>
      </c>
    </row>
    <row r="181" spans="1:10" s="23" customFormat="1" x14ac:dyDescent="0.25">
      <c r="A181" s="82" t="s">
        <v>60</v>
      </c>
      <c r="B181" s="84" t="s">
        <v>240</v>
      </c>
      <c r="C181" s="82" t="s">
        <v>17</v>
      </c>
      <c r="D181" s="82" t="s">
        <v>241</v>
      </c>
      <c r="E181" s="177" t="s">
        <v>70</v>
      </c>
      <c r="F181" s="177"/>
      <c r="G181" s="83" t="s">
        <v>22</v>
      </c>
      <c r="H181" s="87">
        <v>1</v>
      </c>
      <c r="I181" s="85">
        <v>13.23</v>
      </c>
      <c r="J181" s="85">
        <v>13.23</v>
      </c>
    </row>
    <row r="182" spans="1:10" s="23" customFormat="1" ht="25.5" x14ac:dyDescent="0.25">
      <c r="A182" s="82" t="s">
        <v>60</v>
      </c>
      <c r="B182" s="84" t="s">
        <v>94</v>
      </c>
      <c r="C182" s="82" t="s">
        <v>17</v>
      </c>
      <c r="D182" s="82" t="s">
        <v>95</v>
      </c>
      <c r="E182" s="177" t="s">
        <v>71</v>
      </c>
      <c r="F182" s="177"/>
      <c r="G182" s="83" t="s">
        <v>22</v>
      </c>
      <c r="H182" s="87">
        <v>1</v>
      </c>
      <c r="I182" s="85">
        <v>1.0900000000000001</v>
      </c>
      <c r="J182" s="85">
        <v>1.0900000000000001</v>
      </c>
    </row>
    <row r="183" spans="1:10" s="23" customFormat="1" x14ac:dyDescent="0.25">
      <c r="A183" s="82" t="s">
        <v>60</v>
      </c>
      <c r="B183" s="84" t="s">
        <v>72</v>
      </c>
      <c r="C183" s="82" t="s">
        <v>17</v>
      </c>
      <c r="D183" s="82" t="s">
        <v>73</v>
      </c>
      <c r="E183" s="177" t="s">
        <v>74</v>
      </c>
      <c r="F183" s="177"/>
      <c r="G183" s="83" t="s">
        <v>22</v>
      </c>
      <c r="H183" s="87">
        <v>1</v>
      </c>
      <c r="I183" s="85">
        <v>0.81</v>
      </c>
      <c r="J183" s="85">
        <v>0.81</v>
      </c>
    </row>
    <row r="184" spans="1:10" s="23" customFormat="1" ht="25.5" x14ac:dyDescent="0.25">
      <c r="A184" s="82" t="s">
        <v>60</v>
      </c>
      <c r="B184" s="84" t="s">
        <v>96</v>
      </c>
      <c r="C184" s="82" t="s">
        <v>17</v>
      </c>
      <c r="D184" s="82" t="s">
        <v>97</v>
      </c>
      <c r="E184" s="177" t="s">
        <v>71</v>
      </c>
      <c r="F184" s="177"/>
      <c r="G184" s="83" t="s">
        <v>22</v>
      </c>
      <c r="H184" s="87">
        <v>1</v>
      </c>
      <c r="I184" s="85">
        <v>0.74</v>
      </c>
      <c r="J184" s="85">
        <v>0.74</v>
      </c>
    </row>
    <row r="185" spans="1:10" s="23" customFormat="1" x14ac:dyDescent="0.25">
      <c r="A185" s="82" t="s">
        <v>60</v>
      </c>
      <c r="B185" s="84" t="s">
        <v>75</v>
      </c>
      <c r="C185" s="82" t="s">
        <v>17</v>
      </c>
      <c r="D185" s="82" t="s">
        <v>76</v>
      </c>
      <c r="E185" s="177" t="s">
        <v>77</v>
      </c>
      <c r="F185" s="177"/>
      <c r="G185" s="83" t="s">
        <v>22</v>
      </c>
      <c r="H185" s="87">
        <v>1</v>
      </c>
      <c r="I185" s="85">
        <v>0.06</v>
      </c>
      <c r="J185" s="85">
        <v>0.06</v>
      </c>
    </row>
    <row r="186" spans="1:10" s="23" customFormat="1" x14ac:dyDescent="0.25">
      <c r="A186" s="82" t="s">
        <v>60</v>
      </c>
      <c r="B186" s="84" t="s">
        <v>89</v>
      </c>
      <c r="C186" s="82" t="s">
        <v>17</v>
      </c>
      <c r="D186" s="82" t="s">
        <v>90</v>
      </c>
      <c r="E186" s="177" t="s">
        <v>91</v>
      </c>
      <c r="F186" s="177"/>
      <c r="G186" s="83" t="s">
        <v>22</v>
      </c>
      <c r="H186" s="87">
        <v>1</v>
      </c>
      <c r="I186" s="85">
        <v>0.91</v>
      </c>
      <c r="J186" s="85">
        <v>0.91</v>
      </c>
    </row>
    <row r="187" spans="1:10" ht="25.5" x14ac:dyDescent="0.25">
      <c r="A187" s="92"/>
      <c r="B187" s="92"/>
      <c r="C187" s="92"/>
      <c r="D187" s="92"/>
      <c r="E187" s="92" t="s">
        <v>62</v>
      </c>
      <c r="F187" s="93">
        <v>7.1207595000000001</v>
      </c>
      <c r="G187" s="92" t="s">
        <v>63</v>
      </c>
      <c r="H187" s="93">
        <v>6.23</v>
      </c>
      <c r="I187" s="92" t="s">
        <v>64</v>
      </c>
      <c r="J187" s="93">
        <v>13.35</v>
      </c>
    </row>
    <row r="188" spans="1:10" ht="26.25" thickBot="1" x14ac:dyDescent="0.3">
      <c r="A188" s="92"/>
      <c r="B188" s="92"/>
      <c r="C188" s="92"/>
      <c r="D188" s="92"/>
      <c r="E188" s="92" t="s">
        <v>65</v>
      </c>
      <c r="F188" s="93">
        <v>5.89</v>
      </c>
      <c r="G188" s="92"/>
      <c r="H188" s="178" t="s">
        <v>66</v>
      </c>
      <c r="I188" s="178"/>
      <c r="J188" s="93">
        <v>25.68</v>
      </c>
    </row>
    <row r="189" spans="1:10" ht="15.75" thickTop="1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</row>
    <row r="190" spans="1:10" ht="30" x14ac:dyDescent="0.25">
      <c r="A190" s="67"/>
      <c r="B190" s="69" t="s">
        <v>7</v>
      </c>
      <c r="C190" s="67" t="s">
        <v>8</v>
      </c>
      <c r="D190" s="67" t="s">
        <v>9</v>
      </c>
      <c r="E190" s="179" t="s">
        <v>54</v>
      </c>
      <c r="F190" s="179"/>
      <c r="G190" s="68" t="s">
        <v>10</v>
      </c>
      <c r="H190" s="69" t="s">
        <v>11</v>
      </c>
      <c r="I190" s="69" t="s">
        <v>12</v>
      </c>
      <c r="J190" s="69" t="s">
        <v>14</v>
      </c>
    </row>
    <row r="191" spans="1:10" ht="63.75" x14ac:dyDescent="0.25">
      <c r="A191" s="70" t="s">
        <v>55</v>
      </c>
      <c r="B191" s="72" t="s">
        <v>477</v>
      </c>
      <c r="C191" s="70" t="s">
        <v>17</v>
      </c>
      <c r="D191" s="70" t="s">
        <v>478</v>
      </c>
      <c r="E191" s="180" t="s">
        <v>67</v>
      </c>
      <c r="F191" s="180"/>
      <c r="G191" s="71" t="s">
        <v>68</v>
      </c>
      <c r="H191" s="74">
        <v>1</v>
      </c>
      <c r="I191" s="73">
        <v>52.57</v>
      </c>
      <c r="J191" s="73">
        <v>52.57</v>
      </c>
    </row>
    <row r="192" spans="1:10" ht="63.75" x14ac:dyDescent="0.25">
      <c r="A192" s="76" t="s">
        <v>56</v>
      </c>
      <c r="B192" s="78" t="s">
        <v>490</v>
      </c>
      <c r="C192" s="76" t="s">
        <v>17</v>
      </c>
      <c r="D192" s="76" t="s">
        <v>491</v>
      </c>
      <c r="E192" s="181" t="s">
        <v>67</v>
      </c>
      <c r="F192" s="181"/>
      <c r="G192" s="77" t="s">
        <v>22</v>
      </c>
      <c r="H192" s="81">
        <v>1</v>
      </c>
      <c r="I192" s="79">
        <v>25.61</v>
      </c>
      <c r="J192" s="79">
        <v>25.61</v>
      </c>
    </row>
    <row r="193" spans="1:10" ht="63.75" x14ac:dyDescent="0.25">
      <c r="A193" s="76" t="s">
        <v>56</v>
      </c>
      <c r="B193" s="78" t="s">
        <v>492</v>
      </c>
      <c r="C193" s="76" t="s">
        <v>17</v>
      </c>
      <c r="D193" s="76" t="s">
        <v>493</v>
      </c>
      <c r="E193" s="181" t="s">
        <v>67</v>
      </c>
      <c r="F193" s="181"/>
      <c r="G193" s="77" t="s">
        <v>22</v>
      </c>
      <c r="H193" s="81">
        <v>1</v>
      </c>
      <c r="I193" s="79">
        <v>5.01</v>
      </c>
      <c r="J193" s="79">
        <v>5.01</v>
      </c>
    </row>
    <row r="194" spans="1:10" ht="63.75" x14ac:dyDescent="0.25">
      <c r="A194" s="76" t="s">
        <v>56</v>
      </c>
      <c r="B194" s="78" t="s">
        <v>494</v>
      </c>
      <c r="C194" s="76" t="s">
        <v>17</v>
      </c>
      <c r="D194" s="76" t="s">
        <v>495</v>
      </c>
      <c r="E194" s="181" t="s">
        <v>67</v>
      </c>
      <c r="F194" s="181"/>
      <c r="G194" s="77" t="s">
        <v>22</v>
      </c>
      <c r="H194" s="81">
        <v>1</v>
      </c>
      <c r="I194" s="79">
        <v>3.96</v>
      </c>
      <c r="J194" s="79">
        <v>3.96</v>
      </c>
    </row>
    <row r="195" spans="1:10" ht="25.5" x14ac:dyDescent="0.25">
      <c r="A195" s="76" t="s">
        <v>56</v>
      </c>
      <c r="B195" s="78" t="s">
        <v>205</v>
      </c>
      <c r="C195" s="76" t="s">
        <v>17</v>
      </c>
      <c r="D195" s="76" t="s">
        <v>206</v>
      </c>
      <c r="E195" s="181" t="s">
        <v>57</v>
      </c>
      <c r="F195" s="181"/>
      <c r="G195" s="77" t="s">
        <v>22</v>
      </c>
      <c r="H195" s="81">
        <v>1</v>
      </c>
      <c r="I195" s="79">
        <v>17.989999999999998</v>
      </c>
      <c r="J195" s="79">
        <v>17.989999999999998</v>
      </c>
    </row>
    <row r="196" spans="1:10" ht="25.5" x14ac:dyDescent="0.25">
      <c r="A196" s="92"/>
      <c r="B196" s="92"/>
      <c r="C196" s="92"/>
      <c r="D196" s="92"/>
      <c r="E196" s="92" t="s">
        <v>62</v>
      </c>
      <c r="F196" s="93">
        <v>6.7260508000000003</v>
      </c>
      <c r="G196" s="92" t="s">
        <v>63</v>
      </c>
      <c r="H196" s="93">
        <v>5.88</v>
      </c>
      <c r="I196" s="92" t="s">
        <v>64</v>
      </c>
      <c r="J196" s="93">
        <v>12.61</v>
      </c>
    </row>
    <row r="197" spans="1:10" ht="26.25" thickBot="1" x14ac:dyDescent="0.3">
      <c r="A197" s="92"/>
      <c r="B197" s="92"/>
      <c r="C197" s="92"/>
      <c r="D197" s="92"/>
      <c r="E197" s="92" t="s">
        <v>65</v>
      </c>
      <c r="F197" s="93">
        <v>15.65</v>
      </c>
      <c r="G197" s="92"/>
      <c r="H197" s="178" t="s">
        <v>66</v>
      </c>
      <c r="I197" s="178"/>
      <c r="J197" s="93">
        <v>68.22</v>
      </c>
    </row>
    <row r="198" spans="1:10" ht="15.75" thickTop="1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</row>
    <row r="199" spans="1:10" ht="30" x14ac:dyDescent="0.25">
      <c r="A199" s="67"/>
      <c r="B199" s="69" t="s">
        <v>7</v>
      </c>
      <c r="C199" s="67" t="s">
        <v>8</v>
      </c>
      <c r="D199" s="67" t="s">
        <v>9</v>
      </c>
      <c r="E199" s="179" t="s">
        <v>54</v>
      </c>
      <c r="F199" s="179"/>
      <c r="G199" s="68" t="s">
        <v>10</v>
      </c>
      <c r="H199" s="69" t="s">
        <v>11</v>
      </c>
      <c r="I199" s="69" t="s">
        <v>12</v>
      </c>
      <c r="J199" s="69" t="s">
        <v>14</v>
      </c>
    </row>
    <row r="200" spans="1:10" ht="63.75" x14ac:dyDescent="0.25">
      <c r="A200" s="70" t="s">
        <v>55</v>
      </c>
      <c r="B200" s="72" t="s">
        <v>479</v>
      </c>
      <c r="C200" s="70" t="s">
        <v>17</v>
      </c>
      <c r="D200" s="70" t="s">
        <v>480</v>
      </c>
      <c r="E200" s="180" t="s">
        <v>67</v>
      </c>
      <c r="F200" s="180"/>
      <c r="G200" s="71" t="s">
        <v>69</v>
      </c>
      <c r="H200" s="74">
        <v>1</v>
      </c>
      <c r="I200" s="73">
        <v>281.11</v>
      </c>
      <c r="J200" s="73">
        <v>281.11</v>
      </c>
    </row>
    <row r="201" spans="1:10" ht="63.75" x14ac:dyDescent="0.25">
      <c r="A201" s="76" t="s">
        <v>56</v>
      </c>
      <c r="B201" s="78" t="s">
        <v>496</v>
      </c>
      <c r="C201" s="76" t="s">
        <v>17</v>
      </c>
      <c r="D201" s="76" t="s">
        <v>497</v>
      </c>
      <c r="E201" s="181" t="s">
        <v>67</v>
      </c>
      <c r="F201" s="181"/>
      <c r="G201" s="77" t="s">
        <v>22</v>
      </c>
      <c r="H201" s="81">
        <v>1</v>
      </c>
      <c r="I201" s="79">
        <v>46.05</v>
      </c>
      <c r="J201" s="79">
        <v>46.05</v>
      </c>
    </row>
    <row r="202" spans="1:10" ht="63.75" x14ac:dyDescent="0.25">
      <c r="A202" s="76" t="s">
        <v>56</v>
      </c>
      <c r="B202" s="78" t="s">
        <v>490</v>
      </c>
      <c r="C202" s="76" t="s">
        <v>17</v>
      </c>
      <c r="D202" s="76" t="s">
        <v>491</v>
      </c>
      <c r="E202" s="181" t="s">
        <v>67</v>
      </c>
      <c r="F202" s="181"/>
      <c r="G202" s="77" t="s">
        <v>22</v>
      </c>
      <c r="H202" s="81">
        <v>1</v>
      </c>
      <c r="I202" s="79">
        <v>25.61</v>
      </c>
      <c r="J202" s="79">
        <v>25.61</v>
      </c>
    </row>
    <row r="203" spans="1:10" ht="63.75" x14ac:dyDescent="0.25">
      <c r="A203" s="76" t="s">
        <v>56</v>
      </c>
      <c r="B203" s="78" t="s">
        <v>492</v>
      </c>
      <c r="C203" s="76" t="s">
        <v>17</v>
      </c>
      <c r="D203" s="76" t="s">
        <v>493</v>
      </c>
      <c r="E203" s="181" t="s">
        <v>67</v>
      </c>
      <c r="F203" s="181"/>
      <c r="G203" s="77" t="s">
        <v>22</v>
      </c>
      <c r="H203" s="81">
        <v>1</v>
      </c>
      <c r="I203" s="79">
        <v>5.01</v>
      </c>
      <c r="J203" s="79">
        <v>5.01</v>
      </c>
    </row>
    <row r="204" spans="1:10" ht="63.75" x14ac:dyDescent="0.25">
      <c r="A204" s="76" t="s">
        <v>56</v>
      </c>
      <c r="B204" s="78" t="s">
        <v>494</v>
      </c>
      <c r="C204" s="76" t="s">
        <v>17</v>
      </c>
      <c r="D204" s="76" t="s">
        <v>495</v>
      </c>
      <c r="E204" s="181" t="s">
        <v>67</v>
      </c>
      <c r="F204" s="181"/>
      <c r="G204" s="77" t="s">
        <v>22</v>
      </c>
      <c r="H204" s="81">
        <v>1</v>
      </c>
      <c r="I204" s="79">
        <v>3.96</v>
      </c>
      <c r="J204" s="79">
        <v>3.96</v>
      </c>
    </row>
    <row r="205" spans="1:10" ht="63.75" x14ac:dyDescent="0.25">
      <c r="A205" s="76" t="s">
        <v>56</v>
      </c>
      <c r="B205" s="78" t="s">
        <v>498</v>
      </c>
      <c r="C205" s="76" t="s">
        <v>17</v>
      </c>
      <c r="D205" s="76" t="s">
        <v>499</v>
      </c>
      <c r="E205" s="181" t="s">
        <v>67</v>
      </c>
      <c r="F205" s="181"/>
      <c r="G205" s="77" t="s">
        <v>22</v>
      </c>
      <c r="H205" s="81">
        <v>1</v>
      </c>
      <c r="I205" s="79">
        <v>182.49</v>
      </c>
      <c r="J205" s="79">
        <v>182.49</v>
      </c>
    </row>
    <row r="206" spans="1:10" ht="25.5" x14ac:dyDescent="0.25">
      <c r="A206" s="76" t="s">
        <v>56</v>
      </c>
      <c r="B206" s="78" t="s">
        <v>205</v>
      </c>
      <c r="C206" s="76" t="s">
        <v>17</v>
      </c>
      <c r="D206" s="76" t="s">
        <v>206</v>
      </c>
      <c r="E206" s="181" t="s">
        <v>57</v>
      </c>
      <c r="F206" s="181"/>
      <c r="G206" s="77" t="s">
        <v>22</v>
      </c>
      <c r="H206" s="81">
        <v>1</v>
      </c>
      <c r="I206" s="79">
        <v>17.989999999999998</v>
      </c>
      <c r="J206" s="79">
        <v>17.989999999999998</v>
      </c>
    </row>
    <row r="207" spans="1:10" ht="25.5" x14ac:dyDescent="0.25">
      <c r="A207" s="92"/>
      <c r="B207" s="92"/>
      <c r="C207" s="92"/>
      <c r="D207" s="92"/>
      <c r="E207" s="92" t="s">
        <v>62</v>
      </c>
      <c r="F207" s="93">
        <v>6.7260508000000003</v>
      </c>
      <c r="G207" s="92" t="s">
        <v>63</v>
      </c>
      <c r="H207" s="93">
        <v>5.88</v>
      </c>
      <c r="I207" s="92" t="s">
        <v>64</v>
      </c>
      <c r="J207" s="93">
        <v>12.61</v>
      </c>
    </row>
    <row r="208" spans="1:10" ht="26.25" thickBot="1" x14ac:dyDescent="0.3">
      <c r="A208" s="92"/>
      <c r="B208" s="92"/>
      <c r="C208" s="92"/>
      <c r="D208" s="92"/>
      <c r="E208" s="92" t="s">
        <v>65</v>
      </c>
      <c r="F208" s="93">
        <v>83.68</v>
      </c>
      <c r="G208" s="92"/>
      <c r="H208" s="178" t="s">
        <v>66</v>
      </c>
      <c r="I208" s="178"/>
      <c r="J208" s="93">
        <v>364.79</v>
      </c>
    </row>
    <row r="209" spans="1:10" ht="15.75" thickTop="1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</row>
    <row r="210" spans="1:10" ht="30" x14ac:dyDescent="0.25">
      <c r="A210" s="67"/>
      <c r="B210" s="69" t="s">
        <v>7</v>
      </c>
      <c r="C210" s="67" t="s">
        <v>8</v>
      </c>
      <c r="D210" s="67" t="s">
        <v>9</v>
      </c>
      <c r="E210" s="179" t="s">
        <v>54</v>
      </c>
      <c r="F210" s="179"/>
      <c r="G210" s="68" t="s">
        <v>10</v>
      </c>
      <c r="H210" s="69" t="s">
        <v>11</v>
      </c>
      <c r="I210" s="69" t="s">
        <v>12</v>
      </c>
      <c r="J210" s="69" t="s">
        <v>14</v>
      </c>
    </row>
    <row r="211" spans="1:10" ht="63.75" x14ac:dyDescent="0.25">
      <c r="A211" s="70" t="s">
        <v>55</v>
      </c>
      <c r="B211" s="72" t="s">
        <v>490</v>
      </c>
      <c r="C211" s="70" t="s">
        <v>17</v>
      </c>
      <c r="D211" s="70" t="s">
        <v>491</v>
      </c>
      <c r="E211" s="180" t="s">
        <v>67</v>
      </c>
      <c r="F211" s="180"/>
      <c r="G211" s="71" t="s">
        <v>22</v>
      </c>
      <c r="H211" s="74">
        <v>1</v>
      </c>
      <c r="I211" s="73">
        <v>25.61</v>
      </c>
      <c r="J211" s="73">
        <v>25.61</v>
      </c>
    </row>
    <row r="212" spans="1:10" ht="25.5" x14ac:dyDescent="0.25">
      <c r="A212" s="82" t="s">
        <v>60</v>
      </c>
      <c r="B212" s="84" t="s">
        <v>500</v>
      </c>
      <c r="C212" s="82" t="s">
        <v>17</v>
      </c>
      <c r="D212" s="82" t="s">
        <v>501</v>
      </c>
      <c r="E212" s="177" t="s">
        <v>61</v>
      </c>
      <c r="F212" s="177"/>
      <c r="G212" s="83" t="s">
        <v>24</v>
      </c>
      <c r="H212" s="87">
        <v>6.0300000000000002E-5</v>
      </c>
      <c r="I212" s="85">
        <v>71861.009999999995</v>
      </c>
      <c r="J212" s="85">
        <v>4.33</v>
      </c>
    </row>
    <row r="213" spans="1:10" ht="51" x14ac:dyDescent="0.25">
      <c r="A213" s="82" t="s">
        <v>60</v>
      </c>
      <c r="B213" s="84" t="s">
        <v>502</v>
      </c>
      <c r="C213" s="82" t="s">
        <v>17</v>
      </c>
      <c r="D213" s="82" t="s">
        <v>503</v>
      </c>
      <c r="E213" s="177" t="s">
        <v>71</v>
      </c>
      <c r="F213" s="177"/>
      <c r="G213" s="83" t="s">
        <v>24</v>
      </c>
      <c r="H213" s="87">
        <v>3.4199999999999998E-5</v>
      </c>
      <c r="I213" s="85">
        <v>622324.31000000006</v>
      </c>
      <c r="J213" s="85">
        <v>21.28</v>
      </c>
    </row>
    <row r="214" spans="1:10" ht="25.5" x14ac:dyDescent="0.25">
      <c r="A214" s="92"/>
      <c r="B214" s="92"/>
      <c r="C214" s="92"/>
      <c r="D214" s="92"/>
      <c r="E214" s="92" t="s">
        <v>62</v>
      </c>
      <c r="F214" s="93">
        <v>0</v>
      </c>
      <c r="G214" s="92" t="s">
        <v>63</v>
      </c>
      <c r="H214" s="93">
        <v>0</v>
      </c>
      <c r="I214" s="92" t="s">
        <v>64</v>
      </c>
      <c r="J214" s="93">
        <v>0</v>
      </c>
    </row>
    <row r="215" spans="1:10" ht="26.25" thickBot="1" x14ac:dyDescent="0.3">
      <c r="A215" s="92"/>
      <c r="B215" s="92"/>
      <c r="C215" s="92"/>
      <c r="D215" s="92"/>
      <c r="E215" s="92" t="s">
        <v>65</v>
      </c>
      <c r="F215" s="93">
        <v>7.62</v>
      </c>
      <c r="G215" s="92"/>
      <c r="H215" s="178" t="s">
        <v>66</v>
      </c>
      <c r="I215" s="178"/>
      <c r="J215" s="93">
        <v>33.229999999999997</v>
      </c>
    </row>
    <row r="216" spans="1:10" ht="15.75" thickTop="1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</row>
    <row r="217" spans="1:10" ht="30" x14ac:dyDescent="0.25">
      <c r="A217" s="67"/>
      <c r="B217" s="69" t="s">
        <v>7</v>
      </c>
      <c r="C217" s="67" t="s">
        <v>8</v>
      </c>
      <c r="D217" s="67" t="s">
        <v>9</v>
      </c>
      <c r="E217" s="179" t="s">
        <v>54</v>
      </c>
      <c r="F217" s="179"/>
      <c r="G217" s="68" t="s">
        <v>10</v>
      </c>
      <c r="H217" s="69" t="s">
        <v>11</v>
      </c>
      <c r="I217" s="69" t="s">
        <v>12</v>
      </c>
      <c r="J217" s="69" t="s">
        <v>14</v>
      </c>
    </row>
    <row r="218" spans="1:10" ht="63.75" x14ac:dyDescent="0.25">
      <c r="A218" s="70" t="s">
        <v>55</v>
      </c>
      <c r="B218" s="72" t="s">
        <v>494</v>
      </c>
      <c r="C218" s="70" t="s">
        <v>17</v>
      </c>
      <c r="D218" s="70" t="s">
        <v>495</v>
      </c>
      <c r="E218" s="180" t="s">
        <v>67</v>
      </c>
      <c r="F218" s="180"/>
      <c r="G218" s="71" t="s">
        <v>22</v>
      </c>
      <c r="H218" s="74">
        <v>1</v>
      </c>
      <c r="I218" s="73">
        <v>3.96</v>
      </c>
      <c r="J218" s="73">
        <v>3.96</v>
      </c>
    </row>
    <row r="219" spans="1:10" ht="25.5" x14ac:dyDescent="0.25">
      <c r="A219" s="82" t="s">
        <v>60</v>
      </c>
      <c r="B219" s="84" t="s">
        <v>500</v>
      </c>
      <c r="C219" s="82" t="s">
        <v>17</v>
      </c>
      <c r="D219" s="82" t="s">
        <v>501</v>
      </c>
      <c r="E219" s="177" t="s">
        <v>61</v>
      </c>
      <c r="F219" s="177"/>
      <c r="G219" s="83" t="s">
        <v>24</v>
      </c>
      <c r="H219" s="87">
        <v>5.9000000000000003E-6</v>
      </c>
      <c r="I219" s="85">
        <v>71861.009999999995</v>
      </c>
      <c r="J219" s="85">
        <v>0.42</v>
      </c>
    </row>
    <row r="220" spans="1:10" ht="51" x14ac:dyDescent="0.25">
      <c r="A220" s="82" t="s">
        <v>60</v>
      </c>
      <c r="B220" s="84" t="s">
        <v>502</v>
      </c>
      <c r="C220" s="82" t="s">
        <v>17</v>
      </c>
      <c r="D220" s="82" t="s">
        <v>503</v>
      </c>
      <c r="E220" s="177" t="s">
        <v>71</v>
      </c>
      <c r="F220" s="177"/>
      <c r="G220" s="83" t="s">
        <v>24</v>
      </c>
      <c r="H220" s="87">
        <v>5.6999999999999996E-6</v>
      </c>
      <c r="I220" s="85">
        <v>622324.31000000006</v>
      </c>
      <c r="J220" s="85">
        <v>3.54</v>
      </c>
    </row>
    <row r="221" spans="1:10" ht="25.5" x14ac:dyDescent="0.25">
      <c r="A221" s="92"/>
      <c r="B221" s="92"/>
      <c r="C221" s="92"/>
      <c r="D221" s="92"/>
      <c r="E221" s="92" t="s">
        <v>62</v>
      </c>
      <c r="F221" s="93">
        <v>0</v>
      </c>
      <c r="G221" s="92" t="s">
        <v>63</v>
      </c>
      <c r="H221" s="93">
        <v>0</v>
      </c>
      <c r="I221" s="92" t="s">
        <v>64</v>
      </c>
      <c r="J221" s="93">
        <v>0</v>
      </c>
    </row>
    <row r="222" spans="1:10" ht="26.25" thickBot="1" x14ac:dyDescent="0.3">
      <c r="A222" s="92"/>
      <c r="B222" s="92"/>
      <c r="C222" s="92"/>
      <c r="D222" s="92"/>
      <c r="E222" s="92" t="s">
        <v>65</v>
      </c>
      <c r="F222" s="93">
        <v>1.17</v>
      </c>
      <c r="G222" s="92"/>
      <c r="H222" s="178" t="s">
        <v>66</v>
      </c>
      <c r="I222" s="178"/>
      <c r="J222" s="93">
        <v>5.13</v>
      </c>
    </row>
    <row r="223" spans="1:10" ht="15.75" thickTop="1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0" ht="30" x14ac:dyDescent="0.25">
      <c r="A224" s="67"/>
      <c r="B224" s="69" t="s">
        <v>7</v>
      </c>
      <c r="C224" s="67" t="s">
        <v>8</v>
      </c>
      <c r="D224" s="67" t="s">
        <v>9</v>
      </c>
      <c r="E224" s="179" t="s">
        <v>54</v>
      </c>
      <c r="F224" s="179"/>
      <c r="G224" s="68" t="s">
        <v>10</v>
      </c>
      <c r="H224" s="69" t="s">
        <v>11</v>
      </c>
      <c r="I224" s="69" t="s">
        <v>12</v>
      </c>
      <c r="J224" s="69" t="s">
        <v>14</v>
      </c>
    </row>
    <row r="225" spans="1:10" ht="63.75" x14ac:dyDescent="0.25">
      <c r="A225" s="70" t="s">
        <v>55</v>
      </c>
      <c r="B225" s="72" t="s">
        <v>492</v>
      </c>
      <c r="C225" s="70" t="s">
        <v>17</v>
      </c>
      <c r="D225" s="70" t="s">
        <v>493</v>
      </c>
      <c r="E225" s="180" t="s">
        <v>67</v>
      </c>
      <c r="F225" s="180"/>
      <c r="G225" s="71" t="s">
        <v>22</v>
      </c>
      <c r="H225" s="74">
        <v>1</v>
      </c>
      <c r="I225" s="73">
        <v>5.01</v>
      </c>
      <c r="J225" s="73">
        <v>5.01</v>
      </c>
    </row>
    <row r="226" spans="1:10" ht="25.5" x14ac:dyDescent="0.25">
      <c r="A226" s="82" t="s">
        <v>60</v>
      </c>
      <c r="B226" s="84" t="s">
        <v>500</v>
      </c>
      <c r="C226" s="82" t="s">
        <v>17</v>
      </c>
      <c r="D226" s="82" t="s">
        <v>501</v>
      </c>
      <c r="E226" s="177" t="s">
        <v>61</v>
      </c>
      <c r="F226" s="177"/>
      <c r="G226" s="83" t="s">
        <v>24</v>
      </c>
      <c r="H226" s="87">
        <v>7.4000000000000003E-6</v>
      </c>
      <c r="I226" s="85">
        <v>71861.009999999995</v>
      </c>
      <c r="J226" s="85">
        <v>0.53</v>
      </c>
    </row>
    <row r="227" spans="1:10" ht="51" x14ac:dyDescent="0.25">
      <c r="A227" s="82" t="s">
        <v>60</v>
      </c>
      <c r="B227" s="84" t="s">
        <v>502</v>
      </c>
      <c r="C227" s="82" t="s">
        <v>17</v>
      </c>
      <c r="D227" s="82" t="s">
        <v>503</v>
      </c>
      <c r="E227" s="177" t="s">
        <v>71</v>
      </c>
      <c r="F227" s="177"/>
      <c r="G227" s="83" t="s">
        <v>24</v>
      </c>
      <c r="H227" s="87">
        <v>7.1999999999999997E-6</v>
      </c>
      <c r="I227" s="85">
        <v>622324.31000000006</v>
      </c>
      <c r="J227" s="85">
        <v>4.4800000000000004</v>
      </c>
    </row>
    <row r="228" spans="1:10" ht="25.5" x14ac:dyDescent="0.25">
      <c r="A228" s="92"/>
      <c r="B228" s="92"/>
      <c r="C228" s="92"/>
      <c r="D228" s="92"/>
      <c r="E228" s="92" t="s">
        <v>62</v>
      </c>
      <c r="F228" s="93">
        <v>0</v>
      </c>
      <c r="G228" s="92" t="s">
        <v>63</v>
      </c>
      <c r="H228" s="93">
        <v>0</v>
      </c>
      <c r="I228" s="92" t="s">
        <v>64</v>
      </c>
      <c r="J228" s="93">
        <v>0</v>
      </c>
    </row>
    <row r="229" spans="1:10" ht="26.25" thickBot="1" x14ac:dyDescent="0.3">
      <c r="A229" s="92"/>
      <c r="B229" s="92"/>
      <c r="C229" s="92"/>
      <c r="D229" s="92"/>
      <c r="E229" s="92" t="s">
        <v>65</v>
      </c>
      <c r="F229" s="93">
        <v>1.49</v>
      </c>
      <c r="G229" s="92"/>
      <c r="H229" s="178" t="s">
        <v>66</v>
      </c>
      <c r="I229" s="178"/>
      <c r="J229" s="93">
        <v>6.5</v>
      </c>
    </row>
    <row r="230" spans="1:10" ht="15.75" thickTop="1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</row>
    <row r="231" spans="1:10" ht="30" x14ac:dyDescent="0.25">
      <c r="A231" s="67"/>
      <c r="B231" s="69" t="s">
        <v>7</v>
      </c>
      <c r="C231" s="67" t="s">
        <v>8</v>
      </c>
      <c r="D231" s="67" t="s">
        <v>9</v>
      </c>
      <c r="E231" s="179" t="s">
        <v>54</v>
      </c>
      <c r="F231" s="179"/>
      <c r="G231" s="68" t="s">
        <v>10</v>
      </c>
      <c r="H231" s="69" t="s">
        <v>11</v>
      </c>
      <c r="I231" s="69" t="s">
        <v>12</v>
      </c>
      <c r="J231" s="69" t="s">
        <v>14</v>
      </c>
    </row>
    <row r="232" spans="1:10" ht="63.75" x14ac:dyDescent="0.25">
      <c r="A232" s="70" t="s">
        <v>55</v>
      </c>
      <c r="B232" s="72" t="s">
        <v>496</v>
      </c>
      <c r="C232" s="70" t="s">
        <v>17</v>
      </c>
      <c r="D232" s="70" t="s">
        <v>497</v>
      </c>
      <c r="E232" s="180" t="s">
        <v>67</v>
      </c>
      <c r="F232" s="180"/>
      <c r="G232" s="71" t="s">
        <v>22</v>
      </c>
      <c r="H232" s="74">
        <v>1</v>
      </c>
      <c r="I232" s="73">
        <v>46.05</v>
      </c>
      <c r="J232" s="73">
        <v>46.05</v>
      </c>
    </row>
    <row r="233" spans="1:10" ht="25.5" x14ac:dyDescent="0.25">
      <c r="A233" s="82" t="s">
        <v>60</v>
      </c>
      <c r="B233" s="84" t="s">
        <v>500</v>
      </c>
      <c r="C233" s="82" t="s">
        <v>17</v>
      </c>
      <c r="D233" s="82" t="s">
        <v>501</v>
      </c>
      <c r="E233" s="177" t="s">
        <v>61</v>
      </c>
      <c r="F233" s="177"/>
      <c r="G233" s="83" t="s">
        <v>24</v>
      </c>
      <c r="H233" s="87">
        <v>8.4900000000000004E-5</v>
      </c>
      <c r="I233" s="85">
        <v>71861.009999999995</v>
      </c>
      <c r="J233" s="85">
        <v>6.1</v>
      </c>
    </row>
    <row r="234" spans="1:10" ht="51" x14ac:dyDescent="0.25">
      <c r="A234" s="82" t="s">
        <v>60</v>
      </c>
      <c r="B234" s="84" t="s">
        <v>502</v>
      </c>
      <c r="C234" s="82" t="s">
        <v>17</v>
      </c>
      <c r="D234" s="82" t="s">
        <v>503</v>
      </c>
      <c r="E234" s="177" t="s">
        <v>71</v>
      </c>
      <c r="F234" s="177"/>
      <c r="G234" s="83" t="s">
        <v>24</v>
      </c>
      <c r="H234" s="87">
        <v>6.4200000000000002E-5</v>
      </c>
      <c r="I234" s="85">
        <v>622324.31000000006</v>
      </c>
      <c r="J234" s="85">
        <v>39.950000000000003</v>
      </c>
    </row>
    <row r="235" spans="1:10" ht="25.5" x14ac:dyDescent="0.25">
      <c r="A235" s="92"/>
      <c r="B235" s="92"/>
      <c r="C235" s="92"/>
      <c r="D235" s="92"/>
      <c r="E235" s="92" t="s">
        <v>62</v>
      </c>
      <c r="F235" s="93">
        <v>0</v>
      </c>
      <c r="G235" s="92" t="s">
        <v>63</v>
      </c>
      <c r="H235" s="93">
        <v>0</v>
      </c>
      <c r="I235" s="92" t="s">
        <v>64</v>
      </c>
      <c r="J235" s="93">
        <v>0</v>
      </c>
    </row>
    <row r="236" spans="1:10" ht="26.25" thickBot="1" x14ac:dyDescent="0.3">
      <c r="A236" s="92"/>
      <c r="B236" s="92"/>
      <c r="C236" s="92"/>
      <c r="D236" s="92"/>
      <c r="E236" s="92" t="s">
        <v>65</v>
      </c>
      <c r="F236" s="93">
        <v>13.7</v>
      </c>
      <c r="G236" s="92"/>
      <c r="H236" s="178" t="s">
        <v>66</v>
      </c>
      <c r="I236" s="178"/>
      <c r="J236" s="93">
        <v>59.75</v>
      </c>
    </row>
    <row r="237" spans="1:10" ht="15.75" thickTop="1" x14ac:dyDescent="0.25">
      <c r="A237" s="75"/>
      <c r="B237" s="75"/>
      <c r="C237" s="75"/>
      <c r="D237" s="75"/>
      <c r="E237" s="75"/>
      <c r="F237" s="75"/>
      <c r="G237" s="75"/>
      <c r="H237" s="75"/>
      <c r="I237" s="75"/>
      <c r="J237" s="75"/>
    </row>
    <row r="238" spans="1:10" ht="30" x14ac:dyDescent="0.25">
      <c r="A238" s="67"/>
      <c r="B238" s="69" t="s">
        <v>7</v>
      </c>
      <c r="C238" s="67" t="s">
        <v>8</v>
      </c>
      <c r="D238" s="67" t="s">
        <v>9</v>
      </c>
      <c r="E238" s="179" t="s">
        <v>54</v>
      </c>
      <c r="F238" s="179"/>
      <c r="G238" s="68" t="s">
        <v>10</v>
      </c>
      <c r="H238" s="69" t="s">
        <v>11</v>
      </c>
      <c r="I238" s="69" t="s">
        <v>12</v>
      </c>
      <c r="J238" s="69" t="s">
        <v>14</v>
      </c>
    </row>
    <row r="239" spans="1:10" ht="63.75" x14ac:dyDescent="0.25">
      <c r="A239" s="70" t="s">
        <v>55</v>
      </c>
      <c r="B239" s="72" t="s">
        <v>498</v>
      </c>
      <c r="C239" s="70" t="s">
        <v>17</v>
      </c>
      <c r="D239" s="70" t="s">
        <v>499</v>
      </c>
      <c r="E239" s="180" t="s">
        <v>67</v>
      </c>
      <c r="F239" s="180"/>
      <c r="G239" s="71" t="s">
        <v>22</v>
      </c>
      <c r="H239" s="74">
        <v>1</v>
      </c>
      <c r="I239" s="73">
        <v>182.49</v>
      </c>
      <c r="J239" s="73">
        <v>182.49</v>
      </c>
    </row>
    <row r="240" spans="1:10" x14ac:dyDescent="0.25">
      <c r="A240" s="82" t="s">
        <v>60</v>
      </c>
      <c r="B240" s="84" t="s">
        <v>207</v>
      </c>
      <c r="C240" s="82" t="s">
        <v>17</v>
      </c>
      <c r="D240" s="82" t="s">
        <v>208</v>
      </c>
      <c r="E240" s="177" t="s">
        <v>61</v>
      </c>
      <c r="F240" s="177"/>
      <c r="G240" s="83" t="s">
        <v>35</v>
      </c>
      <c r="H240" s="87">
        <v>23.7</v>
      </c>
      <c r="I240" s="85">
        <v>7.7</v>
      </c>
      <c r="J240" s="85">
        <v>182.49</v>
      </c>
    </row>
    <row r="241" spans="1:10" ht="25.5" x14ac:dyDescent="0.25">
      <c r="A241" s="92"/>
      <c r="B241" s="92"/>
      <c r="C241" s="92"/>
      <c r="D241" s="92"/>
      <c r="E241" s="92" t="s">
        <v>62</v>
      </c>
      <c r="F241" s="93">
        <v>0</v>
      </c>
      <c r="G241" s="92" t="s">
        <v>63</v>
      </c>
      <c r="H241" s="93">
        <v>0</v>
      </c>
      <c r="I241" s="92" t="s">
        <v>64</v>
      </c>
      <c r="J241" s="93">
        <v>0</v>
      </c>
    </row>
    <row r="242" spans="1:10" ht="26.25" thickBot="1" x14ac:dyDescent="0.3">
      <c r="A242" s="92"/>
      <c r="B242" s="92"/>
      <c r="C242" s="92"/>
      <c r="D242" s="92"/>
      <c r="E242" s="92" t="s">
        <v>65</v>
      </c>
      <c r="F242" s="93">
        <v>54.32</v>
      </c>
      <c r="G242" s="92"/>
      <c r="H242" s="178" t="s">
        <v>66</v>
      </c>
      <c r="I242" s="178"/>
      <c r="J242" s="93">
        <v>236.81</v>
      </c>
    </row>
    <row r="243" spans="1:10" ht="15.75" thickTop="1" x14ac:dyDescent="0.25">
      <c r="A243" s="75"/>
      <c r="B243" s="75"/>
      <c r="C243" s="75"/>
      <c r="D243" s="75"/>
      <c r="E243" s="75"/>
      <c r="F243" s="75"/>
      <c r="G243" s="75"/>
      <c r="H243" s="75"/>
      <c r="I243" s="75"/>
      <c r="J243" s="75"/>
    </row>
    <row r="244" spans="1:10" ht="30" x14ac:dyDescent="0.25">
      <c r="A244" s="67"/>
      <c r="B244" s="69" t="s">
        <v>7</v>
      </c>
      <c r="C244" s="67" t="s">
        <v>8</v>
      </c>
      <c r="D244" s="67" t="s">
        <v>9</v>
      </c>
      <c r="E244" s="179" t="s">
        <v>54</v>
      </c>
      <c r="F244" s="179"/>
      <c r="G244" s="68" t="s">
        <v>10</v>
      </c>
      <c r="H244" s="69" t="s">
        <v>11</v>
      </c>
      <c r="I244" s="69" t="s">
        <v>12</v>
      </c>
      <c r="J244" s="69" t="s">
        <v>14</v>
      </c>
    </row>
    <row r="245" spans="1:10" ht="63.75" x14ac:dyDescent="0.25">
      <c r="A245" s="70" t="s">
        <v>55</v>
      </c>
      <c r="B245" s="72" t="s">
        <v>299</v>
      </c>
      <c r="C245" s="70" t="s">
        <v>17</v>
      </c>
      <c r="D245" s="70" t="s">
        <v>300</v>
      </c>
      <c r="E245" s="180" t="s">
        <v>67</v>
      </c>
      <c r="F245" s="180"/>
      <c r="G245" s="71" t="s">
        <v>68</v>
      </c>
      <c r="H245" s="74">
        <v>1</v>
      </c>
      <c r="I245" s="73">
        <v>0.85</v>
      </c>
      <c r="J245" s="73">
        <v>0.85</v>
      </c>
    </row>
    <row r="246" spans="1:10" ht="63.75" x14ac:dyDescent="0.25">
      <c r="A246" s="76" t="s">
        <v>56</v>
      </c>
      <c r="B246" s="78" t="s">
        <v>301</v>
      </c>
      <c r="C246" s="76" t="s">
        <v>17</v>
      </c>
      <c r="D246" s="76" t="s">
        <v>302</v>
      </c>
      <c r="E246" s="181" t="s">
        <v>67</v>
      </c>
      <c r="F246" s="181"/>
      <c r="G246" s="77" t="s">
        <v>22</v>
      </c>
      <c r="H246" s="81">
        <v>1</v>
      </c>
      <c r="I246" s="79">
        <v>0.77</v>
      </c>
      <c r="J246" s="79">
        <v>0.77</v>
      </c>
    </row>
    <row r="247" spans="1:10" ht="63.75" x14ac:dyDescent="0.25">
      <c r="A247" s="76" t="s">
        <v>56</v>
      </c>
      <c r="B247" s="78" t="s">
        <v>303</v>
      </c>
      <c r="C247" s="76" t="s">
        <v>17</v>
      </c>
      <c r="D247" s="76" t="s">
        <v>304</v>
      </c>
      <c r="E247" s="181" t="s">
        <v>67</v>
      </c>
      <c r="F247" s="181"/>
      <c r="G247" s="77" t="s">
        <v>22</v>
      </c>
      <c r="H247" s="81">
        <v>1</v>
      </c>
      <c r="I247" s="79">
        <v>0.08</v>
      </c>
      <c r="J247" s="79">
        <v>0.08</v>
      </c>
    </row>
    <row r="248" spans="1:10" ht="25.5" x14ac:dyDescent="0.25">
      <c r="A248" s="92"/>
      <c r="B248" s="92"/>
      <c r="C248" s="92"/>
      <c r="D248" s="92"/>
      <c r="E248" s="92" t="s">
        <v>62</v>
      </c>
      <c r="F248" s="93">
        <v>0</v>
      </c>
      <c r="G248" s="92" t="s">
        <v>63</v>
      </c>
      <c r="H248" s="93">
        <v>0</v>
      </c>
      <c r="I248" s="92" t="s">
        <v>64</v>
      </c>
      <c r="J248" s="93">
        <v>0</v>
      </c>
    </row>
    <row r="249" spans="1:10" ht="26.25" thickBot="1" x14ac:dyDescent="0.3">
      <c r="A249" s="92"/>
      <c r="B249" s="92"/>
      <c r="C249" s="92"/>
      <c r="D249" s="92"/>
      <c r="E249" s="92" t="s">
        <v>65</v>
      </c>
      <c r="F249" s="93">
        <v>0.25</v>
      </c>
      <c r="G249" s="92"/>
      <c r="H249" s="178" t="s">
        <v>66</v>
      </c>
      <c r="I249" s="178"/>
      <c r="J249" s="93">
        <v>1.1000000000000001</v>
      </c>
    </row>
    <row r="250" spans="1:10" ht="15.75" thickTop="1" x14ac:dyDescent="0.25">
      <c r="A250" s="75"/>
      <c r="B250" s="75"/>
      <c r="C250" s="75"/>
      <c r="D250" s="75"/>
      <c r="E250" s="75"/>
      <c r="F250" s="75"/>
      <c r="G250" s="75"/>
      <c r="H250" s="75"/>
      <c r="I250" s="75"/>
      <c r="J250" s="75"/>
    </row>
    <row r="251" spans="1:10" ht="30" x14ac:dyDescent="0.25">
      <c r="A251" s="67"/>
      <c r="B251" s="69" t="s">
        <v>7</v>
      </c>
      <c r="C251" s="67" t="s">
        <v>8</v>
      </c>
      <c r="D251" s="67" t="s">
        <v>9</v>
      </c>
      <c r="E251" s="179" t="s">
        <v>54</v>
      </c>
      <c r="F251" s="179"/>
      <c r="G251" s="68" t="s">
        <v>10</v>
      </c>
      <c r="H251" s="69" t="s">
        <v>11</v>
      </c>
      <c r="I251" s="69" t="s">
        <v>12</v>
      </c>
      <c r="J251" s="69" t="s">
        <v>14</v>
      </c>
    </row>
    <row r="252" spans="1:10" ht="63.75" x14ac:dyDescent="0.25">
      <c r="A252" s="70" t="s">
        <v>55</v>
      </c>
      <c r="B252" s="72" t="s">
        <v>305</v>
      </c>
      <c r="C252" s="70" t="s">
        <v>17</v>
      </c>
      <c r="D252" s="70" t="s">
        <v>306</v>
      </c>
      <c r="E252" s="180" t="s">
        <v>67</v>
      </c>
      <c r="F252" s="180"/>
      <c r="G252" s="71" t="s">
        <v>69</v>
      </c>
      <c r="H252" s="74">
        <v>1</v>
      </c>
      <c r="I252" s="73">
        <v>12.47</v>
      </c>
      <c r="J252" s="73">
        <v>12.47</v>
      </c>
    </row>
    <row r="253" spans="1:10" ht="63.75" x14ac:dyDescent="0.25">
      <c r="A253" s="76" t="s">
        <v>56</v>
      </c>
      <c r="B253" s="78" t="s">
        <v>309</v>
      </c>
      <c r="C253" s="76" t="s">
        <v>17</v>
      </c>
      <c r="D253" s="76" t="s">
        <v>310</v>
      </c>
      <c r="E253" s="181" t="s">
        <v>67</v>
      </c>
      <c r="F253" s="181"/>
      <c r="G253" s="77" t="s">
        <v>22</v>
      </c>
      <c r="H253" s="81">
        <v>1</v>
      </c>
      <c r="I253" s="79">
        <v>10.65</v>
      </c>
      <c r="J253" s="79">
        <v>10.65</v>
      </c>
    </row>
    <row r="254" spans="1:10" ht="63.75" x14ac:dyDescent="0.25">
      <c r="A254" s="76" t="s">
        <v>56</v>
      </c>
      <c r="B254" s="78" t="s">
        <v>301</v>
      </c>
      <c r="C254" s="76" t="s">
        <v>17</v>
      </c>
      <c r="D254" s="76" t="s">
        <v>302</v>
      </c>
      <c r="E254" s="181" t="s">
        <v>67</v>
      </c>
      <c r="F254" s="181"/>
      <c r="G254" s="77" t="s">
        <v>22</v>
      </c>
      <c r="H254" s="81">
        <v>1</v>
      </c>
      <c r="I254" s="79">
        <v>0.77</v>
      </c>
      <c r="J254" s="79">
        <v>0.77</v>
      </c>
    </row>
    <row r="255" spans="1:10" ht="63.75" x14ac:dyDescent="0.25">
      <c r="A255" s="76" t="s">
        <v>56</v>
      </c>
      <c r="B255" s="78" t="s">
        <v>303</v>
      </c>
      <c r="C255" s="76" t="s">
        <v>17</v>
      </c>
      <c r="D255" s="76" t="s">
        <v>304</v>
      </c>
      <c r="E255" s="181" t="s">
        <v>67</v>
      </c>
      <c r="F255" s="181"/>
      <c r="G255" s="77" t="s">
        <v>22</v>
      </c>
      <c r="H255" s="81">
        <v>1</v>
      </c>
      <c r="I255" s="79">
        <v>0.08</v>
      </c>
      <c r="J255" s="79">
        <v>0.08</v>
      </c>
    </row>
    <row r="256" spans="1:10" ht="63.75" x14ac:dyDescent="0.25">
      <c r="A256" s="76" t="s">
        <v>56</v>
      </c>
      <c r="B256" s="78" t="s">
        <v>307</v>
      </c>
      <c r="C256" s="76" t="s">
        <v>17</v>
      </c>
      <c r="D256" s="76" t="s">
        <v>308</v>
      </c>
      <c r="E256" s="181" t="s">
        <v>67</v>
      </c>
      <c r="F256" s="181"/>
      <c r="G256" s="77" t="s">
        <v>22</v>
      </c>
      <c r="H256" s="81">
        <v>1</v>
      </c>
      <c r="I256" s="79">
        <v>0.97</v>
      </c>
      <c r="J256" s="79">
        <v>0.97</v>
      </c>
    </row>
    <row r="257" spans="1:10" ht="25.5" x14ac:dyDescent="0.25">
      <c r="A257" s="92"/>
      <c r="B257" s="92"/>
      <c r="C257" s="92"/>
      <c r="D257" s="92"/>
      <c r="E257" s="92" t="s">
        <v>62</v>
      </c>
      <c r="F257" s="93">
        <v>0</v>
      </c>
      <c r="G257" s="92" t="s">
        <v>63</v>
      </c>
      <c r="H257" s="93">
        <v>0</v>
      </c>
      <c r="I257" s="92" t="s">
        <v>64</v>
      </c>
      <c r="J257" s="93">
        <v>0</v>
      </c>
    </row>
    <row r="258" spans="1:10" ht="26.25" thickBot="1" x14ac:dyDescent="0.3">
      <c r="A258" s="92"/>
      <c r="B258" s="92"/>
      <c r="C258" s="92"/>
      <c r="D258" s="92"/>
      <c r="E258" s="92" t="s">
        <v>65</v>
      </c>
      <c r="F258" s="93">
        <v>3.71</v>
      </c>
      <c r="G258" s="92"/>
      <c r="H258" s="178" t="s">
        <v>66</v>
      </c>
      <c r="I258" s="178"/>
      <c r="J258" s="93">
        <v>16.18</v>
      </c>
    </row>
    <row r="259" spans="1:10" ht="15.75" thickTop="1" x14ac:dyDescent="0.25">
      <c r="A259" s="75"/>
      <c r="B259" s="75"/>
      <c r="C259" s="75"/>
      <c r="D259" s="75"/>
      <c r="E259" s="75"/>
      <c r="F259" s="75"/>
      <c r="G259" s="75"/>
      <c r="H259" s="75"/>
      <c r="I259" s="75"/>
      <c r="J259" s="75"/>
    </row>
    <row r="260" spans="1:10" ht="30" x14ac:dyDescent="0.25">
      <c r="A260" s="67"/>
      <c r="B260" s="69" t="s">
        <v>7</v>
      </c>
      <c r="C260" s="67" t="s">
        <v>8</v>
      </c>
      <c r="D260" s="67" t="s">
        <v>9</v>
      </c>
      <c r="E260" s="179" t="s">
        <v>54</v>
      </c>
      <c r="F260" s="179"/>
      <c r="G260" s="68" t="s">
        <v>10</v>
      </c>
      <c r="H260" s="69" t="s">
        <v>11</v>
      </c>
      <c r="I260" s="69" t="s">
        <v>12</v>
      </c>
      <c r="J260" s="69" t="s">
        <v>14</v>
      </c>
    </row>
    <row r="261" spans="1:10" ht="63.75" x14ac:dyDescent="0.25">
      <c r="A261" s="70" t="s">
        <v>55</v>
      </c>
      <c r="B261" s="72" t="s">
        <v>301</v>
      </c>
      <c r="C261" s="70" t="s">
        <v>17</v>
      </c>
      <c r="D261" s="70" t="s">
        <v>302</v>
      </c>
      <c r="E261" s="180" t="s">
        <v>67</v>
      </c>
      <c r="F261" s="180"/>
      <c r="G261" s="71" t="s">
        <v>22</v>
      </c>
      <c r="H261" s="74">
        <v>1</v>
      </c>
      <c r="I261" s="73">
        <v>0.77</v>
      </c>
      <c r="J261" s="73">
        <v>0.77</v>
      </c>
    </row>
    <row r="262" spans="1:10" ht="51" x14ac:dyDescent="0.25">
      <c r="A262" s="82" t="s">
        <v>60</v>
      </c>
      <c r="B262" s="84" t="s">
        <v>259</v>
      </c>
      <c r="C262" s="82" t="s">
        <v>17</v>
      </c>
      <c r="D262" s="82" t="s">
        <v>260</v>
      </c>
      <c r="E262" s="177" t="s">
        <v>71</v>
      </c>
      <c r="F262" s="177"/>
      <c r="G262" s="83" t="s">
        <v>24</v>
      </c>
      <c r="H262" s="87">
        <v>6.3999999999999997E-5</v>
      </c>
      <c r="I262" s="85">
        <v>11839.93</v>
      </c>
      <c r="J262" s="85">
        <v>0.75</v>
      </c>
    </row>
    <row r="263" spans="1:10" ht="38.25" x14ac:dyDescent="0.25">
      <c r="A263" s="82" t="s">
        <v>60</v>
      </c>
      <c r="B263" s="84" t="s">
        <v>276</v>
      </c>
      <c r="C263" s="82" t="s">
        <v>17</v>
      </c>
      <c r="D263" s="82" t="s">
        <v>277</v>
      </c>
      <c r="E263" s="177" t="s">
        <v>71</v>
      </c>
      <c r="F263" s="177"/>
      <c r="G263" s="83" t="s">
        <v>24</v>
      </c>
      <c r="H263" s="87">
        <v>6.3999999999999997E-5</v>
      </c>
      <c r="I263" s="85">
        <v>438</v>
      </c>
      <c r="J263" s="85">
        <v>0.02</v>
      </c>
    </row>
    <row r="264" spans="1:10" ht="25.5" x14ac:dyDescent="0.25">
      <c r="A264" s="92"/>
      <c r="B264" s="92"/>
      <c r="C264" s="92"/>
      <c r="D264" s="92"/>
      <c r="E264" s="92" t="s">
        <v>62</v>
      </c>
      <c r="F264" s="93">
        <v>0</v>
      </c>
      <c r="G264" s="92" t="s">
        <v>63</v>
      </c>
      <c r="H264" s="93">
        <v>0</v>
      </c>
      <c r="I264" s="92" t="s">
        <v>64</v>
      </c>
      <c r="J264" s="93">
        <v>0</v>
      </c>
    </row>
    <row r="265" spans="1:10" ht="26.25" thickBot="1" x14ac:dyDescent="0.3">
      <c r="A265" s="92"/>
      <c r="B265" s="92"/>
      <c r="C265" s="92"/>
      <c r="D265" s="92"/>
      <c r="E265" s="92" t="s">
        <v>65</v>
      </c>
      <c r="F265" s="93">
        <v>0.22</v>
      </c>
      <c r="G265" s="92"/>
      <c r="H265" s="178" t="s">
        <v>66</v>
      </c>
      <c r="I265" s="178"/>
      <c r="J265" s="93">
        <v>0.99</v>
      </c>
    </row>
    <row r="266" spans="1:10" ht="15.75" thickTop="1" x14ac:dyDescent="0.25">
      <c r="A266" s="75"/>
      <c r="B266" s="75"/>
      <c r="C266" s="75"/>
      <c r="D266" s="75"/>
      <c r="E266" s="75"/>
      <c r="F266" s="75"/>
      <c r="G266" s="75"/>
      <c r="H266" s="75"/>
      <c r="I266" s="75"/>
      <c r="J266" s="75"/>
    </row>
    <row r="267" spans="1:10" ht="30" x14ac:dyDescent="0.25">
      <c r="A267" s="67"/>
      <c r="B267" s="69" t="s">
        <v>7</v>
      </c>
      <c r="C267" s="67" t="s">
        <v>8</v>
      </c>
      <c r="D267" s="67" t="s">
        <v>9</v>
      </c>
      <c r="E267" s="179" t="s">
        <v>54</v>
      </c>
      <c r="F267" s="179"/>
      <c r="G267" s="68" t="s">
        <v>10</v>
      </c>
      <c r="H267" s="69" t="s">
        <v>11</v>
      </c>
      <c r="I267" s="69" t="s">
        <v>12</v>
      </c>
      <c r="J267" s="69" t="s">
        <v>14</v>
      </c>
    </row>
    <row r="268" spans="1:10" ht="63.75" x14ac:dyDescent="0.25">
      <c r="A268" s="70" t="s">
        <v>55</v>
      </c>
      <c r="B268" s="72" t="s">
        <v>303</v>
      </c>
      <c r="C268" s="70" t="s">
        <v>17</v>
      </c>
      <c r="D268" s="70" t="s">
        <v>304</v>
      </c>
      <c r="E268" s="180" t="s">
        <v>67</v>
      </c>
      <c r="F268" s="180"/>
      <c r="G268" s="71" t="s">
        <v>22</v>
      </c>
      <c r="H268" s="74">
        <v>1</v>
      </c>
      <c r="I268" s="73">
        <v>0.08</v>
      </c>
      <c r="J268" s="73">
        <v>0.08</v>
      </c>
    </row>
    <row r="269" spans="1:10" ht="51" x14ac:dyDescent="0.25">
      <c r="A269" s="82" t="s">
        <v>60</v>
      </c>
      <c r="B269" s="84" t="s">
        <v>259</v>
      </c>
      <c r="C269" s="82" t="s">
        <v>17</v>
      </c>
      <c r="D269" s="82" t="s">
        <v>260</v>
      </c>
      <c r="E269" s="177" t="s">
        <v>71</v>
      </c>
      <c r="F269" s="177"/>
      <c r="G269" s="83" t="s">
        <v>24</v>
      </c>
      <c r="H269" s="87">
        <v>7.6000000000000001E-6</v>
      </c>
      <c r="I269" s="85">
        <v>11839.93</v>
      </c>
      <c r="J269" s="85">
        <v>0.08</v>
      </c>
    </row>
    <row r="270" spans="1:10" ht="25.5" x14ac:dyDescent="0.25">
      <c r="A270" s="92"/>
      <c r="B270" s="92"/>
      <c r="C270" s="92"/>
      <c r="D270" s="92"/>
      <c r="E270" s="92" t="s">
        <v>62</v>
      </c>
      <c r="F270" s="93">
        <v>0</v>
      </c>
      <c r="G270" s="92" t="s">
        <v>63</v>
      </c>
      <c r="H270" s="93">
        <v>0</v>
      </c>
      <c r="I270" s="92" t="s">
        <v>64</v>
      </c>
      <c r="J270" s="93">
        <v>0</v>
      </c>
    </row>
    <row r="271" spans="1:10" ht="26.25" thickBot="1" x14ac:dyDescent="0.3">
      <c r="A271" s="92"/>
      <c r="B271" s="92"/>
      <c r="C271" s="92"/>
      <c r="D271" s="92"/>
      <c r="E271" s="92" t="s">
        <v>65</v>
      </c>
      <c r="F271" s="93">
        <v>0.02</v>
      </c>
      <c r="G271" s="92"/>
      <c r="H271" s="178" t="s">
        <v>66</v>
      </c>
      <c r="I271" s="178"/>
      <c r="J271" s="93">
        <v>0.1</v>
      </c>
    </row>
    <row r="272" spans="1:10" ht="15.75" thickTop="1" x14ac:dyDescent="0.25">
      <c r="A272" s="75"/>
      <c r="B272" s="75"/>
      <c r="C272" s="75"/>
      <c r="D272" s="75"/>
      <c r="E272" s="75"/>
      <c r="F272" s="75"/>
      <c r="G272" s="75"/>
      <c r="H272" s="75"/>
      <c r="I272" s="75"/>
      <c r="J272" s="75"/>
    </row>
    <row r="273" spans="1:10" ht="30" x14ac:dyDescent="0.25">
      <c r="A273" s="67"/>
      <c r="B273" s="69" t="s">
        <v>7</v>
      </c>
      <c r="C273" s="67" t="s">
        <v>8</v>
      </c>
      <c r="D273" s="67" t="s">
        <v>9</v>
      </c>
      <c r="E273" s="179" t="s">
        <v>54</v>
      </c>
      <c r="F273" s="179"/>
      <c r="G273" s="68" t="s">
        <v>10</v>
      </c>
      <c r="H273" s="69" t="s">
        <v>11</v>
      </c>
      <c r="I273" s="69" t="s">
        <v>12</v>
      </c>
      <c r="J273" s="69" t="s">
        <v>14</v>
      </c>
    </row>
    <row r="274" spans="1:10" ht="63.75" x14ac:dyDescent="0.25">
      <c r="A274" s="70" t="s">
        <v>55</v>
      </c>
      <c r="B274" s="72" t="s">
        <v>307</v>
      </c>
      <c r="C274" s="70" t="s">
        <v>17</v>
      </c>
      <c r="D274" s="70" t="s">
        <v>308</v>
      </c>
      <c r="E274" s="180" t="s">
        <v>67</v>
      </c>
      <c r="F274" s="180"/>
      <c r="G274" s="71" t="s">
        <v>22</v>
      </c>
      <c r="H274" s="74">
        <v>1</v>
      </c>
      <c r="I274" s="73">
        <v>0.97</v>
      </c>
      <c r="J274" s="73">
        <v>0.97</v>
      </c>
    </row>
    <row r="275" spans="1:10" ht="51" x14ac:dyDescent="0.25">
      <c r="A275" s="82" t="s">
        <v>60</v>
      </c>
      <c r="B275" s="84" t="s">
        <v>259</v>
      </c>
      <c r="C275" s="82" t="s">
        <v>17</v>
      </c>
      <c r="D275" s="82" t="s">
        <v>260</v>
      </c>
      <c r="E275" s="177" t="s">
        <v>71</v>
      </c>
      <c r="F275" s="177"/>
      <c r="G275" s="83" t="s">
        <v>24</v>
      </c>
      <c r="H275" s="87">
        <v>8.0000000000000007E-5</v>
      </c>
      <c r="I275" s="85">
        <v>11839.93</v>
      </c>
      <c r="J275" s="85">
        <v>0.94</v>
      </c>
    </row>
    <row r="276" spans="1:10" ht="38.25" x14ac:dyDescent="0.25">
      <c r="A276" s="82" t="s">
        <v>60</v>
      </c>
      <c r="B276" s="84" t="s">
        <v>276</v>
      </c>
      <c r="C276" s="82" t="s">
        <v>17</v>
      </c>
      <c r="D276" s="82" t="s">
        <v>277</v>
      </c>
      <c r="E276" s="177" t="s">
        <v>71</v>
      </c>
      <c r="F276" s="177"/>
      <c r="G276" s="83" t="s">
        <v>24</v>
      </c>
      <c r="H276" s="87">
        <v>8.0000000000000007E-5</v>
      </c>
      <c r="I276" s="85">
        <v>438</v>
      </c>
      <c r="J276" s="85">
        <v>0.03</v>
      </c>
    </row>
    <row r="277" spans="1:10" ht="25.5" x14ac:dyDescent="0.25">
      <c r="A277" s="92"/>
      <c r="B277" s="92"/>
      <c r="C277" s="92"/>
      <c r="D277" s="92"/>
      <c r="E277" s="92" t="s">
        <v>62</v>
      </c>
      <c r="F277" s="93">
        <v>0</v>
      </c>
      <c r="G277" s="92" t="s">
        <v>63</v>
      </c>
      <c r="H277" s="93">
        <v>0</v>
      </c>
      <c r="I277" s="92" t="s">
        <v>64</v>
      </c>
      <c r="J277" s="93">
        <v>0</v>
      </c>
    </row>
    <row r="278" spans="1:10" ht="26.25" thickBot="1" x14ac:dyDescent="0.3">
      <c r="A278" s="92"/>
      <c r="B278" s="92"/>
      <c r="C278" s="92"/>
      <c r="D278" s="92"/>
      <c r="E278" s="92" t="s">
        <v>65</v>
      </c>
      <c r="F278" s="93">
        <v>0.28000000000000003</v>
      </c>
      <c r="G278" s="92"/>
      <c r="H278" s="178" t="s">
        <v>66</v>
      </c>
      <c r="I278" s="178"/>
      <c r="J278" s="93">
        <v>1.25</v>
      </c>
    </row>
    <row r="279" spans="1:10" ht="15.75" thickTop="1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</row>
    <row r="280" spans="1:10" ht="30" x14ac:dyDescent="0.25">
      <c r="A280" s="67"/>
      <c r="B280" s="69" t="s">
        <v>7</v>
      </c>
      <c r="C280" s="67" t="s">
        <v>8</v>
      </c>
      <c r="D280" s="67" t="s">
        <v>9</v>
      </c>
      <c r="E280" s="179" t="s">
        <v>54</v>
      </c>
      <c r="F280" s="179"/>
      <c r="G280" s="68" t="s">
        <v>10</v>
      </c>
      <c r="H280" s="69" t="s">
        <v>11</v>
      </c>
      <c r="I280" s="69" t="s">
        <v>12</v>
      </c>
      <c r="J280" s="69" t="s">
        <v>14</v>
      </c>
    </row>
    <row r="281" spans="1:10" ht="63.75" x14ac:dyDescent="0.25">
      <c r="A281" s="70" t="s">
        <v>55</v>
      </c>
      <c r="B281" s="72" t="s">
        <v>309</v>
      </c>
      <c r="C281" s="70" t="s">
        <v>17</v>
      </c>
      <c r="D281" s="70" t="s">
        <v>310</v>
      </c>
      <c r="E281" s="180" t="s">
        <v>67</v>
      </c>
      <c r="F281" s="180"/>
      <c r="G281" s="71" t="s">
        <v>22</v>
      </c>
      <c r="H281" s="74">
        <v>1</v>
      </c>
      <c r="I281" s="73">
        <v>10.65</v>
      </c>
      <c r="J281" s="73">
        <v>10.65</v>
      </c>
    </row>
    <row r="282" spans="1:10" x14ac:dyDescent="0.25">
      <c r="A282" s="82" t="s">
        <v>60</v>
      </c>
      <c r="B282" s="84" t="s">
        <v>248</v>
      </c>
      <c r="C282" s="82" t="s">
        <v>17</v>
      </c>
      <c r="D282" s="82" t="s">
        <v>249</v>
      </c>
      <c r="E282" s="177" t="s">
        <v>61</v>
      </c>
      <c r="F282" s="177"/>
      <c r="G282" s="83" t="s">
        <v>35</v>
      </c>
      <c r="H282" s="87">
        <v>1.45</v>
      </c>
      <c r="I282" s="85">
        <v>7.35</v>
      </c>
      <c r="J282" s="85">
        <v>10.65</v>
      </c>
    </row>
    <row r="283" spans="1:10" ht="25.5" x14ac:dyDescent="0.25">
      <c r="A283" s="92"/>
      <c r="B283" s="92"/>
      <c r="C283" s="92"/>
      <c r="D283" s="92"/>
      <c r="E283" s="92" t="s">
        <v>62</v>
      </c>
      <c r="F283" s="93">
        <v>0</v>
      </c>
      <c r="G283" s="92" t="s">
        <v>63</v>
      </c>
      <c r="H283" s="93">
        <v>0</v>
      </c>
      <c r="I283" s="92" t="s">
        <v>64</v>
      </c>
      <c r="J283" s="93">
        <v>0</v>
      </c>
    </row>
    <row r="284" spans="1:10" ht="26.25" thickBot="1" x14ac:dyDescent="0.3">
      <c r="A284" s="92"/>
      <c r="B284" s="92"/>
      <c r="C284" s="92"/>
      <c r="D284" s="92"/>
      <c r="E284" s="92" t="s">
        <v>65</v>
      </c>
      <c r="F284" s="93">
        <v>3.17</v>
      </c>
      <c r="G284" s="92"/>
      <c r="H284" s="178" t="s">
        <v>66</v>
      </c>
      <c r="I284" s="178"/>
      <c r="J284" s="93">
        <v>13.82</v>
      </c>
    </row>
    <row r="285" spans="1:10" ht="15.75" thickTop="1" x14ac:dyDescent="0.25">
      <c r="A285" s="75"/>
      <c r="B285" s="75"/>
      <c r="C285" s="75"/>
      <c r="D285" s="75"/>
      <c r="E285" s="75"/>
      <c r="F285" s="75"/>
      <c r="G285" s="75"/>
      <c r="H285" s="75"/>
      <c r="I285" s="75"/>
      <c r="J285" s="75"/>
    </row>
    <row r="286" spans="1:10" ht="30" x14ac:dyDescent="0.25">
      <c r="A286" s="67"/>
      <c r="B286" s="69" t="s">
        <v>7</v>
      </c>
      <c r="C286" s="67" t="s">
        <v>8</v>
      </c>
      <c r="D286" s="67" t="s">
        <v>9</v>
      </c>
      <c r="E286" s="179" t="s">
        <v>54</v>
      </c>
      <c r="F286" s="179"/>
      <c r="G286" s="68" t="s">
        <v>10</v>
      </c>
      <c r="H286" s="69" t="s">
        <v>11</v>
      </c>
      <c r="I286" s="69" t="s">
        <v>12</v>
      </c>
      <c r="J286" s="69" t="s">
        <v>14</v>
      </c>
    </row>
    <row r="287" spans="1:10" ht="38.25" x14ac:dyDescent="0.25">
      <c r="A287" s="70" t="s">
        <v>55</v>
      </c>
      <c r="B287" s="72" t="s">
        <v>291</v>
      </c>
      <c r="C287" s="70" t="s">
        <v>17</v>
      </c>
      <c r="D287" s="70" t="s">
        <v>292</v>
      </c>
      <c r="E287" s="180" t="s">
        <v>57</v>
      </c>
      <c r="F287" s="180"/>
      <c r="G287" s="71" t="s">
        <v>22</v>
      </c>
      <c r="H287" s="74">
        <v>1</v>
      </c>
      <c r="I287" s="73">
        <v>0.1</v>
      </c>
      <c r="J287" s="73">
        <v>0.1</v>
      </c>
    </row>
    <row r="288" spans="1:10" x14ac:dyDescent="0.25">
      <c r="A288" s="82" t="s">
        <v>60</v>
      </c>
      <c r="B288" s="84" t="s">
        <v>246</v>
      </c>
      <c r="C288" s="82" t="s">
        <v>17</v>
      </c>
      <c r="D288" s="82" t="s">
        <v>247</v>
      </c>
      <c r="E288" s="177" t="s">
        <v>70</v>
      </c>
      <c r="F288" s="177"/>
      <c r="G288" s="83" t="s">
        <v>22</v>
      </c>
      <c r="H288" s="87">
        <v>9.4000000000000004E-3</v>
      </c>
      <c r="I288" s="85">
        <v>10.96</v>
      </c>
      <c r="J288" s="85">
        <v>0.1</v>
      </c>
    </row>
    <row r="289" spans="1:10" ht="25.5" x14ac:dyDescent="0.25">
      <c r="A289" s="92"/>
      <c r="B289" s="92"/>
      <c r="C289" s="92"/>
      <c r="D289" s="92"/>
      <c r="E289" s="92" t="s">
        <v>62</v>
      </c>
      <c r="F289" s="93">
        <v>5.3338999999999998E-2</v>
      </c>
      <c r="G289" s="92" t="s">
        <v>63</v>
      </c>
      <c r="H289" s="93">
        <v>0.05</v>
      </c>
      <c r="I289" s="92" t="s">
        <v>64</v>
      </c>
      <c r="J289" s="93">
        <v>0.1</v>
      </c>
    </row>
    <row r="290" spans="1:10" ht="26.25" thickBot="1" x14ac:dyDescent="0.3">
      <c r="A290" s="92"/>
      <c r="B290" s="92"/>
      <c r="C290" s="92"/>
      <c r="D290" s="92"/>
      <c r="E290" s="92" t="s">
        <v>65</v>
      </c>
      <c r="F290" s="93">
        <v>0.02</v>
      </c>
      <c r="G290" s="92"/>
      <c r="H290" s="178" t="s">
        <v>66</v>
      </c>
      <c r="I290" s="178"/>
      <c r="J290" s="93">
        <v>0.12</v>
      </c>
    </row>
    <row r="291" spans="1:10" ht="15.75" thickTop="1" x14ac:dyDescent="0.25">
      <c r="A291" s="75"/>
      <c r="B291" s="75"/>
      <c r="C291" s="75"/>
      <c r="D291" s="75"/>
      <c r="E291" s="75"/>
      <c r="F291" s="75"/>
      <c r="G291" s="75"/>
      <c r="H291" s="75"/>
      <c r="I291" s="75"/>
      <c r="J291" s="75"/>
    </row>
    <row r="292" spans="1:10" ht="30" x14ac:dyDescent="0.25">
      <c r="A292" s="67"/>
      <c r="B292" s="69" t="s">
        <v>7</v>
      </c>
      <c r="C292" s="67" t="s">
        <v>8</v>
      </c>
      <c r="D292" s="67" t="s">
        <v>9</v>
      </c>
      <c r="E292" s="179" t="s">
        <v>54</v>
      </c>
      <c r="F292" s="179"/>
      <c r="G292" s="68" t="s">
        <v>10</v>
      </c>
      <c r="H292" s="69" t="s">
        <v>11</v>
      </c>
      <c r="I292" s="69" t="s">
        <v>12</v>
      </c>
      <c r="J292" s="69" t="s">
        <v>14</v>
      </c>
    </row>
    <row r="293" spans="1:10" ht="25.5" x14ac:dyDescent="0.25">
      <c r="A293" s="70" t="s">
        <v>55</v>
      </c>
      <c r="B293" s="72" t="s">
        <v>297</v>
      </c>
      <c r="C293" s="70" t="s">
        <v>17</v>
      </c>
      <c r="D293" s="70" t="s">
        <v>298</v>
      </c>
      <c r="E293" s="180" t="s">
        <v>57</v>
      </c>
      <c r="F293" s="180"/>
      <c r="G293" s="71" t="s">
        <v>22</v>
      </c>
      <c r="H293" s="74">
        <v>1</v>
      </c>
      <c r="I293" s="73">
        <v>0.12</v>
      </c>
      <c r="J293" s="73">
        <v>0.12</v>
      </c>
    </row>
    <row r="294" spans="1:10" x14ac:dyDescent="0.25">
      <c r="A294" s="82" t="s">
        <v>60</v>
      </c>
      <c r="B294" s="84" t="s">
        <v>240</v>
      </c>
      <c r="C294" s="82" t="s">
        <v>17</v>
      </c>
      <c r="D294" s="82" t="s">
        <v>241</v>
      </c>
      <c r="E294" s="177" t="s">
        <v>70</v>
      </c>
      <c r="F294" s="177"/>
      <c r="G294" s="83" t="s">
        <v>22</v>
      </c>
      <c r="H294" s="87">
        <v>9.4000000000000004E-3</v>
      </c>
      <c r="I294" s="85">
        <v>13.23</v>
      </c>
      <c r="J294" s="85">
        <v>0.12</v>
      </c>
    </row>
    <row r="295" spans="1:10" ht="25.5" x14ac:dyDescent="0.25">
      <c r="A295" s="92"/>
      <c r="B295" s="92"/>
      <c r="C295" s="92"/>
      <c r="D295" s="92"/>
      <c r="E295" s="92" t="s">
        <v>62</v>
      </c>
      <c r="F295" s="93">
        <v>6.4006800000000003E-2</v>
      </c>
      <c r="G295" s="92" t="s">
        <v>63</v>
      </c>
      <c r="H295" s="93">
        <v>0.06</v>
      </c>
      <c r="I295" s="92" t="s">
        <v>64</v>
      </c>
      <c r="J295" s="93">
        <v>0.12</v>
      </c>
    </row>
    <row r="296" spans="1:10" ht="26.25" thickBot="1" x14ac:dyDescent="0.3">
      <c r="A296" s="92"/>
      <c r="B296" s="92"/>
      <c r="C296" s="92"/>
      <c r="D296" s="92"/>
      <c r="E296" s="92" t="s">
        <v>65</v>
      </c>
      <c r="F296" s="93">
        <v>0.03</v>
      </c>
      <c r="G296" s="92"/>
      <c r="H296" s="178" t="s">
        <v>66</v>
      </c>
      <c r="I296" s="178"/>
      <c r="J296" s="93">
        <v>0.15</v>
      </c>
    </row>
    <row r="297" spans="1:10" ht="15.75" thickTop="1" x14ac:dyDescent="0.25">
      <c r="A297" s="75"/>
      <c r="B297" s="75"/>
      <c r="C297" s="75"/>
      <c r="D297" s="75"/>
      <c r="E297" s="75"/>
      <c r="F297" s="75"/>
      <c r="G297" s="75"/>
      <c r="H297" s="75"/>
      <c r="I297" s="75"/>
      <c r="J297" s="75"/>
    </row>
    <row r="298" spans="1:10" ht="30" x14ac:dyDescent="0.25">
      <c r="A298" s="67"/>
      <c r="B298" s="69" t="s">
        <v>7</v>
      </c>
      <c r="C298" s="67" t="s">
        <v>8</v>
      </c>
      <c r="D298" s="67" t="s">
        <v>9</v>
      </c>
      <c r="E298" s="179" t="s">
        <v>54</v>
      </c>
      <c r="F298" s="179"/>
      <c r="G298" s="68" t="s">
        <v>10</v>
      </c>
      <c r="H298" s="69" t="s">
        <v>11</v>
      </c>
      <c r="I298" s="69" t="s">
        <v>12</v>
      </c>
      <c r="J298" s="69" t="s">
        <v>14</v>
      </c>
    </row>
    <row r="299" spans="1:10" ht="38.25" x14ac:dyDescent="0.25">
      <c r="A299" s="70" t="s">
        <v>55</v>
      </c>
      <c r="B299" s="72" t="s">
        <v>209</v>
      </c>
      <c r="C299" s="70" t="s">
        <v>17</v>
      </c>
      <c r="D299" s="70" t="s">
        <v>210</v>
      </c>
      <c r="E299" s="180" t="s">
        <v>57</v>
      </c>
      <c r="F299" s="180"/>
      <c r="G299" s="71" t="s">
        <v>22</v>
      </c>
      <c r="H299" s="74">
        <v>1</v>
      </c>
      <c r="I299" s="73">
        <v>0.05</v>
      </c>
      <c r="J299" s="73">
        <v>0.05</v>
      </c>
    </row>
    <row r="300" spans="1:10" x14ac:dyDescent="0.25">
      <c r="A300" s="82" t="s">
        <v>60</v>
      </c>
      <c r="B300" s="84" t="s">
        <v>211</v>
      </c>
      <c r="C300" s="82" t="s">
        <v>17</v>
      </c>
      <c r="D300" s="82" t="s">
        <v>212</v>
      </c>
      <c r="E300" s="177" t="s">
        <v>70</v>
      </c>
      <c r="F300" s="177"/>
      <c r="G300" s="83" t="s">
        <v>22</v>
      </c>
      <c r="H300" s="87">
        <v>4.1000000000000003E-3</v>
      </c>
      <c r="I300" s="85">
        <v>12.56</v>
      </c>
      <c r="J300" s="85">
        <v>0.05</v>
      </c>
    </row>
    <row r="301" spans="1:10" ht="25.5" x14ac:dyDescent="0.25">
      <c r="A301" s="92"/>
      <c r="B301" s="92"/>
      <c r="C301" s="92"/>
      <c r="D301" s="92"/>
      <c r="E301" s="92" t="s">
        <v>62</v>
      </c>
      <c r="F301" s="93">
        <v>2.6669499999999999E-2</v>
      </c>
      <c r="G301" s="92" t="s">
        <v>63</v>
      </c>
      <c r="H301" s="93">
        <v>0.02</v>
      </c>
      <c r="I301" s="92" t="s">
        <v>64</v>
      </c>
      <c r="J301" s="93">
        <v>0.05</v>
      </c>
    </row>
    <row r="302" spans="1:10" ht="26.25" thickBot="1" x14ac:dyDescent="0.3">
      <c r="A302" s="92"/>
      <c r="B302" s="92"/>
      <c r="C302" s="92"/>
      <c r="D302" s="92"/>
      <c r="E302" s="92" t="s">
        <v>65</v>
      </c>
      <c r="F302" s="93">
        <v>0.01</v>
      </c>
      <c r="G302" s="92"/>
      <c r="H302" s="178" t="s">
        <v>66</v>
      </c>
      <c r="I302" s="178"/>
      <c r="J302" s="93">
        <v>0.06</v>
      </c>
    </row>
    <row r="303" spans="1:10" ht="15.75" thickTop="1" x14ac:dyDescent="0.25">
      <c r="A303" s="75"/>
      <c r="B303" s="75"/>
      <c r="C303" s="75"/>
      <c r="D303" s="75"/>
      <c r="E303" s="75"/>
      <c r="F303" s="75"/>
      <c r="G303" s="75"/>
      <c r="H303" s="75"/>
      <c r="I303" s="75"/>
      <c r="J303" s="75"/>
    </row>
    <row r="304" spans="1:10" ht="30" x14ac:dyDescent="0.25">
      <c r="A304" s="67"/>
      <c r="B304" s="69" t="s">
        <v>7</v>
      </c>
      <c r="C304" s="67" t="s">
        <v>8</v>
      </c>
      <c r="D304" s="67" t="s">
        <v>9</v>
      </c>
      <c r="E304" s="179" t="s">
        <v>54</v>
      </c>
      <c r="F304" s="179"/>
      <c r="G304" s="68" t="s">
        <v>10</v>
      </c>
      <c r="H304" s="69" t="s">
        <v>11</v>
      </c>
      <c r="I304" s="69" t="s">
        <v>12</v>
      </c>
      <c r="J304" s="69" t="s">
        <v>14</v>
      </c>
    </row>
    <row r="305" spans="1:10" ht="38.25" x14ac:dyDescent="0.25">
      <c r="A305" s="70" t="s">
        <v>55</v>
      </c>
      <c r="B305" s="72" t="s">
        <v>504</v>
      </c>
      <c r="C305" s="70" t="s">
        <v>17</v>
      </c>
      <c r="D305" s="70" t="s">
        <v>505</v>
      </c>
      <c r="E305" s="180" t="s">
        <v>57</v>
      </c>
      <c r="F305" s="180"/>
      <c r="G305" s="71" t="s">
        <v>22</v>
      </c>
      <c r="H305" s="74">
        <v>1</v>
      </c>
      <c r="I305" s="73">
        <v>0.15</v>
      </c>
      <c r="J305" s="73">
        <v>0.15</v>
      </c>
    </row>
    <row r="306" spans="1:10" x14ac:dyDescent="0.25">
      <c r="A306" s="82" t="s">
        <v>60</v>
      </c>
      <c r="B306" s="84" t="s">
        <v>506</v>
      </c>
      <c r="C306" s="82" t="s">
        <v>17</v>
      </c>
      <c r="D306" s="82" t="s">
        <v>507</v>
      </c>
      <c r="E306" s="177" t="s">
        <v>70</v>
      </c>
      <c r="F306" s="177"/>
      <c r="G306" s="83" t="s">
        <v>22</v>
      </c>
      <c r="H306" s="87">
        <v>9.4000000000000004E-3</v>
      </c>
      <c r="I306" s="85">
        <v>16.190000000000001</v>
      </c>
      <c r="J306" s="85">
        <v>0.15</v>
      </c>
    </row>
    <row r="307" spans="1:10" ht="25.5" x14ac:dyDescent="0.25">
      <c r="A307" s="92"/>
      <c r="B307" s="92"/>
      <c r="C307" s="92"/>
      <c r="D307" s="92"/>
      <c r="E307" s="92" t="s">
        <v>62</v>
      </c>
      <c r="F307" s="93">
        <v>8.0008499999999996E-2</v>
      </c>
      <c r="G307" s="92" t="s">
        <v>63</v>
      </c>
      <c r="H307" s="93">
        <v>7.0000000000000007E-2</v>
      </c>
      <c r="I307" s="92" t="s">
        <v>64</v>
      </c>
      <c r="J307" s="93">
        <v>0.15</v>
      </c>
    </row>
    <row r="308" spans="1:10" ht="26.25" thickBot="1" x14ac:dyDescent="0.3">
      <c r="A308" s="92"/>
      <c r="B308" s="92"/>
      <c r="C308" s="92"/>
      <c r="D308" s="92"/>
      <c r="E308" s="92" t="s">
        <v>65</v>
      </c>
      <c r="F308" s="93">
        <v>0.04</v>
      </c>
      <c r="G308" s="92"/>
      <c r="H308" s="178" t="s">
        <v>66</v>
      </c>
      <c r="I308" s="178"/>
      <c r="J308" s="93">
        <v>0.19</v>
      </c>
    </row>
    <row r="309" spans="1:10" ht="15.75" thickTop="1" x14ac:dyDescent="0.25">
      <c r="A309" s="75"/>
      <c r="B309" s="75"/>
      <c r="C309" s="75"/>
      <c r="D309" s="75"/>
      <c r="E309" s="75"/>
      <c r="F309" s="75"/>
      <c r="G309" s="75"/>
      <c r="H309" s="75"/>
      <c r="I309" s="75"/>
      <c r="J309" s="75"/>
    </row>
    <row r="310" spans="1:10" ht="30" x14ac:dyDescent="0.25">
      <c r="A310" s="67"/>
      <c r="B310" s="69" t="s">
        <v>7</v>
      </c>
      <c r="C310" s="67" t="s">
        <v>8</v>
      </c>
      <c r="D310" s="67" t="s">
        <v>9</v>
      </c>
      <c r="E310" s="179" t="s">
        <v>54</v>
      </c>
      <c r="F310" s="179"/>
      <c r="G310" s="68" t="s">
        <v>10</v>
      </c>
      <c r="H310" s="69" t="s">
        <v>11</v>
      </c>
      <c r="I310" s="69" t="s">
        <v>12</v>
      </c>
      <c r="J310" s="69" t="s">
        <v>14</v>
      </c>
    </row>
    <row r="311" spans="1:10" ht="25.5" x14ac:dyDescent="0.25">
      <c r="A311" s="70" t="s">
        <v>55</v>
      </c>
      <c r="B311" s="72" t="s">
        <v>195</v>
      </c>
      <c r="C311" s="70" t="s">
        <v>17</v>
      </c>
      <c r="D311" s="70" t="s">
        <v>196</v>
      </c>
      <c r="E311" s="180" t="s">
        <v>57</v>
      </c>
      <c r="F311" s="180"/>
      <c r="G311" s="71" t="s">
        <v>22</v>
      </c>
      <c r="H311" s="74">
        <v>1</v>
      </c>
      <c r="I311" s="73">
        <v>0.25</v>
      </c>
      <c r="J311" s="73">
        <v>0.25</v>
      </c>
    </row>
    <row r="312" spans="1:10" x14ac:dyDescent="0.25">
      <c r="A312" s="82" t="s">
        <v>60</v>
      </c>
      <c r="B312" s="84" t="s">
        <v>193</v>
      </c>
      <c r="C312" s="82" t="s">
        <v>17</v>
      </c>
      <c r="D312" s="82" t="s">
        <v>194</v>
      </c>
      <c r="E312" s="177" t="s">
        <v>70</v>
      </c>
      <c r="F312" s="177"/>
      <c r="G312" s="83" t="s">
        <v>22</v>
      </c>
      <c r="H312" s="87">
        <v>1.72E-2</v>
      </c>
      <c r="I312" s="85">
        <v>14.62</v>
      </c>
      <c r="J312" s="85">
        <v>0.25</v>
      </c>
    </row>
    <row r="313" spans="1:10" ht="25.5" x14ac:dyDescent="0.25">
      <c r="A313" s="92"/>
      <c r="B313" s="92"/>
      <c r="C313" s="92"/>
      <c r="D313" s="92"/>
      <c r="E313" s="92" t="s">
        <v>62</v>
      </c>
      <c r="F313" s="93">
        <v>0.13334760000000001</v>
      </c>
      <c r="G313" s="92" t="s">
        <v>63</v>
      </c>
      <c r="H313" s="93">
        <v>0.12</v>
      </c>
      <c r="I313" s="92" t="s">
        <v>64</v>
      </c>
      <c r="J313" s="93">
        <v>0.25</v>
      </c>
    </row>
    <row r="314" spans="1:10" ht="26.25" thickBot="1" x14ac:dyDescent="0.3">
      <c r="A314" s="92"/>
      <c r="B314" s="92"/>
      <c r="C314" s="92"/>
      <c r="D314" s="92"/>
      <c r="E314" s="92" t="s">
        <v>65</v>
      </c>
      <c r="F314" s="93">
        <v>7.0000000000000007E-2</v>
      </c>
      <c r="G314" s="92"/>
      <c r="H314" s="178" t="s">
        <v>66</v>
      </c>
      <c r="I314" s="178"/>
      <c r="J314" s="93">
        <v>0.32</v>
      </c>
    </row>
    <row r="315" spans="1:10" ht="15.75" thickTop="1" x14ac:dyDescent="0.25">
      <c r="A315" s="75"/>
      <c r="B315" s="75"/>
      <c r="C315" s="75"/>
      <c r="D315" s="75"/>
      <c r="E315" s="75"/>
      <c r="F315" s="75"/>
      <c r="G315" s="75"/>
      <c r="H315" s="75"/>
      <c r="I315" s="75"/>
      <c r="J315" s="75"/>
    </row>
    <row r="316" spans="1:10" ht="30" x14ac:dyDescent="0.25">
      <c r="A316" s="67"/>
      <c r="B316" s="69" t="s">
        <v>7</v>
      </c>
      <c r="C316" s="67" t="s">
        <v>8</v>
      </c>
      <c r="D316" s="67" t="s">
        <v>9</v>
      </c>
      <c r="E316" s="179" t="s">
        <v>54</v>
      </c>
      <c r="F316" s="179"/>
      <c r="G316" s="68" t="s">
        <v>10</v>
      </c>
      <c r="H316" s="69" t="s">
        <v>11</v>
      </c>
      <c r="I316" s="69" t="s">
        <v>12</v>
      </c>
      <c r="J316" s="69" t="s">
        <v>14</v>
      </c>
    </row>
    <row r="317" spans="1:10" ht="25.5" x14ac:dyDescent="0.25">
      <c r="A317" s="70" t="s">
        <v>55</v>
      </c>
      <c r="B317" s="72" t="s">
        <v>191</v>
      </c>
      <c r="C317" s="70" t="s">
        <v>17</v>
      </c>
      <c r="D317" s="70" t="s">
        <v>192</v>
      </c>
      <c r="E317" s="180" t="s">
        <v>57</v>
      </c>
      <c r="F317" s="180"/>
      <c r="G317" s="71" t="s">
        <v>22</v>
      </c>
      <c r="H317" s="74">
        <v>1</v>
      </c>
      <c r="I317" s="73">
        <v>0.18</v>
      </c>
      <c r="J317" s="73">
        <v>0.18</v>
      </c>
    </row>
    <row r="318" spans="1:10" x14ac:dyDescent="0.25">
      <c r="A318" s="82" t="s">
        <v>60</v>
      </c>
      <c r="B318" s="84" t="s">
        <v>85</v>
      </c>
      <c r="C318" s="82" t="s">
        <v>17</v>
      </c>
      <c r="D318" s="82" t="s">
        <v>86</v>
      </c>
      <c r="E318" s="177" t="s">
        <v>70</v>
      </c>
      <c r="F318" s="177"/>
      <c r="G318" s="83" t="s">
        <v>22</v>
      </c>
      <c r="H318" s="87">
        <v>1.72E-2</v>
      </c>
      <c r="I318" s="85">
        <v>10.59</v>
      </c>
      <c r="J318" s="85">
        <v>0.18</v>
      </c>
    </row>
    <row r="319" spans="1:10" ht="25.5" x14ac:dyDescent="0.25">
      <c r="A319" s="92"/>
      <c r="B319" s="92"/>
      <c r="C319" s="92"/>
      <c r="D319" s="92"/>
      <c r="E319" s="92" t="s">
        <v>62</v>
      </c>
      <c r="F319" s="93">
        <v>9.6010200000000004E-2</v>
      </c>
      <c r="G319" s="92" t="s">
        <v>63</v>
      </c>
      <c r="H319" s="93">
        <v>0.08</v>
      </c>
      <c r="I319" s="92" t="s">
        <v>64</v>
      </c>
      <c r="J319" s="93">
        <v>0.18</v>
      </c>
    </row>
    <row r="320" spans="1:10" ht="26.25" thickBot="1" x14ac:dyDescent="0.3">
      <c r="A320" s="92"/>
      <c r="B320" s="92"/>
      <c r="C320" s="92"/>
      <c r="D320" s="92"/>
      <c r="E320" s="92" t="s">
        <v>65</v>
      </c>
      <c r="F320" s="93">
        <v>0.05</v>
      </c>
      <c r="G320" s="92"/>
      <c r="H320" s="178" t="s">
        <v>66</v>
      </c>
      <c r="I320" s="178"/>
      <c r="J320" s="93">
        <v>0.23</v>
      </c>
    </row>
    <row r="321" spans="1:10" ht="15.75" thickTop="1" x14ac:dyDescent="0.25">
      <c r="A321" s="75"/>
      <c r="B321" s="75"/>
      <c r="C321" s="75"/>
      <c r="D321" s="75"/>
      <c r="E321" s="75"/>
      <c r="F321" s="75"/>
      <c r="G321" s="75"/>
      <c r="H321" s="75"/>
      <c r="I321" s="75"/>
      <c r="J321" s="75"/>
    </row>
    <row r="322" spans="1:10" ht="30" x14ac:dyDescent="0.25">
      <c r="A322" s="67"/>
      <c r="B322" s="69" t="s">
        <v>7</v>
      </c>
      <c r="C322" s="67" t="s">
        <v>8</v>
      </c>
      <c r="D322" s="67" t="s">
        <v>9</v>
      </c>
      <c r="E322" s="179" t="s">
        <v>54</v>
      </c>
      <c r="F322" s="179"/>
      <c r="G322" s="68" t="s">
        <v>10</v>
      </c>
      <c r="H322" s="69" t="s">
        <v>11</v>
      </c>
      <c r="I322" s="69" t="s">
        <v>12</v>
      </c>
      <c r="J322" s="69" t="s">
        <v>14</v>
      </c>
    </row>
    <row r="323" spans="1:10" ht="25.5" x14ac:dyDescent="0.25">
      <c r="A323" s="70" t="s">
        <v>55</v>
      </c>
      <c r="B323" s="72" t="s">
        <v>311</v>
      </c>
      <c r="C323" s="70" t="s">
        <v>17</v>
      </c>
      <c r="D323" s="70" t="s">
        <v>312</v>
      </c>
      <c r="E323" s="180" t="s">
        <v>57</v>
      </c>
      <c r="F323" s="180"/>
      <c r="G323" s="71" t="s">
        <v>22</v>
      </c>
      <c r="H323" s="74">
        <v>1</v>
      </c>
      <c r="I323" s="73">
        <v>0.12</v>
      </c>
      <c r="J323" s="73">
        <v>0.12</v>
      </c>
    </row>
    <row r="324" spans="1:10" x14ac:dyDescent="0.25">
      <c r="A324" s="82" t="s">
        <v>60</v>
      </c>
      <c r="B324" s="84" t="s">
        <v>256</v>
      </c>
      <c r="C324" s="82" t="s">
        <v>17</v>
      </c>
      <c r="D324" s="82" t="s">
        <v>257</v>
      </c>
      <c r="E324" s="177" t="s">
        <v>70</v>
      </c>
      <c r="F324" s="177"/>
      <c r="G324" s="83" t="s">
        <v>22</v>
      </c>
      <c r="H324" s="87">
        <v>9.4000000000000004E-3</v>
      </c>
      <c r="I324" s="85">
        <v>13.62</v>
      </c>
      <c r="J324" s="85">
        <v>0.12</v>
      </c>
    </row>
    <row r="325" spans="1:10" ht="25.5" x14ac:dyDescent="0.25">
      <c r="A325" s="92"/>
      <c r="B325" s="92"/>
      <c r="C325" s="92"/>
      <c r="D325" s="92"/>
      <c r="E325" s="92" t="s">
        <v>62</v>
      </c>
      <c r="F325" s="93">
        <v>6.4006800000000003E-2</v>
      </c>
      <c r="G325" s="92" t="s">
        <v>63</v>
      </c>
      <c r="H325" s="93">
        <v>0.06</v>
      </c>
      <c r="I325" s="92" t="s">
        <v>64</v>
      </c>
      <c r="J325" s="93">
        <v>0.12</v>
      </c>
    </row>
    <row r="326" spans="1:10" ht="26.25" thickBot="1" x14ac:dyDescent="0.3">
      <c r="A326" s="92"/>
      <c r="B326" s="92"/>
      <c r="C326" s="92"/>
      <c r="D326" s="92"/>
      <c r="E326" s="92" t="s">
        <v>65</v>
      </c>
      <c r="F326" s="93">
        <v>0.03</v>
      </c>
      <c r="G326" s="92"/>
      <c r="H326" s="178" t="s">
        <v>66</v>
      </c>
      <c r="I326" s="178"/>
      <c r="J326" s="93">
        <v>0.15</v>
      </c>
    </row>
    <row r="327" spans="1:10" ht="15.75" thickTop="1" x14ac:dyDescent="0.25">
      <c r="A327" s="75"/>
      <c r="B327" s="75"/>
      <c r="C327" s="75"/>
      <c r="D327" s="75"/>
      <c r="E327" s="75"/>
      <c r="F327" s="75"/>
      <c r="G327" s="75"/>
      <c r="H327" s="75"/>
      <c r="I327" s="75"/>
      <c r="J327" s="75"/>
    </row>
    <row r="328" spans="1:10" ht="30" x14ac:dyDescent="0.25">
      <c r="A328" s="67"/>
      <c r="B328" s="69" t="s">
        <v>7</v>
      </c>
      <c r="C328" s="67" t="s">
        <v>8</v>
      </c>
      <c r="D328" s="67" t="s">
        <v>9</v>
      </c>
      <c r="E328" s="179" t="s">
        <v>54</v>
      </c>
      <c r="F328" s="179"/>
      <c r="G328" s="68" t="s">
        <v>10</v>
      </c>
      <c r="H328" s="69" t="s">
        <v>11</v>
      </c>
      <c r="I328" s="69" t="s">
        <v>12</v>
      </c>
      <c r="J328" s="69" t="s">
        <v>14</v>
      </c>
    </row>
    <row r="329" spans="1:10" ht="25.5" x14ac:dyDescent="0.25">
      <c r="A329" s="70" t="s">
        <v>55</v>
      </c>
      <c r="B329" s="72" t="s">
        <v>327</v>
      </c>
      <c r="C329" s="70" t="s">
        <v>231</v>
      </c>
      <c r="D329" s="70" t="s">
        <v>328</v>
      </c>
      <c r="E329" s="180" t="s">
        <v>1</v>
      </c>
      <c r="F329" s="180"/>
      <c r="G329" s="71" t="s">
        <v>314</v>
      </c>
      <c r="H329" s="74">
        <v>1</v>
      </c>
      <c r="I329" s="73">
        <v>32.51</v>
      </c>
      <c r="J329" s="73">
        <v>32.51</v>
      </c>
    </row>
    <row r="330" spans="1:10" x14ac:dyDescent="0.25">
      <c r="A330" s="179" t="s">
        <v>315</v>
      </c>
      <c r="B330" s="182" t="s">
        <v>7</v>
      </c>
      <c r="C330" s="179" t="s">
        <v>8</v>
      </c>
      <c r="D330" s="179" t="s">
        <v>316</v>
      </c>
      <c r="E330" s="182" t="s">
        <v>83</v>
      </c>
      <c r="F330" s="183" t="s">
        <v>317</v>
      </c>
      <c r="G330" s="182"/>
      <c r="H330" s="183" t="s">
        <v>318</v>
      </c>
      <c r="I330" s="182"/>
      <c r="J330" s="182" t="s">
        <v>319</v>
      </c>
    </row>
    <row r="331" spans="1:10" ht="30" x14ac:dyDescent="0.25">
      <c r="A331" s="182"/>
      <c r="B331" s="182"/>
      <c r="C331" s="182"/>
      <c r="D331" s="182"/>
      <c r="E331" s="182"/>
      <c r="F331" s="69" t="s">
        <v>84</v>
      </c>
      <c r="G331" s="69" t="s">
        <v>189</v>
      </c>
      <c r="H331" s="69" t="s">
        <v>84</v>
      </c>
      <c r="I331" s="69" t="s">
        <v>189</v>
      </c>
      <c r="J331" s="182"/>
    </row>
    <row r="332" spans="1:10" ht="25.5" x14ac:dyDescent="0.25">
      <c r="A332" s="82" t="s">
        <v>60</v>
      </c>
      <c r="B332" s="84" t="s">
        <v>329</v>
      </c>
      <c r="C332" s="82" t="s">
        <v>231</v>
      </c>
      <c r="D332" s="82" t="s">
        <v>280</v>
      </c>
      <c r="E332" s="87">
        <v>1</v>
      </c>
      <c r="F332" s="85">
        <v>1</v>
      </c>
      <c r="G332" s="85">
        <v>0</v>
      </c>
      <c r="H332" s="86">
        <v>278.65719999999999</v>
      </c>
      <c r="I332" s="86">
        <v>71.869799999999998</v>
      </c>
      <c r="J332" s="86">
        <v>278.65719999999999</v>
      </c>
    </row>
    <row r="333" spans="1:10" x14ac:dyDescent="0.25">
      <c r="A333" s="122"/>
      <c r="B333" s="122"/>
      <c r="C333" s="122"/>
      <c r="D333" s="122"/>
      <c r="E333" s="122"/>
      <c r="F333" s="122"/>
      <c r="G333" s="122" t="s">
        <v>321</v>
      </c>
      <c r="H333" s="122"/>
      <c r="I333" s="122"/>
      <c r="J333" s="89">
        <v>278.65719999999999</v>
      </c>
    </row>
    <row r="334" spans="1:10" ht="30" x14ac:dyDescent="0.25">
      <c r="A334" s="67" t="s">
        <v>330</v>
      </c>
      <c r="B334" s="69" t="s">
        <v>7</v>
      </c>
      <c r="C334" s="67" t="s">
        <v>8</v>
      </c>
      <c r="D334" s="67" t="s">
        <v>70</v>
      </c>
      <c r="E334" s="69" t="s">
        <v>83</v>
      </c>
      <c r="F334" s="182" t="s">
        <v>331</v>
      </c>
      <c r="G334" s="182"/>
      <c r="H334" s="182"/>
      <c r="I334" s="182"/>
      <c r="J334" s="69" t="s">
        <v>319</v>
      </c>
    </row>
    <row r="335" spans="1:10" ht="25.5" x14ac:dyDescent="0.25">
      <c r="A335" s="82" t="s">
        <v>60</v>
      </c>
      <c r="B335" s="84" t="s">
        <v>332</v>
      </c>
      <c r="C335" s="82" t="s">
        <v>231</v>
      </c>
      <c r="D335" s="82" t="s">
        <v>268</v>
      </c>
      <c r="E335" s="87">
        <v>6</v>
      </c>
      <c r="F335" s="82"/>
      <c r="G335" s="82"/>
      <c r="H335" s="82"/>
      <c r="I335" s="86">
        <v>17.710899999999999</v>
      </c>
      <c r="J335" s="86">
        <v>106.2654</v>
      </c>
    </row>
    <row r="336" spans="1:10" x14ac:dyDescent="0.25">
      <c r="A336" s="122"/>
      <c r="B336" s="122"/>
      <c r="C336" s="122"/>
      <c r="D336" s="122"/>
      <c r="E336" s="122"/>
      <c r="F336" s="122"/>
      <c r="G336" s="122" t="s">
        <v>333</v>
      </c>
      <c r="H336" s="122"/>
      <c r="I336" s="122"/>
      <c r="J336" s="89">
        <v>106.2654</v>
      </c>
    </row>
    <row r="337" spans="1:10" x14ac:dyDescent="0.25">
      <c r="A337" s="122"/>
      <c r="B337" s="122"/>
      <c r="C337" s="122"/>
      <c r="D337" s="122"/>
      <c r="E337" s="122"/>
      <c r="F337" s="122"/>
      <c r="G337" s="122" t="s">
        <v>426</v>
      </c>
      <c r="H337" s="122"/>
      <c r="I337" s="122"/>
      <c r="J337" s="89">
        <v>0</v>
      </c>
    </row>
    <row r="338" spans="1:10" x14ac:dyDescent="0.25">
      <c r="A338" s="122"/>
      <c r="B338" s="122"/>
      <c r="C338" s="122"/>
      <c r="D338" s="122"/>
      <c r="E338" s="122"/>
      <c r="F338" s="122"/>
      <c r="G338" s="122" t="s">
        <v>322</v>
      </c>
      <c r="H338" s="122"/>
      <c r="I338" s="122"/>
      <c r="J338" s="89">
        <v>384.92259999999999</v>
      </c>
    </row>
    <row r="339" spans="1:10" x14ac:dyDescent="0.25">
      <c r="A339" s="122"/>
      <c r="B339" s="122"/>
      <c r="C339" s="122"/>
      <c r="D339" s="122"/>
      <c r="E339" s="122"/>
      <c r="F339" s="122"/>
      <c r="G339" s="122" t="s">
        <v>323</v>
      </c>
      <c r="H339" s="122"/>
      <c r="I339" s="122"/>
      <c r="J339" s="89">
        <v>0</v>
      </c>
    </row>
    <row r="340" spans="1:10" x14ac:dyDescent="0.25">
      <c r="A340" s="122"/>
      <c r="B340" s="122"/>
      <c r="C340" s="122"/>
      <c r="D340" s="122"/>
      <c r="E340" s="122"/>
      <c r="F340" s="122"/>
      <c r="G340" s="122" t="s">
        <v>324</v>
      </c>
      <c r="H340" s="122"/>
      <c r="I340" s="122"/>
      <c r="J340" s="89">
        <v>0</v>
      </c>
    </row>
    <row r="341" spans="1:10" x14ac:dyDescent="0.25">
      <c r="A341" s="122"/>
      <c r="B341" s="122"/>
      <c r="C341" s="122"/>
      <c r="D341" s="122"/>
      <c r="E341" s="122"/>
      <c r="F341" s="122"/>
      <c r="G341" s="122" t="s">
        <v>325</v>
      </c>
      <c r="H341" s="122"/>
      <c r="I341" s="122"/>
      <c r="J341" s="89">
        <v>11.84</v>
      </c>
    </row>
    <row r="342" spans="1:10" x14ac:dyDescent="0.25">
      <c r="A342" s="122"/>
      <c r="B342" s="122"/>
      <c r="C342" s="122"/>
      <c r="D342" s="122"/>
      <c r="E342" s="122"/>
      <c r="F342" s="122"/>
      <c r="G342" s="122" t="s">
        <v>326</v>
      </c>
      <c r="H342" s="122"/>
      <c r="I342" s="122"/>
      <c r="J342" s="89">
        <v>32.510399999999997</v>
      </c>
    </row>
    <row r="343" spans="1:10" ht="25.5" x14ac:dyDescent="0.25">
      <c r="A343" s="92"/>
      <c r="B343" s="92"/>
      <c r="C343" s="92"/>
      <c r="D343" s="92"/>
      <c r="E343" s="92" t="s">
        <v>62</v>
      </c>
      <c r="F343" s="93">
        <v>4.787240368702391</v>
      </c>
      <c r="G343" s="92" t="s">
        <v>63</v>
      </c>
      <c r="H343" s="93">
        <v>4.1900000000000004</v>
      </c>
      <c r="I343" s="92" t="s">
        <v>64</v>
      </c>
      <c r="J343" s="93">
        <v>8.9751182432432426</v>
      </c>
    </row>
    <row r="344" spans="1:10" ht="26.25" thickBot="1" x14ac:dyDescent="0.3">
      <c r="A344" s="92"/>
      <c r="B344" s="92"/>
      <c r="C344" s="92"/>
      <c r="D344" s="92"/>
      <c r="E344" s="92" t="s">
        <v>65</v>
      </c>
      <c r="F344" s="93">
        <v>9.67</v>
      </c>
      <c r="G344" s="92"/>
      <c r="H344" s="178" t="s">
        <v>66</v>
      </c>
      <c r="I344" s="178"/>
      <c r="J344" s="93">
        <v>42.18</v>
      </c>
    </row>
    <row r="345" spans="1:10" ht="15.75" thickTop="1" x14ac:dyDescent="0.25">
      <c r="A345" s="75"/>
      <c r="B345" s="75"/>
      <c r="C345" s="75"/>
      <c r="D345" s="75"/>
      <c r="E345" s="75"/>
      <c r="F345" s="75"/>
      <c r="G345" s="75"/>
      <c r="H345" s="75"/>
      <c r="I345" s="75"/>
      <c r="J345" s="75"/>
    </row>
    <row r="346" spans="1:10" ht="30" x14ac:dyDescent="0.25">
      <c r="A346" s="67"/>
      <c r="B346" s="69" t="s">
        <v>7</v>
      </c>
      <c r="C346" s="67" t="s">
        <v>8</v>
      </c>
      <c r="D346" s="67" t="s">
        <v>9</v>
      </c>
      <c r="E346" s="179" t="s">
        <v>54</v>
      </c>
      <c r="F346" s="179"/>
      <c r="G346" s="68" t="s">
        <v>10</v>
      </c>
      <c r="H346" s="69" t="s">
        <v>11</v>
      </c>
      <c r="I346" s="69" t="s">
        <v>12</v>
      </c>
      <c r="J346" s="69" t="s">
        <v>14</v>
      </c>
    </row>
    <row r="347" spans="1:10" ht="25.5" x14ac:dyDescent="0.25">
      <c r="A347" s="70" t="s">
        <v>55</v>
      </c>
      <c r="B347" s="72" t="s">
        <v>334</v>
      </c>
      <c r="C347" s="70" t="s">
        <v>231</v>
      </c>
      <c r="D347" s="70" t="s">
        <v>335</v>
      </c>
      <c r="E347" s="180" t="s">
        <v>1</v>
      </c>
      <c r="F347" s="180"/>
      <c r="G347" s="71" t="s">
        <v>20</v>
      </c>
      <c r="H347" s="74">
        <v>1</v>
      </c>
      <c r="I347" s="73">
        <v>472.85</v>
      </c>
      <c r="J347" s="73">
        <v>472.85</v>
      </c>
    </row>
    <row r="348" spans="1:10" ht="30" x14ac:dyDescent="0.25">
      <c r="A348" s="67" t="s">
        <v>330</v>
      </c>
      <c r="B348" s="69" t="s">
        <v>7</v>
      </c>
      <c r="C348" s="67" t="s">
        <v>8</v>
      </c>
      <c r="D348" s="67" t="s">
        <v>70</v>
      </c>
      <c r="E348" s="69" t="s">
        <v>83</v>
      </c>
      <c r="F348" s="182" t="s">
        <v>331</v>
      </c>
      <c r="G348" s="182"/>
      <c r="H348" s="182"/>
      <c r="I348" s="182"/>
      <c r="J348" s="69" t="s">
        <v>319</v>
      </c>
    </row>
    <row r="349" spans="1:10" ht="25.5" x14ac:dyDescent="0.25">
      <c r="A349" s="82" t="s">
        <v>60</v>
      </c>
      <c r="B349" s="84" t="s">
        <v>332</v>
      </c>
      <c r="C349" s="82" t="s">
        <v>231</v>
      </c>
      <c r="D349" s="82" t="s">
        <v>268</v>
      </c>
      <c r="E349" s="87">
        <v>2</v>
      </c>
      <c r="F349" s="82"/>
      <c r="G349" s="82"/>
      <c r="H349" s="82"/>
      <c r="I349" s="86">
        <v>17.710899999999999</v>
      </c>
      <c r="J349" s="86">
        <v>35.421799999999998</v>
      </c>
    </row>
    <row r="350" spans="1:10" x14ac:dyDescent="0.25">
      <c r="A350" s="122"/>
      <c r="B350" s="122"/>
      <c r="C350" s="122"/>
      <c r="D350" s="122"/>
      <c r="E350" s="122"/>
      <c r="F350" s="122"/>
      <c r="G350" s="122" t="s">
        <v>333</v>
      </c>
      <c r="H350" s="122"/>
      <c r="I350" s="122"/>
      <c r="J350" s="89">
        <v>35.421799999999998</v>
      </c>
    </row>
    <row r="351" spans="1:10" x14ac:dyDescent="0.25">
      <c r="A351" s="122"/>
      <c r="B351" s="122"/>
      <c r="C351" s="122"/>
      <c r="D351" s="122"/>
      <c r="E351" s="122"/>
      <c r="F351" s="122"/>
      <c r="G351" s="122" t="s">
        <v>426</v>
      </c>
      <c r="H351" s="122"/>
      <c r="I351" s="122"/>
      <c r="J351" s="89">
        <v>0</v>
      </c>
    </row>
    <row r="352" spans="1:10" x14ac:dyDescent="0.25">
      <c r="A352" s="122"/>
      <c r="B352" s="122"/>
      <c r="C352" s="122"/>
      <c r="D352" s="122"/>
      <c r="E352" s="122"/>
      <c r="F352" s="122"/>
      <c r="G352" s="122" t="s">
        <v>322</v>
      </c>
      <c r="H352" s="122"/>
      <c r="I352" s="122"/>
      <c r="J352" s="89">
        <v>35.421799999999998</v>
      </c>
    </row>
    <row r="353" spans="1:10" x14ac:dyDescent="0.25">
      <c r="A353" s="122"/>
      <c r="B353" s="122"/>
      <c r="C353" s="122"/>
      <c r="D353" s="122"/>
      <c r="E353" s="122"/>
      <c r="F353" s="122"/>
      <c r="G353" s="122" t="s">
        <v>323</v>
      </c>
      <c r="H353" s="122"/>
      <c r="I353" s="122"/>
      <c r="J353" s="89">
        <v>0</v>
      </c>
    </row>
    <row r="354" spans="1:10" x14ac:dyDescent="0.25">
      <c r="A354" s="122"/>
      <c r="B354" s="122"/>
      <c r="C354" s="122"/>
      <c r="D354" s="122"/>
      <c r="E354" s="122"/>
      <c r="F354" s="122"/>
      <c r="G354" s="122" t="s">
        <v>324</v>
      </c>
      <c r="H354" s="122"/>
      <c r="I354" s="122"/>
      <c r="J354" s="89">
        <v>0</v>
      </c>
    </row>
    <row r="355" spans="1:10" x14ac:dyDescent="0.25">
      <c r="A355" s="122"/>
      <c r="B355" s="122"/>
      <c r="C355" s="122"/>
      <c r="D355" s="122"/>
      <c r="E355" s="122"/>
      <c r="F355" s="122"/>
      <c r="G355" s="122" t="s">
        <v>325</v>
      </c>
      <c r="H355" s="122"/>
      <c r="I355" s="122"/>
      <c r="J355" s="89">
        <v>3.9289999999999998</v>
      </c>
    </row>
    <row r="356" spans="1:10" x14ac:dyDescent="0.25">
      <c r="A356" s="122"/>
      <c r="B356" s="122"/>
      <c r="C356" s="122"/>
      <c r="D356" s="122"/>
      <c r="E356" s="122"/>
      <c r="F356" s="122"/>
      <c r="G356" s="122" t="s">
        <v>326</v>
      </c>
      <c r="H356" s="122"/>
      <c r="I356" s="122"/>
      <c r="J356" s="89">
        <v>9.0154999999999994</v>
      </c>
    </row>
    <row r="357" spans="1:10" ht="30" x14ac:dyDescent="0.25">
      <c r="A357" s="67" t="s">
        <v>336</v>
      </c>
      <c r="B357" s="69" t="s">
        <v>8</v>
      </c>
      <c r="C357" s="67" t="s">
        <v>7</v>
      </c>
      <c r="D357" s="67" t="s">
        <v>61</v>
      </c>
      <c r="E357" s="69" t="s">
        <v>83</v>
      </c>
      <c r="F357" s="69" t="s">
        <v>337</v>
      </c>
      <c r="G357" s="182" t="s">
        <v>338</v>
      </c>
      <c r="H357" s="182"/>
      <c r="I357" s="182"/>
      <c r="J357" s="69" t="s">
        <v>319</v>
      </c>
    </row>
    <row r="358" spans="1:10" x14ac:dyDescent="0.25">
      <c r="A358" s="82" t="s">
        <v>60</v>
      </c>
      <c r="B358" s="84" t="s">
        <v>231</v>
      </c>
      <c r="C358" s="82" t="s">
        <v>339</v>
      </c>
      <c r="D358" s="82" t="s">
        <v>270</v>
      </c>
      <c r="E358" s="87">
        <v>0.52600000000000002</v>
      </c>
      <c r="F358" s="83" t="s">
        <v>20</v>
      </c>
      <c r="G358" s="185">
        <v>185.0675</v>
      </c>
      <c r="H358" s="185"/>
      <c r="I358" s="177"/>
      <c r="J358" s="86">
        <v>97.345500000000001</v>
      </c>
    </row>
    <row r="359" spans="1:10" x14ac:dyDescent="0.25">
      <c r="A359" s="122"/>
      <c r="B359" s="122"/>
      <c r="C359" s="122"/>
      <c r="D359" s="122"/>
      <c r="E359" s="122"/>
      <c r="F359" s="122"/>
      <c r="G359" s="122" t="s">
        <v>340</v>
      </c>
      <c r="H359" s="122"/>
      <c r="I359" s="122"/>
      <c r="J359" s="89">
        <v>97.345500000000001</v>
      </c>
    </row>
    <row r="360" spans="1:10" ht="30" x14ac:dyDescent="0.25">
      <c r="A360" s="67" t="s">
        <v>341</v>
      </c>
      <c r="B360" s="69" t="s">
        <v>8</v>
      </c>
      <c r="C360" s="67" t="s">
        <v>7</v>
      </c>
      <c r="D360" s="67" t="s">
        <v>342</v>
      </c>
      <c r="E360" s="69" t="s">
        <v>83</v>
      </c>
      <c r="F360" s="69" t="s">
        <v>337</v>
      </c>
      <c r="G360" s="182" t="s">
        <v>338</v>
      </c>
      <c r="H360" s="182"/>
      <c r="I360" s="182"/>
      <c r="J360" s="69" t="s">
        <v>319</v>
      </c>
    </row>
    <row r="361" spans="1:10" ht="25.5" x14ac:dyDescent="0.25">
      <c r="A361" s="76" t="s">
        <v>343</v>
      </c>
      <c r="B361" s="78" t="s">
        <v>231</v>
      </c>
      <c r="C361" s="76">
        <v>1107892</v>
      </c>
      <c r="D361" s="76" t="s">
        <v>344</v>
      </c>
      <c r="E361" s="81">
        <v>0.7</v>
      </c>
      <c r="F361" s="77" t="s">
        <v>20</v>
      </c>
      <c r="G361" s="184">
        <v>521.6</v>
      </c>
      <c r="H361" s="184"/>
      <c r="I361" s="181"/>
      <c r="J361" s="80">
        <v>365.12</v>
      </c>
    </row>
    <row r="362" spans="1:10" x14ac:dyDescent="0.25">
      <c r="A362" s="122"/>
      <c r="B362" s="122"/>
      <c r="C362" s="122"/>
      <c r="D362" s="122"/>
      <c r="E362" s="122"/>
      <c r="F362" s="122"/>
      <c r="G362" s="122" t="s">
        <v>345</v>
      </c>
      <c r="H362" s="122"/>
      <c r="I362" s="122"/>
      <c r="J362" s="89">
        <v>365.12</v>
      </c>
    </row>
    <row r="363" spans="1:10" ht="30" x14ac:dyDescent="0.25">
      <c r="A363" s="67" t="s">
        <v>346</v>
      </c>
      <c r="B363" s="69" t="s">
        <v>8</v>
      </c>
      <c r="C363" s="67" t="s">
        <v>60</v>
      </c>
      <c r="D363" s="67" t="s">
        <v>347</v>
      </c>
      <c r="E363" s="69" t="s">
        <v>7</v>
      </c>
      <c r="F363" s="69" t="s">
        <v>83</v>
      </c>
      <c r="G363" s="68" t="s">
        <v>337</v>
      </c>
      <c r="H363" s="182" t="s">
        <v>338</v>
      </c>
      <c r="I363" s="182"/>
      <c r="J363" s="69" t="s">
        <v>319</v>
      </c>
    </row>
    <row r="364" spans="1:10" ht="38.25" x14ac:dyDescent="0.25">
      <c r="A364" s="76" t="s">
        <v>348</v>
      </c>
      <c r="B364" s="78" t="s">
        <v>231</v>
      </c>
      <c r="C364" s="76" t="s">
        <v>339</v>
      </c>
      <c r="D364" s="76" t="s">
        <v>420</v>
      </c>
      <c r="E364" s="78">
        <v>5914647</v>
      </c>
      <c r="F364" s="81">
        <v>0.78900000000000003</v>
      </c>
      <c r="G364" s="77" t="s">
        <v>314</v>
      </c>
      <c r="H364" s="184">
        <v>1.73</v>
      </c>
      <c r="I364" s="181"/>
      <c r="J364" s="80">
        <v>1.365</v>
      </c>
    </row>
    <row r="365" spans="1:10" x14ac:dyDescent="0.25">
      <c r="A365" s="122"/>
      <c r="B365" s="122"/>
      <c r="C365" s="122"/>
      <c r="D365" s="122"/>
      <c r="E365" s="122"/>
      <c r="F365" s="122"/>
      <c r="G365" s="122" t="s">
        <v>349</v>
      </c>
      <c r="H365" s="122"/>
      <c r="I365" s="122"/>
      <c r="J365" s="89">
        <v>1.365</v>
      </c>
    </row>
    <row r="366" spans="1:10" ht="25.5" x14ac:dyDescent="0.25">
      <c r="A366" s="92"/>
      <c r="B366" s="92"/>
      <c r="C366" s="92"/>
      <c r="D366" s="92"/>
      <c r="E366" s="92" t="s">
        <v>62</v>
      </c>
      <c r="F366" s="93">
        <v>23.050300843570589</v>
      </c>
      <c r="G366" s="92" t="s">
        <v>63</v>
      </c>
      <c r="H366" s="93">
        <v>20.16</v>
      </c>
      <c r="I366" s="92" t="s">
        <v>64</v>
      </c>
      <c r="J366" s="93">
        <v>43.214704028422993</v>
      </c>
    </row>
    <row r="367" spans="1:10" ht="26.25" thickBot="1" x14ac:dyDescent="0.3">
      <c r="A367" s="92"/>
      <c r="B367" s="92"/>
      <c r="C367" s="92"/>
      <c r="D367" s="92"/>
      <c r="E367" s="92" t="s">
        <v>65</v>
      </c>
      <c r="F367" s="93">
        <v>140.76</v>
      </c>
      <c r="G367" s="92"/>
      <c r="H367" s="178" t="s">
        <v>66</v>
      </c>
      <c r="I367" s="178"/>
      <c r="J367" s="93">
        <v>613.61</v>
      </c>
    </row>
    <row r="368" spans="1:10" ht="15.75" thickTop="1" x14ac:dyDescent="0.25">
      <c r="A368" s="75"/>
      <c r="B368" s="75"/>
      <c r="C368" s="75"/>
      <c r="D368" s="75"/>
      <c r="E368" s="75"/>
      <c r="F368" s="75"/>
      <c r="G368" s="75"/>
      <c r="H368" s="75"/>
      <c r="I368" s="75"/>
      <c r="J368" s="75"/>
    </row>
    <row r="369" spans="1:10" ht="30" x14ac:dyDescent="0.25">
      <c r="A369" s="67"/>
      <c r="B369" s="69" t="s">
        <v>7</v>
      </c>
      <c r="C369" s="67" t="s">
        <v>8</v>
      </c>
      <c r="D369" s="67" t="s">
        <v>9</v>
      </c>
      <c r="E369" s="179" t="s">
        <v>54</v>
      </c>
      <c r="F369" s="179"/>
      <c r="G369" s="68" t="s">
        <v>10</v>
      </c>
      <c r="H369" s="69" t="s">
        <v>11</v>
      </c>
      <c r="I369" s="69" t="s">
        <v>12</v>
      </c>
      <c r="J369" s="69" t="s">
        <v>14</v>
      </c>
    </row>
    <row r="370" spans="1:10" ht="25.5" x14ac:dyDescent="0.25">
      <c r="A370" s="70" t="s">
        <v>55</v>
      </c>
      <c r="B370" s="72" t="s">
        <v>350</v>
      </c>
      <c r="C370" s="70" t="s">
        <v>231</v>
      </c>
      <c r="D370" s="70" t="s">
        <v>344</v>
      </c>
      <c r="E370" s="180" t="s">
        <v>1</v>
      </c>
      <c r="F370" s="180"/>
      <c r="G370" s="71" t="s">
        <v>20</v>
      </c>
      <c r="H370" s="74">
        <v>1</v>
      </c>
      <c r="I370" s="73">
        <v>521.6</v>
      </c>
      <c r="J370" s="73">
        <v>521.6</v>
      </c>
    </row>
    <row r="371" spans="1:10" x14ac:dyDescent="0.25">
      <c r="A371" s="179" t="s">
        <v>315</v>
      </c>
      <c r="B371" s="182" t="s">
        <v>7</v>
      </c>
      <c r="C371" s="179" t="s">
        <v>8</v>
      </c>
      <c r="D371" s="179" t="s">
        <v>316</v>
      </c>
      <c r="E371" s="182" t="s">
        <v>83</v>
      </c>
      <c r="F371" s="183" t="s">
        <v>317</v>
      </c>
      <c r="G371" s="182"/>
      <c r="H371" s="183" t="s">
        <v>318</v>
      </c>
      <c r="I371" s="182"/>
      <c r="J371" s="182" t="s">
        <v>319</v>
      </c>
    </row>
    <row r="372" spans="1:10" ht="30" x14ac:dyDescent="0.25">
      <c r="A372" s="182"/>
      <c r="B372" s="182"/>
      <c r="C372" s="182"/>
      <c r="D372" s="182"/>
      <c r="E372" s="182"/>
      <c r="F372" s="69" t="s">
        <v>84</v>
      </c>
      <c r="G372" s="69" t="s">
        <v>189</v>
      </c>
      <c r="H372" s="69" t="s">
        <v>84</v>
      </c>
      <c r="I372" s="69" t="s">
        <v>189</v>
      </c>
      <c r="J372" s="182"/>
    </row>
    <row r="373" spans="1:10" ht="25.5" x14ac:dyDescent="0.25">
      <c r="A373" s="82" t="s">
        <v>60</v>
      </c>
      <c r="B373" s="84" t="s">
        <v>351</v>
      </c>
      <c r="C373" s="82" t="s">
        <v>231</v>
      </c>
      <c r="D373" s="82" t="s">
        <v>285</v>
      </c>
      <c r="E373" s="87">
        <v>1</v>
      </c>
      <c r="F373" s="85">
        <v>1</v>
      </c>
      <c r="G373" s="85">
        <v>0</v>
      </c>
      <c r="H373" s="86">
        <v>1.4651000000000001</v>
      </c>
      <c r="I373" s="86">
        <v>0.98419999999999996</v>
      </c>
      <c r="J373" s="86">
        <v>1.4651000000000001</v>
      </c>
    </row>
    <row r="374" spans="1:10" ht="25.5" x14ac:dyDescent="0.25">
      <c r="A374" s="82" t="s">
        <v>60</v>
      </c>
      <c r="B374" s="84" t="s">
        <v>352</v>
      </c>
      <c r="C374" s="82" t="s">
        <v>231</v>
      </c>
      <c r="D374" s="82" t="s">
        <v>275</v>
      </c>
      <c r="E374" s="87">
        <v>1</v>
      </c>
      <c r="F374" s="85">
        <v>1</v>
      </c>
      <c r="G374" s="85">
        <v>0</v>
      </c>
      <c r="H374" s="86">
        <v>51.238500000000002</v>
      </c>
      <c r="I374" s="86">
        <v>25.934999999999999</v>
      </c>
      <c r="J374" s="86">
        <v>51.238500000000002</v>
      </c>
    </row>
    <row r="375" spans="1:10" ht="25.5" x14ac:dyDescent="0.25">
      <c r="A375" s="82" t="s">
        <v>60</v>
      </c>
      <c r="B375" s="84" t="s">
        <v>353</v>
      </c>
      <c r="C375" s="82" t="s">
        <v>231</v>
      </c>
      <c r="D375" s="82" t="s">
        <v>282</v>
      </c>
      <c r="E375" s="87">
        <v>1</v>
      </c>
      <c r="F375" s="85">
        <v>1</v>
      </c>
      <c r="G375" s="85">
        <v>0</v>
      </c>
      <c r="H375" s="86">
        <v>4.4649000000000001</v>
      </c>
      <c r="I375" s="86">
        <v>0.22159999999999999</v>
      </c>
      <c r="J375" s="86">
        <v>4.4649000000000001</v>
      </c>
    </row>
    <row r="376" spans="1:10" ht="25.5" x14ac:dyDescent="0.25">
      <c r="A376" s="82" t="s">
        <v>60</v>
      </c>
      <c r="B376" s="84" t="s">
        <v>354</v>
      </c>
      <c r="C376" s="82" t="s">
        <v>231</v>
      </c>
      <c r="D376" s="82" t="s">
        <v>284</v>
      </c>
      <c r="E376" s="87">
        <v>4</v>
      </c>
      <c r="F376" s="85">
        <v>0.9</v>
      </c>
      <c r="G376" s="85">
        <v>0.1</v>
      </c>
      <c r="H376" s="86">
        <v>0.72489999999999999</v>
      </c>
      <c r="I376" s="86">
        <v>0.49280000000000002</v>
      </c>
      <c r="J376" s="86">
        <v>2.8068</v>
      </c>
    </row>
    <row r="377" spans="1:10" ht="25.5" x14ac:dyDescent="0.25">
      <c r="A377" s="82" t="s">
        <v>60</v>
      </c>
      <c r="B377" s="84" t="s">
        <v>355</v>
      </c>
      <c r="C377" s="82" t="s">
        <v>231</v>
      </c>
      <c r="D377" s="82" t="s">
        <v>283</v>
      </c>
      <c r="E377" s="87">
        <v>3</v>
      </c>
      <c r="F377" s="85">
        <v>0.41</v>
      </c>
      <c r="G377" s="85">
        <v>0.59</v>
      </c>
      <c r="H377" s="86">
        <v>1.5727</v>
      </c>
      <c r="I377" s="86">
        <v>1.0691999999999999</v>
      </c>
      <c r="J377" s="86">
        <v>3.8269000000000002</v>
      </c>
    </row>
    <row r="378" spans="1:10" x14ac:dyDescent="0.25">
      <c r="A378" s="122"/>
      <c r="B378" s="122"/>
      <c r="C378" s="122"/>
      <c r="D378" s="122"/>
      <c r="E378" s="122"/>
      <c r="F378" s="122"/>
      <c r="G378" s="122" t="s">
        <v>321</v>
      </c>
      <c r="H378" s="122"/>
      <c r="I378" s="122"/>
      <c r="J378" s="89">
        <v>63.802199999999999</v>
      </c>
    </row>
    <row r="379" spans="1:10" ht="30" x14ac:dyDescent="0.25">
      <c r="A379" s="67" t="s">
        <v>330</v>
      </c>
      <c r="B379" s="69" t="s">
        <v>7</v>
      </c>
      <c r="C379" s="67" t="s">
        <v>8</v>
      </c>
      <c r="D379" s="67" t="s">
        <v>70</v>
      </c>
      <c r="E379" s="69" t="s">
        <v>83</v>
      </c>
      <c r="F379" s="182" t="s">
        <v>331</v>
      </c>
      <c r="G379" s="182"/>
      <c r="H379" s="182"/>
      <c r="I379" s="182"/>
      <c r="J379" s="69" t="s">
        <v>319</v>
      </c>
    </row>
    <row r="380" spans="1:10" ht="25.5" x14ac:dyDescent="0.25">
      <c r="A380" s="82" t="s">
        <v>60</v>
      </c>
      <c r="B380" s="84" t="s">
        <v>356</v>
      </c>
      <c r="C380" s="82" t="s">
        <v>231</v>
      </c>
      <c r="D380" s="82" t="s">
        <v>278</v>
      </c>
      <c r="E380" s="87">
        <v>1</v>
      </c>
      <c r="F380" s="82"/>
      <c r="G380" s="82"/>
      <c r="H380" s="82"/>
      <c r="I380" s="86">
        <v>22.577200000000001</v>
      </c>
      <c r="J380" s="86">
        <v>22.577200000000001</v>
      </c>
    </row>
    <row r="381" spans="1:10" ht="25.5" x14ac:dyDescent="0.25">
      <c r="A381" s="82" t="s">
        <v>60</v>
      </c>
      <c r="B381" s="84" t="s">
        <v>332</v>
      </c>
      <c r="C381" s="82" t="s">
        <v>231</v>
      </c>
      <c r="D381" s="82" t="s">
        <v>268</v>
      </c>
      <c r="E381" s="87">
        <v>9</v>
      </c>
      <c r="F381" s="82"/>
      <c r="G381" s="82"/>
      <c r="H381" s="82"/>
      <c r="I381" s="86">
        <v>17.710899999999999</v>
      </c>
      <c r="J381" s="86">
        <v>159.3981</v>
      </c>
    </row>
    <row r="382" spans="1:10" x14ac:dyDescent="0.25">
      <c r="A382" s="122"/>
      <c r="B382" s="122"/>
      <c r="C382" s="122"/>
      <c r="D382" s="122"/>
      <c r="E382" s="122"/>
      <c r="F382" s="122"/>
      <c r="G382" s="122" t="s">
        <v>333</v>
      </c>
      <c r="H382" s="122"/>
      <c r="I382" s="122"/>
      <c r="J382" s="89">
        <v>181.9753</v>
      </c>
    </row>
    <row r="383" spans="1:10" x14ac:dyDescent="0.25">
      <c r="A383" s="122"/>
      <c r="B383" s="122"/>
      <c r="C383" s="122"/>
      <c r="D383" s="122"/>
      <c r="E383" s="122"/>
      <c r="F383" s="122"/>
      <c r="G383" s="122" t="s">
        <v>426</v>
      </c>
      <c r="H383" s="122"/>
      <c r="I383" s="122"/>
      <c r="J383" s="89">
        <v>0</v>
      </c>
    </row>
    <row r="384" spans="1:10" x14ac:dyDescent="0.25">
      <c r="A384" s="122"/>
      <c r="B384" s="122"/>
      <c r="C384" s="122"/>
      <c r="D384" s="122"/>
      <c r="E384" s="122"/>
      <c r="F384" s="122"/>
      <c r="G384" s="122" t="s">
        <v>322</v>
      </c>
      <c r="H384" s="122"/>
      <c r="I384" s="122"/>
      <c r="J384" s="89">
        <v>245.7775</v>
      </c>
    </row>
    <row r="385" spans="1:10" x14ac:dyDescent="0.25">
      <c r="A385" s="122"/>
      <c r="B385" s="122"/>
      <c r="C385" s="122"/>
      <c r="D385" s="122"/>
      <c r="E385" s="122"/>
      <c r="F385" s="122"/>
      <c r="G385" s="122" t="s">
        <v>323</v>
      </c>
      <c r="H385" s="122"/>
      <c r="I385" s="122"/>
      <c r="J385" s="89">
        <v>0</v>
      </c>
    </row>
    <row r="386" spans="1:10" x14ac:dyDescent="0.25">
      <c r="A386" s="122"/>
      <c r="B386" s="122"/>
      <c r="C386" s="122"/>
      <c r="D386" s="122"/>
      <c r="E386" s="122"/>
      <c r="F386" s="122"/>
      <c r="G386" s="122" t="s">
        <v>324</v>
      </c>
      <c r="H386" s="122"/>
      <c r="I386" s="122"/>
      <c r="J386" s="89">
        <v>0</v>
      </c>
    </row>
    <row r="387" spans="1:10" x14ac:dyDescent="0.25">
      <c r="A387" s="122"/>
      <c r="B387" s="122"/>
      <c r="C387" s="122"/>
      <c r="D387" s="122"/>
      <c r="E387" s="122"/>
      <c r="F387" s="122"/>
      <c r="G387" s="122" t="s">
        <v>325</v>
      </c>
      <c r="H387" s="122"/>
      <c r="I387" s="122"/>
      <c r="J387" s="89">
        <v>3.9289999999999998</v>
      </c>
    </row>
    <row r="388" spans="1:10" x14ac:dyDescent="0.25">
      <c r="A388" s="122"/>
      <c r="B388" s="122"/>
      <c r="C388" s="122"/>
      <c r="D388" s="122"/>
      <c r="E388" s="122"/>
      <c r="F388" s="122"/>
      <c r="G388" s="122" t="s">
        <v>326</v>
      </c>
      <c r="H388" s="122"/>
      <c r="I388" s="122"/>
      <c r="J388" s="89">
        <v>62.554900000000004</v>
      </c>
    </row>
    <row r="389" spans="1:10" ht="30" x14ac:dyDescent="0.25">
      <c r="A389" s="67" t="s">
        <v>336</v>
      </c>
      <c r="B389" s="69" t="s">
        <v>8</v>
      </c>
      <c r="C389" s="67" t="s">
        <v>7</v>
      </c>
      <c r="D389" s="67" t="s">
        <v>61</v>
      </c>
      <c r="E389" s="69" t="s">
        <v>83</v>
      </c>
      <c r="F389" s="69" t="s">
        <v>337</v>
      </c>
      <c r="G389" s="182" t="s">
        <v>338</v>
      </c>
      <c r="H389" s="182"/>
      <c r="I389" s="182"/>
      <c r="J389" s="69" t="s">
        <v>319</v>
      </c>
    </row>
    <row r="390" spans="1:10" ht="25.5" x14ac:dyDescent="0.25">
      <c r="A390" s="82" t="s">
        <v>60</v>
      </c>
      <c r="B390" s="84" t="s">
        <v>231</v>
      </c>
      <c r="C390" s="82" t="s">
        <v>357</v>
      </c>
      <c r="D390" s="82" t="s">
        <v>279</v>
      </c>
      <c r="E390" s="87">
        <v>0.84645999999999999</v>
      </c>
      <c r="F390" s="83" t="s">
        <v>262</v>
      </c>
      <c r="G390" s="185">
        <v>7.9143999999999997</v>
      </c>
      <c r="H390" s="185"/>
      <c r="I390" s="177"/>
      <c r="J390" s="86">
        <v>6.6992000000000003</v>
      </c>
    </row>
    <row r="391" spans="1:10" x14ac:dyDescent="0.25">
      <c r="A391" s="82" t="s">
        <v>60</v>
      </c>
      <c r="B391" s="84" t="s">
        <v>231</v>
      </c>
      <c r="C391" s="82" t="s">
        <v>358</v>
      </c>
      <c r="D391" s="82" t="s">
        <v>271</v>
      </c>
      <c r="E391" s="87">
        <v>0.63334000000000001</v>
      </c>
      <c r="F391" s="83" t="s">
        <v>20</v>
      </c>
      <c r="G391" s="185">
        <v>163.52000000000001</v>
      </c>
      <c r="H391" s="185"/>
      <c r="I391" s="177"/>
      <c r="J391" s="86">
        <v>103.5638</v>
      </c>
    </row>
    <row r="392" spans="1:10" x14ac:dyDescent="0.25">
      <c r="A392" s="82" t="s">
        <v>60</v>
      </c>
      <c r="B392" s="84" t="s">
        <v>231</v>
      </c>
      <c r="C392" s="82" t="s">
        <v>359</v>
      </c>
      <c r="D392" s="82" t="s">
        <v>273</v>
      </c>
      <c r="E392" s="87">
        <v>0.36753999999999998</v>
      </c>
      <c r="F392" s="83" t="s">
        <v>20</v>
      </c>
      <c r="G392" s="185">
        <v>189.30350000000001</v>
      </c>
      <c r="H392" s="185"/>
      <c r="I392" s="177"/>
      <c r="J392" s="86">
        <v>69.576599999999999</v>
      </c>
    </row>
    <row r="393" spans="1:10" x14ac:dyDescent="0.25">
      <c r="A393" s="82" t="s">
        <v>60</v>
      </c>
      <c r="B393" s="84" t="s">
        <v>231</v>
      </c>
      <c r="C393" s="82" t="s">
        <v>360</v>
      </c>
      <c r="D393" s="82" t="s">
        <v>274</v>
      </c>
      <c r="E393" s="87">
        <v>0.36753999999999998</v>
      </c>
      <c r="F393" s="83" t="s">
        <v>20</v>
      </c>
      <c r="G393" s="185">
        <v>188.6568</v>
      </c>
      <c r="H393" s="185"/>
      <c r="I393" s="177"/>
      <c r="J393" s="86">
        <v>69.338899999999995</v>
      </c>
    </row>
    <row r="394" spans="1:10" x14ac:dyDescent="0.25">
      <c r="A394" s="82" t="s">
        <v>60</v>
      </c>
      <c r="B394" s="84" t="s">
        <v>231</v>
      </c>
      <c r="C394" s="82" t="s">
        <v>361</v>
      </c>
      <c r="D394" s="82" t="s">
        <v>265</v>
      </c>
      <c r="E394" s="87">
        <v>282.15206999999998</v>
      </c>
      <c r="F394" s="83" t="s">
        <v>262</v>
      </c>
      <c r="G394" s="185">
        <v>0.6986</v>
      </c>
      <c r="H394" s="185"/>
      <c r="I394" s="177"/>
      <c r="J394" s="86">
        <v>197.1114</v>
      </c>
    </row>
    <row r="395" spans="1:10" x14ac:dyDescent="0.25">
      <c r="A395" s="122"/>
      <c r="B395" s="122"/>
      <c r="C395" s="122"/>
      <c r="D395" s="122"/>
      <c r="E395" s="122"/>
      <c r="F395" s="122"/>
      <c r="G395" s="122" t="s">
        <v>340</v>
      </c>
      <c r="H395" s="122"/>
      <c r="I395" s="122"/>
      <c r="J395" s="89">
        <v>446.28989999999999</v>
      </c>
    </row>
    <row r="396" spans="1:10" ht="30" x14ac:dyDescent="0.25">
      <c r="A396" s="67" t="s">
        <v>346</v>
      </c>
      <c r="B396" s="69" t="s">
        <v>8</v>
      </c>
      <c r="C396" s="67" t="s">
        <v>60</v>
      </c>
      <c r="D396" s="67" t="s">
        <v>347</v>
      </c>
      <c r="E396" s="69" t="s">
        <v>7</v>
      </c>
      <c r="F396" s="69" t="s">
        <v>83</v>
      </c>
      <c r="G396" s="68" t="s">
        <v>337</v>
      </c>
      <c r="H396" s="182" t="s">
        <v>338</v>
      </c>
      <c r="I396" s="182"/>
      <c r="J396" s="69" t="s">
        <v>319</v>
      </c>
    </row>
    <row r="397" spans="1:10" ht="25.5" x14ac:dyDescent="0.25">
      <c r="A397" s="76" t="s">
        <v>348</v>
      </c>
      <c r="B397" s="78" t="s">
        <v>231</v>
      </c>
      <c r="C397" s="76" t="s">
        <v>357</v>
      </c>
      <c r="D397" s="76" t="s">
        <v>328</v>
      </c>
      <c r="E397" s="78">
        <v>5914655</v>
      </c>
      <c r="F397" s="81">
        <v>8.4999999999999995E-4</v>
      </c>
      <c r="G397" s="77" t="s">
        <v>314</v>
      </c>
      <c r="H397" s="184">
        <v>32.51</v>
      </c>
      <c r="I397" s="181"/>
      <c r="J397" s="80">
        <v>2.76E-2</v>
      </c>
    </row>
    <row r="398" spans="1:10" ht="38.25" x14ac:dyDescent="0.25">
      <c r="A398" s="76" t="s">
        <v>348</v>
      </c>
      <c r="B398" s="78" t="s">
        <v>231</v>
      </c>
      <c r="C398" s="76" t="s">
        <v>358</v>
      </c>
      <c r="D398" s="76" t="s">
        <v>420</v>
      </c>
      <c r="E398" s="78">
        <v>5914647</v>
      </c>
      <c r="F398" s="81">
        <v>0.95001000000000002</v>
      </c>
      <c r="G398" s="77" t="s">
        <v>314</v>
      </c>
      <c r="H398" s="184">
        <v>1.73</v>
      </c>
      <c r="I398" s="181"/>
      <c r="J398" s="80">
        <v>1.6435</v>
      </c>
    </row>
    <row r="399" spans="1:10" ht="38.25" x14ac:dyDescent="0.25">
      <c r="A399" s="76" t="s">
        <v>348</v>
      </c>
      <c r="B399" s="78" t="s">
        <v>231</v>
      </c>
      <c r="C399" s="76" t="s">
        <v>359</v>
      </c>
      <c r="D399" s="76" t="s">
        <v>420</v>
      </c>
      <c r="E399" s="78">
        <v>5914647</v>
      </c>
      <c r="F399" s="81">
        <v>0.55130999999999997</v>
      </c>
      <c r="G399" s="77" t="s">
        <v>314</v>
      </c>
      <c r="H399" s="184">
        <v>1.73</v>
      </c>
      <c r="I399" s="181"/>
      <c r="J399" s="80">
        <v>0.95379999999999998</v>
      </c>
    </row>
    <row r="400" spans="1:10" ht="38.25" x14ac:dyDescent="0.25">
      <c r="A400" s="76" t="s">
        <v>348</v>
      </c>
      <c r="B400" s="78" t="s">
        <v>231</v>
      </c>
      <c r="C400" s="76" t="s">
        <v>360</v>
      </c>
      <c r="D400" s="76" t="s">
        <v>420</v>
      </c>
      <c r="E400" s="78">
        <v>5914647</v>
      </c>
      <c r="F400" s="81">
        <v>0.55130999999999997</v>
      </c>
      <c r="G400" s="77" t="s">
        <v>314</v>
      </c>
      <c r="H400" s="184">
        <v>1.73</v>
      </c>
      <c r="I400" s="181"/>
      <c r="J400" s="80">
        <v>0.95379999999999998</v>
      </c>
    </row>
    <row r="401" spans="1:10" ht="25.5" x14ac:dyDescent="0.25">
      <c r="A401" s="76" t="s">
        <v>348</v>
      </c>
      <c r="B401" s="78" t="s">
        <v>231</v>
      </c>
      <c r="C401" s="76" t="s">
        <v>361</v>
      </c>
      <c r="D401" s="76" t="s">
        <v>328</v>
      </c>
      <c r="E401" s="78">
        <v>5914655</v>
      </c>
      <c r="F401" s="81">
        <v>0.28215000000000001</v>
      </c>
      <c r="G401" s="77" t="s">
        <v>314</v>
      </c>
      <c r="H401" s="184">
        <v>32.51</v>
      </c>
      <c r="I401" s="181"/>
      <c r="J401" s="80">
        <v>9.1727000000000007</v>
      </c>
    </row>
    <row r="402" spans="1:10" x14ac:dyDescent="0.25">
      <c r="A402" s="122"/>
      <c r="B402" s="122"/>
      <c r="C402" s="122"/>
      <c r="D402" s="122"/>
      <c r="E402" s="122"/>
      <c r="F402" s="122"/>
      <c r="G402" s="122" t="s">
        <v>349</v>
      </c>
      <c r="H402" s="122"/>
      <c r="I402" s="122"/>
      <c r="J402" s="89">
        <v>12.7514</v>
      </c>
    </row>
    <row r="403" spans="1:10" ht="30" x14ac:dyDescent="0.25">
      <c r="A403" s="67" t="s">
        <v>427</v>
      </c>
      <c r="B403" s="69" t="s">
        <v>8</v>
      </c>
      <c r="C403" s="67" t="s">
        <v>60</v>
      </c>
      <c r="D403" s="67" t="s">
        <v>428</v>
      </c>
      <c r="E403" s="69" t="s">
        <v>83</v>
      </c>
      <c r="F403" s="69" t="s">
        <v>337</v>
      </c>
      <c r="G403" s="183" t="s">
        <v>429</v>
      </c>
      <c r="H403" s="182"/>
      <c r="I403" s="182"/>
      <c r="J403" s="69" t="s">
        <v>319</v>
      </c>
    </row>
    <row r="404" spans="1:10" x14ac:dyDescent="0.25">
      <c r="A404" s="68"/>
      <c r="B404" s="68"/>
      <c r="C404" s="68"/>
      <c r="D404" s="68"/>
      <c r="E404" s="68"/>
      <c r="F404" s="68"/>
      <c r="G404" s="68" t="s">
        <v>430</v>
      </c>
      <c r="H404" s="68" t="s">
        <v>431</v>
      </c>
      <c r="I404" s="68" t="s">
        <v>432</v>
      </c>
      <c r="J404" s="68"/>
    </row>
    <row r="405" spans="1:10" ht="38.25" x14ac:dyDescent="0.25">
      <c r="A405" s="76" t="s">
        <v>428</v>
      </c>
      <c r="B405" s="78" t="s">
        <v>231</v>
      </c>
      <c r="C405" s="76" t="s">
        <v>357</v>
      </c>
      <c r="D405" s="76" t="s">
        <v>433</v>
      </c>
      <c r="E405" s="81">
        <v>8.4999999999999995E-4</v>
      </c>
      <c r="F405" s="77" t="s">
        <v>400</v>
      </c>
      <c r="G405" s="78" t="s">
        <v>434</v>
      </c>
      <c r="H405" s="78" t="s">
        <v>435</v>
      </c>
      <c r="I405" s="78" t="s">
        <v>436</v>
      </c>
      <c r="J405" s="80">
        <v>0</v>
      </c>
    </row>
    <row r="406" spans="1:10" ht="38.25" x14ac:dyDescent="0.25">
      <c r="A406" s="76" t="s">
        <v>428</v>
      </c>
      <c r="B406" s="78" t="s">
        <v>231</v>
      </c>
      <c r="C406" s="76" t="s">
        <v>358</v>
      </c>
      <c r="D406" s="76" t="s">
        <v>437</v>
      </c>
      <c r="E406" s="81">
        <v>0.95001000000000002</v>
      </c>
      <c r="F406" s="77" t="s">
        <v>400</v>
      </c>
      <c r="G406" s="78" t="s">
        <v>438</v>
      </c>
      <c r="H406" s="78" t="s">
        <v>439</v>
      </c>
      <c r="I406" s="78"/>
      <c r="J406" s="80">
        <v>0</v>
      </c>
    </row>
    <row r="407" spans="1:10" ht="38.25" x14ac:dyDescent="0.25">
      <c r="A407" s="76" t="s">
        <v>428</v>
      </c>
      <c r="B407" s="78" t="s">
        <v>231</v>
      </c>
      <c r="C407" s="76" t="s">
        <v>359</v>
      </c>
      <c r="D407" s="76" t="s">
        <v>440</v>
      </c>
      <c r="E407" s="81">
        <v>0.55130999999999997</v>
      </c>
      <c r="F407" s="77" t="s">
        <v>400</v>
      </c>
      <c r="G407" s="78" t="s">
        <v>438</v>
      </c>
      <c r="H407" s="78" t="s">
        <v>439</v>
      </c>
      <c r="I407" s="78"/>
      <c r="J407" s="80">
        <v>0</v>
      </c>
    </row>
    <row r="408" spans="1:10" ht="38.25" x14ac:dyDescent="0.25">
      <c r="A408" s="76" t="s">
        <v>428</v>
      </c>
      <c r="B408" s="78" t="s">
        <v>231</v>
      </c>
      <c r="C408" s="76" t="s">
        <v>360</v>
      </c>
      <c r="D408" s="76" t="s">
        <v>441</v>
      </c>
      <c r="E408" s="81">
        <v>0.55130999999999997</v>
      </c>
      <c r="F408" s="77" t="s">
        <v>400</v>
      </c>
      <c r="G408" s="78" t="s">
        <v>438</v>
      </c>
      <c r="H408" s="78" t="s">
        <v>439</v>
      </c>
      <c r="I408" s="78"/>
      <c r="J408" s="80">
        <v>0</v>
      </c>
    </row>
    <row r="409" spans="1:10" ht="38.25" x14ac:dyDescent="0.25">
      <c r="A409" s="76" t="s">
        <v>428</v>
      </c>
      <c r="B409" s="78" t="s">
        <v>231</v>
      </c>
      <c r="C409" s="76" t="s">
        <v>361</v>
      </c>
      <c r="D409" s="76" t="s">
        <v>442</v>
      </c>
      <c r="E409" s="81">
        <v>0.28215000000000001</v>
      </c>
      <c r="F409" s="77" t="s">
        <v>400</v>
      </c>
      <c r="G409" s="78" t="s">
        <v>434</v>
      </c>
      <c r="H409" s="78" t="s">
        <v>435</v>
      </c>
      <c r="I409" s="78" t="s">
        <v>436</v>
      </c>
      <c r="J409" s="80">
        <v>0</v>
      </c>
    </row>
    <row r="410" spans="1:10" x14ac:dyDescent="0.25">
      <c r="A410" s="122"/>
      <c r="B410" s="122"/>
      <c r="C410" s="122"/>
      <c r="D410" s="122"/>
      <c r="E410" s="122"/>
      <c r="F410" s="122"/>
      <c r="G410" s="122" t="s">
        <v>443</v>
      </c>
      <c r="H410" s="122"/>
      <c r="I410" s="122"/>
      <c r="J410" s="89">
        <v>0</v>
      </c>
    </row>
    <row r="411" spans="1:10" ht="25.5" x14ac:dyDescent="0.25">
      <c r="A411" s="92"/>
      <c r="B411" s="92"/>
      <c r="C411" s="92"/>
      <c r="D411" s="92"/>
      <c r="E411" s="92" t="s">
        <v>62</v>
      </c>
      <c r="F411" s="93">
        <v>26.059317875351926</v>
      </c>
      <c r="G411" s="92" t="s">
        <v>63</v>
      </c>
      <c r="H411" s="93">
        <v>22.8</v>
      </c>
      <c r="I411" s="92" t="s">
        <v>64</v>
      </c>
      <c r="J411" s="93">
        <v>48.856009152709788</v>
      </c>
    </row>
    <row r="412" spans="1:10" ht="26.25" thickBot="1" x14ac:dyDescent="0.3">
      <c r="A412" s="92"/>
      <c r="B412" s="92"/>
      <c r="C412" s="92"/>
      <c r="D412" s="92"/>
      <c r="E412" s="92" t="s">
        <v>65</v>
      </c>
      <c r="F412" s="93">
        <v>155.28</v>
      </c>
      <c r="G412" s="92"/>
      <c r="H412" s="178" t="s">
        <v>66</v>
      </c>
      <c r="I412" s="178"/>
      <c r="J412" s="93">
        <v>676.88</v>
      </c>
    </row>
    <row r="413" spans="1:10" ht="15.75" thickTop="1" x14ac:dyDescent="0.25">
      <c r="A413" s="75"/>
      <c r="B413" s="75"/>
      <c r="C413" s="75"/>
      <c r="D413" s="75"/>
      <c r="E413" s="75"/>
      <c r="F413" s="75"/>
      <c r="G413" s="75"/>
      <c r="H413" s="75"/>
      <c r="I413" s="75"/>
      <c r="J413" s="75"/>
    </row>
    <row r="414" spans="1:10" ht="30" x14ac:dyDescent="0.25">
      <c r="A414" s="67"/>
      <c r="B414" s="69" t="s">
        <v>7</v>
      </c>
      <c r="C414" s="67" t="s">
        <v>8</v>
      </c>
      <c r="D414" s="67" t="s">
        <v>9</v>
      </c>
      <c r="E414" s="179" t="s">
        <v>54</v>
      </c>
      <c r="F414" s="179"/>
      <c r="G414" s="68" t="s">
        <v>10</v>
      </c>
      <c r="H414" s="69" t="s">
        <v>11</v>
      </c>
      <c r="I414" s="69" t="s">
        <v>12</v>
      </c>
      <c r="J414" s="69" t="s">
        <v>14</v>
      </c>
    </row>
    <row r="415" spans="1:10" ht="38.25" x14ac:dyDescent="0.25">
      <c r="A415" s="70" t="s">
        <v>55</v>
      </c>
      <c r="B415" s="72" t="s">
        <v>481</v>
      </c>
      <c r="C415" s="70" t="s">
        <v>17</v>
      </c>
      <c r="D415" s="70" t="s">
        <v>482</v>
      </c>
      <c r="E415" s="180" t="s">
        <v>67</v>
      </c>
      <c r="F415" s="180"/>
      <c r="G415" s="71" t="s">
        <v>68</v>
      </c>
      <c r="H415" s="74">
        <v>1</v>
      </c>
      <c r="I415" s="73">
        <v>81.92</v>
      </c>
      <c r="J415" s="73">
        <v>81.92</v>
      </c>
    </row>
    <row r="416" spans="1:10" ht="38.25" x14ac:dyDescent="0.25">
      <c r="A416" s="76" t="s">
        <v>56</v>
      </c>
      <c r="B416" s="78" t="s">
        <v>508</v>
      </c>
      <c r="C416" s="76" t="s">
        <v>17</v>
      </c>
      <c r="D416" s="76" t="s">
        <v>509</v>
      </c>
      <c r="E416" s="181" t="s">
        <v>67</v>
      </c>
      <c r="F416" s="181"/>
      <c r="G416" s="77" t="s">
        <v>22</v>
      </c>
      <c r="H416" s="81">
        <v>1</v>
      </c>
      <c r="I416" s="79">
        <v>53.01</v>
      </c>
      <c r="J416" s="79">
        <v>53.01</v>
      </c>
    </row>
    <row r="417" spans="1:10" ht="38.25" x14ac:dyDescent="0.25">
      <c r="A417" s="76" t="s">
        <v>56</v>
      </c>
      <c r="B417" s="78" t="s">
        <v>510</v>
      </c>
      <c r="C417" s="76" t="s">
        <v>17</v>
      </c>
      <c r="D417" s="76" t="s">
        <v>511</v>
      </c>
      <c r="E417" s="181" t="s">
        <v>67</v>
      </c>
      <c r="F417" s="181"/>
      <c r="G417" s="77" t="s">
        <v>22</v>
      </c>
      <c r="H417" s="81">
        <v>1</v>
      </c>
      <c r="I417" s="79">
        <v>7.19</v>
      </c>
      <c r="J417" s="79">
        <v>7.19</v>
      </c>
    </row>
    <row r="418" spans="1:10" ht="25.5" x14ac:dyDescent="0.25">
      <c r="A418" s="76" t="s">
        <v>56</v>
      </c>
      <c r="B418" s="78" t="s">
        <v>512</v>
      </c>
      <c r="C418" s="76" t="s">
        <v>17</v>
      </c>
      <c r="D418" s="76" t="s">
        <v>513</v>
      </c>
      <c r="E418" s="181" t="s">
        <v>57</v>
      </c>
      <c r="F418" s="181"/>
      <c r="G418" s="77" t="s">
        <v>22</v>
      </c>
      <c r="H418" s="81">
        <v>1</v>
      </c>
      <c r="I418" s="79">
        <v>21.72</v>
      </c>
      <c r="J418" s="79">
        <v>21.72</v>
      </c>
    </row>
    <row r="419" spans="1:10" ht="25.5" x14ac:dyDescent="0.25">
      <c r="A419" s="92"/>
      <c r="B419" s="92"/>
      <c r="C419" s="92"/>
      <c r="D419" s="92"/>
      <c r="E419" s="92" t="s">
        <v>62</v>
      </c>
      <c r="F419" s="93">
        <v>8.7155962999999996</v>
      </c>
      <c r="G419" s="92" t="s">
        <v>63</v>
      </c>
      <c r="H419" s="93">
        <v>7.62</v>
      </c>
      <c r="I419" s="92" t="s">
        <v>64</v>
      </c>
      <c r="J419" s="93">
        <v>16.34</v>
      </c>
    </row>
    <row r="420" spans="1:10" ht="26.25" thickBot="1" x14ac:dyDescent="0.3">
      <c r="A420" s="92"/>
      <c r="B420" s="92"/>
      <c r="C420" s="92"/>
      <c r="D420" s="92"/>
      <c r="E420" s="92" t="s">
        <v>65</v>
      </c>
      <c r="F420" s="93">
        <v>24.38</v>
      </c>
      <c r="G420" s="92"/>
      <c r="H420" s="178" t="s">
        <v>66</v>
      </c>
      <c r="I420" s="178"/>
      <c r="J420" s="93">
        <v>106.3</v>
      </c>
    </row>
    <row r="421" spans="1:10" ht="15.75" thickTop="1" x14ac:dyDescent="0.25">
      <c r="A421" s="75"/>
      <c r="B421" s="75"/>
      <c r="C421" s="75"/>
      <c r="D421" s="75"/>
      <c r="E421" s="75"/>
      <c r="F421" s="75"/>
      <c r="G421" s="75"/>
      <c r="H421" s="75"/>
      <c r="I421" s="75"/>
      <c r="J421" s="75"/>
    </row>
    <row r="422" spans="1:10" ht="30" x14ac:dyDescent="0.25">
      <c r="A422" s="67"/>
      <c r="B422" s="69" t="s">
        <v>7</v>
      </c>
      <c r="C422" s="67" t="s">
        <v>8</v>
      </c>
      <c r="D422" s="67" t="s">
        <v>9</v>
      </c>
      <c r="E422" s="179" t="s">
        <v>54</v>
      </c>
      <c r="F422" s="179"/>
      <c r="G422" s="68" t="s">
        <v>10</v>
      </c>
      <c r="H422" s="69" t="s">
        <v>11</v>
      </c>
      <c r="I422" s="69" t="s">
        <v>12</v>
      </c>
      <c r="J422" s="69" t="s">
        <v>14</v>
      </c>
    </row>
    <row r="423" spans="1:10" ht="38.25" x14ac:dyDescent="0.25">
      <c r="A423" s="70" t="s">
        <v>55</v>
      </c>
      <c r="B423" s="72" t="s">
        <v>475</v>
      </c>
      <c r="C423" s="70" t="s">
        <v>17</v>
      </c>
      <c r="D423" s="70" t="s">
        <v>476</v>
      </c>
      <c r="E423" s="180" t="s">
        <v>67</v>
      </c>
      <c r="F423" s="180"/>
      <c r="G423" s="71" t="s">
        <v>69</v>
      </c>
      <c r="H423" s="74">
        <v>1</v>
      </c>
      <c r="I423" s="73">
        <v>263.91000000000003</v>
      </c>
      <c r="J423" s="73">
        <v>263.91000000000003</v>
      </c>
    </row>
    <row r="424" spans="1:10" ht="38.25" x14ac:dyDescent="0.25">
      <c r="A424" s="76" t="s">
        <v>56</v>
      </c>
      <c r="B424" s="78" t="s">
        <v>508</v>
      </c>
      <c r="C424" s="76" t="s">
        <v>17</v>
      </c>
      <c r="D424" s="76" t="s">
        <v>509</v>
      </c>
      <c r="E424" s="181" t="s">
        <v>67</v>
      </c>
      <c r="F424" s="181"/>
      <c r="G424" s="77" t="s">
        <v>22</v>
      </c>
      <c r="H424" s="81">
        <v>1</v>
      </c>
      <c r="I424" s="79">
        <v>53.01</v>
      </c>
      <c r="J424" s="79">
        <v>53.01</v>
      </c>
    </row>
    <row r="425" spans="1:10" ht="38.25" x14ac:dyDescent="0.25">
      <c r="A425" s="76" t="s">
        <v>56</v>
      </c>
      <c r="B425" s="78" t="s">
        <v>510</v>
      </c>
      <c r="C425" s="76" t="s">
        <v>17</v>
      </c>
      <c r="D425" s="76" t="s">
        <v>511</v>
      </c>
      <c r="E425" s="181" t="s">
        <v>67</v>
      </c>
      <c r="F425" s="181"/>
      <c r="G425" s="77" t="s">
        <v>22</v>
      </c>
      <c r="H425" s="81">
        <v>1</v>
      </c>
      <c r="I425" s="79">
        <v>7.19</v>
      </c>
      <c r="J425" s="79">
        <v>7.19</v>
      </c>
    </row>
    <row r="426" spans="1:10" ht="51" x14ac:dyDescent="0.25">
      <c r="A426" s="76" t="s">
        <v>56</v>
      </c>
      <c r="B426" s="78" t="s">
        <v>514</v>
      </c>
      <c r="C426" s="76" t="s">
        <v>17</v>
      </c>
      <c r="D426" s="76" t="s">
        <v>515</v>
      </c>
      <c r="E426" s="181" t="s">
        <v>67</v>
      </c>
      <c r="F426" s="181"/>
      <c r="G426" s="77" t="s">
        <v>22</v>
      </c>
      <c r="H426" s="81">
        <v>1</v>
      </c>
      <c r="I426" s="79">
        <v>115.73</v>
      </c>
      <c r="J426" s="79">
        <v>115.73</v>
      </c>
    </row>
    <row r="427" spans="1:10" ht="38.25" x14ac:dyDescent="0.25">
      <c r="A427" s="76" t="s">
        <v>56</v>
      </c>
      <c r="B427" s="78" t="s">
        <v>516</v>
      </c>
      <c r="C427" s="76" t="s">
        <v>17</v>
      </c>
      <c r="D427" s="76" t="s">
        <v>517</v>
      </c>
      <c r="E427" s="181" t="s">
        <v>67</v>
      </c>
      <c r="F427" s="181"/>
      <c r="G427" s="77" t="s">
        <v>22</v>
      </c>
      <c r="H427" s="81">
        <v>1</v>
      </c>
      <c r="I427" s="79">
        <v>66.260000000000005</v>
      </c>
      <c r="J427" s="79">
        <v>66.260000000000005</v>
      </c>
    </row>
    <row r="428" spans="1:10" ht="25.5" x14ac:dyDescent="0.25">
      <c r="A428" s="76" t="s">
        <v>56</v>
      </c>
      <c r="B428" s="78" t="s">
        <v>512</v>
      </c>
      <c r="C428" s="76" t="s">
        <v>17</v>
      </c>
      <c r="D428" s="76" t="s">
        <v>513</v>
      </c>
      <c r="E428" s="181" t="s">
        <v>57</v>
      </c>
      <c r="F428" s="181"/>
      <c r="G428" s="77" t="s">
        <v>22</v>
      </c>
      <c r="H428" s="81">
        <v>1</v>
      </c>
      <c r="I428" s="79">
        <v>21.72</v>
      </c>
      <c r="J428" s="79">
        <v>21.72</v>
      </c>
    </row>
    <row r="429" spans="1:10" ht="25.5" x14ac:dyDescent="0.25">
      <c r="A429" s="92"/>
      <c r="B429" s="92"/>
      <c r="C429" s="92"/>
      <c r="D429" s="92"/>
      <c r="E429" s="92" t="s">
        <v>62</v>
      </c>
      <c r="F429" s="93">
        <v>8.7155962999999996</v>
      </c>
      <c r="G429" s="92" t="s">
        <v>63</v>
      </c>
      <c r="H429" s="93">
        <v>7.62</v>
      </c>
      <c r="I429" s="92" t="s">
        <v>64</v>
      </c>
      <c r="J429" s="93">
        <v>16.34</v>
      </c>
    </row>
    <row r="430" spans="1:10" ht="26.25" thickBot="1" x14ac:dyDescent="0.3">
      <c r="A430" s="92"/>
      <c r="B430" s="92"/>
      <c r="C430" s="92"/>
      <c r="D430" s="92"/>
      <c r="E430" s="92" t="s">
        <v>65</v>
      </c>
      <c r="F430" s="93">
        <v>78.56</v>
      </c>
      <c r="G430" s="92"/>
      <c r="H430" s="178" t="s">
        <v>66</v>
      </c>
      <c r="I430" s="178"/>
      <c r="J430" s="93">
        <v>342.47</v>
      </c>
    </row>
    <row r="431" spans="1:10" ht="15.75" thickTop="1" x14ac:dyDescent="0.25">
      <c r="A431" s="75"/>
      <c r="B431" s="75"/>
      <c r="C431" s="75"/>
      <c r="D431" s="75"/>
      <c r="E431" s="75"/>
      <c r="F431" s="75"/>
      <c r="G431" s="75"/>
      <c r="H431" s="75"/>
      <c r="I431" s="75"/>
      <c r="J431" s="75"/>
    </row>
    <row r="432" spans="1:10" ht="30" x14ac:dyDescent="0.25">
      <c r="A432" s="67"/>
      <c r="B432" s="69" t="s">
        <v>7</v>
      </c>
      <c r="C432" s="67" t="s">
        <v>8</v>
      </c>
      <c r="D432" s="67" t="s">
        <v>9</v>
      </c>
      <c r="E432" s="179" t="s">
        <v>54</v>
      </c>
      <c r="F432" s="179"/>
      <c r="G432" s="68" t="s">
        <v>10</v>
      </c>
      <c r="H432" s="69" t="s">
        <v>11</v>
      </c>
      <c r="I432" s="69" t="s">
        <v>12</v>
      </c>
      <c r="J432" s="69" t="s">
        <v>14</v>
      </c>
    </row>
    <row r="433" spans="1:10" ht="38.25" x14ac:dyDescent="0.25">
      <c r="A433" s="70" t="s">
        <v>55</v>
      </c>
      <c r="B433" s="72" t="s">
        <v>508</v>
      </c>
      <c r="C433" s="70" t="s">
        <v>17</v>
      </c>
      <c r="D433" s="70" t="s">
        <v>509</v>
      </c>
      <c r="E433" s="180" t="s">
        <v>67</v>
      </c>
      <c r="F433" s="180"/>
      <c r="G433" s="71" t="s">
        <v>22</v>
      </c>
      <c r="H433" s="74">
        <v>1</v>
      </c>
      <c r="I433" s="73">
        <v>53.01</v>
      </c>
      <c r="J433" s="73">
        <v>53.01</v>
      </c>
    </row>
    <row r="434" spans="1:10" ht="38.25" x14ac:dyDescent="0.25">
      <c r="A434" s="82" t="s">
        <v>60</v>
      </c>
      <c r="B434" s="84" t="s">
        <v>518</v>
      </c>
      <c r="C434" s="82" t="s">
        <v>17</v>
      </c>
      <c r="D434" s="82" t="s">
        <v>519</v>
      </c>
      <c r="E434" s="177" t="s">
        <v>71</v>
      </c>
      <c r="F434" s="177"/>
      <c r="G434" s="83" t="s">
        <v>24</v>
      </c>
      <c r="H434" s="87">
        <v>5.5999999999999999E-5</v>
      </c>
      <c r="I434" s="85">
        <v>946702.67</v>
      </c>
      <c r="J434" s="85">
        <v>53.01</v>
      </c>
    </row>
    <row r="435" spans="1:10" ht="25.5" x14ac:dyDescent="0.25">
      <c r="A435" s="92"/>
      <c r="B435" s="92"/>
      <c r="C435" s="92"/>
      <c r="D435" s="92"/>
      <c r="E435" s="92" t="s">
        <v>62</v>
      </c>
      <c r="F435" s="93">
        <v>0</v>
      </c>
      <c r="G435" s="92" t="s">
        <v>63</v>
      </c>
      <c r="H435" s="93">
        <v>0</v>
      </c>
      <c r="I435" s="92" t="s">
        <v>64</v>
      </c>
      <c r="J435" s="93">
        <v>0</v>
      </c>
    </row>
    <row r="436" spans="1:10" ht="26.25" thickBot="1" x14ac:dyDescent="0.3">
      <c r="A436" s="92"/>
      <c r="B436" s="92"/>
      <c r="C436" s="92"/>
      <c r="D436" s="92"/>
      <c r="E436" s="92" t="s">
        <v>65</v>
      </c>
      <c r="F436" s="93">
        <v>15.78</v>
      </c>
      <c r="G436" s="92"/>
      <c r="H436" s="178" t="s">
        <v>66</v>
      </c>
      <c r="I436" s="178"/>
      <c r="J436" s="93">
        <v>68.790000000000006</v>
      </c>
    </row>
    <row r="437" spans="1:10" ht="15.75" thickTop="1" x14ac:dyDescent="0.25">
      <c r="A437" s="75"/>
      <c r="B437" s="75"/>
      <c r="C437" s="75"/>
      <c r="D437" s="75"/>
      <c r="E437" s="75"/>
      <c r="F437" s="75"/>
      <c r="G437" s="75"/>
      <c r="H437" s="75"/>
      <c r="I437" s="75"/>
      <c r="J437" s="75"/>
    </row>
    <row r="438" spans="1:10" ht="30" x14ac:dyDescent="0.25">
      <c r="A438" s="67"/>
      <c r="B438" s="69" t="s">
        <v>7</v>
      </c>
      <c r="C438" s="67" t="s">
        <v>8</v>
      </c>
      <c r="D438" s="67" t="s">
        <v>9</v>
      </c>
      <c r="E438" s="179" t="s">
        <v>54</v>
      </c>
      <c r="F438" s="179"/>
      <c r="G438" s="68" t="s">
        <v>10</v>
      </c>
      <c r="H438" s="69" t="s">
        <v>11</v>
      </c>
      <c r="I438" s="69" t="s">
        <v>12</v>
      </c>
      <c r="J438" s="69" t="s">
        <v>14</v>
      </c>
    </row>
    <row r="439" spans="1:10" ht="38.25" x14ac:dyDescent="0.25">
      <c r="A439" s="70" t="s">
        <v>55</v>
      </c>
      <c r="B439" s="72" t="s">
        <v>510</v>
      </c>
      <c r="C439" s="70" t="s">
        <v>17</v>
      </c>
      <c r="D439" s="70" t="s">
        <v>511</v>
      </c>
      <c r="E439" s="180" t="s">
        <v>67</v>
      </c>
      <c r="F439" s="180"/>
      <c r="G439" s="71" t="s">
        <v>22</v>
      </c>
      <c r="H439" s="74">
        <v>1</v>
      </c>
      <c r="I439" s="73">
        <v>7.19</v>
      </c>
      <c r="J439" s="73">
        <v>7.19</v>
      </c>
    </row>
    <row r="440" spans="1:10" ht="38.25" x14ac:dyDescent="0.25">
      <c r="A440" s="82" t="s">
        <v>60</v>
      </c>
      <c r="B440" s="84" t="s">
        <v>518</v>
      </c>
      <c r="C440" s="82" t="s">
        <v>17</v>
      </c>
      <c r="D440" s="82" t="s">
        <v>519</v>
      </c>
      <c r="E440" s="177" t="s">
        <v>71</v>
      </c>
      <c r="F440" s="177"/>
      <c r="G440" s="83" t="s">
        <v>24</v>
      </c>
      <c r="H440" s="87">
        <v>7.6000000000000001E-6</v>
      </c>
      <c r="I440" s="85">
        <v>946702.67</v>
      </c>
      <c r="J440" s="85">
        <v>7.19</v>
      </c>
    </row>
    <row r="441" spans="1:10" ht="25.5" x14ac:dyDescent="0.25">
      <c r="A441" s="92"/>
      <c r="B441" s="92"/>
      <c r="C441" s="92"/>
      <c r="D441" s="92"/>
      <c r="E441" s="92" t="s">
        <v>62</v>
      </c>
      <c r="F441" s="93">
        <v>0</v>
      </c>
      <c r="G441" s="92" t="s">
        <v>63</v>
      </c>
      <c r="H441" s="93">
        <v>0</v>
      </c>
      <c r="I441" s="92" t="s">
        <v>64</v>
      </c>
      <c r="J441" s="93">
        <v>0</v>
      </c>
    </row>
    <row r="442" spans="1:10" ht="26.25" thickBot="1" x14ac:dyDescent="0.3">
      <c r="A442" s="92"/>
      <c r="B442" s="92"/>
      <c r="C442" s="92"/>
      <c r="D442" s="92"/>
      <c r="E442" s="92" t="s">
        <v>65</v>
      </c>
      <c r="F442" s="93">
        <v>2.14</v>
      </c>
      <c r="G442" s="92"/>
      <c r="H442" s="178" t="s">
        <v>66</v>
      </c>
      <c r="I442" s="178"/>
      <c r="J442" s="93">
        <v>9.33</v>
      </c>
    </row>
    <row r="443" spans="1:10" ht="15.75" thickTop="1" x14ac:dyDescent="0.25">
      <c r="A443" s="75"/>
      <c r="B443" s="75"/>
      <c r="C443" s="75"/>
      <c r="D443" s="75"/>
      <c r="E443" s="75"/>
      <c r="F443" s="75"/>
      <c r="G443" s="75"/>
      <c r="H443" s="75"/>
      <c r="I443" s="75"/>
      <c r="J443" s="75"/>
    </row>
    <row r="444" spans="1:10" ht="30" x14ac:dyDescent="0.25">
      <c r="A444" s="67"/>
      <c r="B444" s="69" t="s">
        <v>7</v>
      </c>
      <c r="C444" s="67" t="s">
        <v>8</v>
      </c>
      <c r="D444" s="67" t="s">
        <v>9</v>
      </c>
      <c r="E444" s="179" t="s">
        <v>54</v>
      </c>
      <c r="F444" s="179"/>
      <c r="G444" s="68" t="s">
        <v>10</v>
      </c>
      <c r="H444" s="69" t="s">
        <v>11</v>
      </c>
      <c r="I444" s="69" t="s">
        <v>12</v>
      </c>
      <c r="J444" s="69" t="s">
        <v>14</v>
      </c>
    </row>
    <row r="445" spans="1:10" ht="38.25" x14ac:dyDescent="0.25">
      <c r="A445" s="70" t="s">
        <v>55</v>
      </c>
      <c r="B445" s="72" t="s">
        <v>516</v>
      </c>
      <c r="C445" s="70" t="s">
        <v>17</v>
      </c>
      <c r="D445" s="70" t="s">
        <v>517</v>
      </c>
      <c r="E445" s="180" t="s">
        <v>67</v>
      </c>
      <c r="F445" s="180"/>
      <c r="G445" s="71" t="s">
        <v>22</v>
      </c>
      <c r="H445" s="74">
        <v>1</v>
      </c>
      <c r="I445" s="73">
        <v>66.260000000000005</v>
      </c>
      <c r="J445" s="73">
        <v>66.260000000000005</v>
      </c>
    </row>
    <row r="446" spans="1:10" ht="38.25" x14ac:dyDescent="0.25">
      <c r="A446" s="82" t="s">
        <v>60</v>
      </c>
      <c r="B446" s="84" t="s">
        <v>518</v>
      </c>
      <c r="C446" s="82" t="s">
        <v>17</v>
      </c>
      <c r="D446" s="82" t="s">
        <v>519</v>
      </c>
      <c r="E446" s="177" t="s">
        <v>71</v>
      </c>
      <c r="F446" s="177"/>
      <c r="G446" s="83" t="s">
        <v>24</v>
      </c>
      <c r="H446" s="87">
        <v>6.9999999999999994E-5</v>
      </c>
      <c r="I446" s="85">
        <v>946702.67</v>
      </c>
      <c r="J446" s="85">
        <v>66.260000000000005</v>
      </c>
    </row>
    <row r="447" spans="1:10" ht="25.5" x14ac:dyDescent="0.25">
      <c r="A447" s="92"/>
      <c r="B447" s="92"/>
      <c r="C447" s="92"/>
      <c r="D447" s="92"/>
      <c r="E447" s="92" t="s">
        <v>62</v>
      </c>
      <c r="F447" s="93">
        <v>0</v>
      </c>
      <c r="G447" s="92" t="s">
        <v>63</v>
      </c>
      <c r="H447" s="93">
        <v>0</v>
      </c>
      <c r="I447" s="92" t="s">
        <v>64</v>
      </c>
      <c r="J447" s="93">
        <v>0</v>
      </c>
    </row>
    <row r="448" spans="1:10" ht="26.25" thickBot="1" x14ac:dyDescent="0.3">
      <c r="A448" s="92"/>
      <c r="B448" s="92"/>
      <c r="C448" s="92"/>
      <c r="D448" s="92"/>
      <c r="E448" s="92" t="s">
        <v>65</v>
      </c>
      <c r="F448" s="93">
        <v>19.72</v>
      </c>
      <c r="G448" s="92"/>
      <c r="H448" s="178" t="s">
        <v>66</v>
      </c>
      <c r="I448" s="178"/>
      <c r="J448" s="93">
        <v>85.98</v>
      </c>
    </row>
    <row r="449" spans="1:10" ht="15.75" thickTop="1" x14ac:dyDescent="0.25">
      <c r="A449" s="75"/>
      <c r="B449" s="75"/>
      <c r="C449" s="75"/>
      <c r="D449" s="75"/>
      <c r="E449" s="75"/>
      <c r="F449" s="75"/>
      <c r="G449" s="75"/>
      <c r="H449" s="75"/>
      <c r="I449" s="75"/>
      <c r="J449" s="75"/>
    </row>
    <row r="450" spans="1:10" ht="30" x14ac:dyDescent="0.25">
      <c r="A450" s="67"/>
      <c r="B450" s="69" t="s">
        <v>7</v>
      </c>
      <c r="C450" s="67" t="s">
        <v>8</v>
      </c>
      <c r="D450" s="67" t="s">
        <v>9</v>
      </c>
      <c r="E450" s="179" t="s">
        <v>54</v>
      </c>
      <c r="F450" s="179"/>
      <c r="G450" s="68" t="s">
        <v>10</v>
      </c>
      <c r="H450" s="69" t="s">
        <v>11</v>
      </c>
      <c r="I450" s="69" t="s">
        <v>12</v>
      </c>
      <c r="J450" s="69" t="s">
        <v>14</v>
      </c>
    </row>
    <row r="451" spans="1:10" ht="51" x14ac:dyDescent="0.25">
      <c r="A451" s="70" t="s">
        <v>55</v>
      </c>
      <c r="B451" s="72" t="s">
        <v>514</v>
      </c>
      <c r="C451" s="70" t="s">
        <v>17</v>
      </c>
      <c r="D451" s="70" t="s">
        <v>515</v>
      </c>
      <c r="E451" s="180" t="s">
        <v>67</v>
      </c>
      <c r="F451" s="180"/>
      <c r="G451" s="71" t="s">
        <v>22</v>
      </c>
      <c r="H451" s="74">
        <v>1</v>
      </c>
      <c r="I451" s="73">
        <v>115.73</v>
      </c>
      <c r="J451" s="73">
        <v>115.73</v>
      </c>
    </row>
    <row r="452" spans="1:10" x14ac:dyDescent="0.25">
      <c r="A452" s="82" t="s">
        <v>60</v>
      </c>
      <c r="B452" s="84" t="s">
        <v>207</v>
      </c>
      <c r="C452" s="82" t="s">
        <v>17</v>
      </c>
      <c r="D452" s="82" t="s">
        <v>208</v>
      </c>
      <c r="E452" s="177" t="s">
        <v>61</v>
      </c>
      <c r="F452" s="177"/>
      <c r="G452" s="83" t="s">
        <v>35</v>
      </c>
      <c r="H452" s="87">
        <v>15.03</v>
      </c>
      <c r="I452" s="85">
        <v>7.7</v>
      </c>
      <c r="J452" s="85">
        <v>115.73</v>
      </c>
    </row>
    <row r="453" spans="1:10" ht="25.5" x14ac:dyDescent="0.25">
      <c r="A453" s="92"/>
      <c r="B453" s="92"/>
      <c r="C453" s="92"/>
      <c r="D453" s="92"/>
      <c r="E453" s="92" t="s">
        <v>62</v>
      </c>
      <c r="F453" s="93">
        <v>0</v>
      </c>
      <c r="G453" s="92" t="s">
        <v>63</v>
      </c>
      <c r="H453" s="93">
        <v>0</v>
      </c>
      <c r="I453" s="92" t="s">
        <v>64</v>
      </c>
      <c r="J453" s="93">
        <v>0</v>
      </c>
    </row>
    <row r="454" spans="1:10" ht="26.25" thickBot="1" x14ac:dyDescent="0.3">
      <c r="A454" s="92"/>
      <c r="B454" s="92"/>
      <c r="C454" s="92"/>
      <c r="D454" s="92"/>
      <c r="E454" s="92" t="s">
        <v>65</v>
      </c>
      <c r="F454" s="93">
        <v>34.450000000000003</v>
      </c>
      <c r="G454" s="92"/>
      <c r="H454" s="178" t="s">
        <v>66</v>
      </c>
      <c r="I454" s="178"/>
      <c r="J454" s="93">
        <v>150.18</v>
      </c>
    </row>
    <row r="455" spans="1:10" ht="15.75" thickTop="1" x14ac:dyDescent="0.25">
      <c r="A455" s="75"/>
      <c r="B455" s="75"/>
      <c r="C455" s="75"/>
      <c r="D455" s="75"/>
      <c r="E455" s="75"/>
      <c r="F455" s="75"/>
      <c r="G455" s="75"/>
      <c r="H455" s="75"/>
      <c r="I455" s="75"/>
      <c r="J455" s="75"/>
    </row>
    <row r="456" spans="1:10" ht="30" x14ac:dyDescent="0.25">
      <c r="A456" s="67"/>
      <c r="B456" s="69" t="s">
        <v>7</v>
      </c>
      <c r="C456" s="67" t="s">
        <v>8</v>
      </c>
      <c r="D456" s="67" t="s">
        <v>9</v>
      </c>
      <c r="E456" s="179" t="s">
        <v>54</v>
      </c>
      <c r="F456" s="179"/>
      <c r="G456" s="68" t="s">
        <v>10</v>
      </c>
      <c r="H456" s="69" t="s">
        <v>11</v>
      </c>
      <c r="I456" s="69" t="s">
        <v>12</v>
      </c>
      <c r="J456" s="69" t="s">
        <v>14</v>
      </c>
    </row>
    <row r="457" spans="1:10" ht="25.5" x14ac:dyDescent="0.25">
      <c r="A457" s="70" t="s">
        <v>55</v>
      </c>
      <c r="B457" s="72" t="s">
        <v>421</v>
      </c>
      <c r="C457" s="70" t="s">
        <v>231</v>
      </c>
      <c r="D457" s="70" t="s">
        <v>418</v>
      </c>
      <c r="E457" s="180" t="s">
        <v>1</v>
      </c>
      <c r="F457" s="180"/>
      <c r="G457" s="71" t="s">
        <v>20</v>
      </c>
      <c r="H457" s="74">
        <v>1</v>
      </c>
      <c r="I457" s="73">
        <v>37.08</v>
      </c>
      <c r="J457" s="73">
        <v>37.08</v>
      </c>
    </row>
    <row r="458" spans="1:10" ht="30" x14ac:dyDescent="0.25">
      <c r="A458" s="67" t="s">
        <v>330</v>
      </c>
      <c r="B458" s="69" t="s">
        <v>7</v>
      </c>
      <c r="C458" s="67" t="s">
        <v>8</v>
      </c>
      <c r="D458" s="67" t="s">
        <v>70</v>
      </c>
      <c r="E458" s="69" t="s">
        <v>83</v>
      </c>
      <c r="F458" s="182" t="s">
        <v>331</v>
      </c>
      <c r="G458" s="182"/>
      <c r="H458" s="182"/>
      <c r="I458" s="182"/>
      <c r="J458" s="69" t="s">
        <v>319</v>
      </c>
    </row>
    <row r="459" spans="1:10" ht="25.5" x14ac:dyDescent="0.25">
      <c r="A459" s="82" t="s">
        <v>60</v>
      </c>
      <c r="B459" s="84" t="s">
        <v>332</v>
      </c>
      <c r="C459" s="82" t="s">
        <v>231</v>
      </c>
      <c r="D459" s="82" t="s">
        <v>268</v>
      </c>
      <c r="E459" s="87">
        <v>1</v>
      </c>
      <c r="F459" s="82"/>
      <c r="G459" s="82"/>
      <c r="H459" s="82"/>
      <c r="I459" s="86">
        <v>17.710899999999999</v>
      </c>
      <c r="J459" s="86">
        <v>17.710899999999999</v>
      </c>
    </row>
    <row r="460" spans="1:10" x14ac:dyDescent="0.25">
      <c r="A460" s="122"/>
      <c r="B460" s="122"/>
      <c r="C460" s="122"/>
      <c r="D460" s="122"/>
      <c r="E460" s="122"/>
      <c r="F460" s="122"/>
      <c r="G460" s="122" t="s">
        <v>333</v>
      </c>
      <c r="H460" s="122"/>
      <c r="I460" s="122"/>
      <c r="J460" s="89">
        <v>17.710899999999999</v>
      </c>
    </row>
    <row r="461" spans="1:10" x14ac:dyDescent="0.25">
      <c r="A461" s="122"/>
      <c r="B461" s="122"/>
      <c r="C461" s="122"/>
      <c r="D461" s="122"/>
      <c r="E461" s="122"/>
      <c r="F461" s="122"/>
      <c r="G461" s="122" t="s">
        <v>426</v>
      </c>
      <c r="H461" s="122"/>
      <c r="I461" s="122"/>
      <c r="J461" s="89">
        <v>0</v>
      </c>
    </row>
    <row r="462" spans="1:10" x14ac:dyDescent="0.25">
      <c r="A462" s="122"/>
      <c r="B462" s="122"/>
      <c r="C462" s="122"/>
      <c r="D462" s="122"/>
      <c r="E462" s="122"/>
      <c r="F462" s="122"/>
      <c r="G462" s="122" t="s">
        <v>322</v>
      </c>
      <c r="H462" s="122"/>
      <c r="I462" s="122"/>
      <c r="J462" s="89">
        <v>17.710899999999999</v>
      </c>
    </row>
    <row r="463" spans="1:10" x14ac:dyDescent="0.25">
      <c r="A463" s="122"/>
      <c r="B463" s="122"/>
      <c r="C463" s="122"/>
      <c r="D463" s="122"/>
      <c r="E463" s="122"/>
      <c r="F463" s="122"/>
      <c r="G463" s="122" t="s">
        <v>323</v>
      </c>
      <c r="H463" s="122"/>
      <c r="I463" s="122"/>
      <c r="J463" s="89">
        <v>4.6899999999999997E-2</v>
      </c>
    </row>
    <row r="464" spans="1:10" x14ac:dyDescent="0.25">
      <c r="A464" s="122"/>
      <c r="B464" s="122"/>
      <c r="C464" s="122"/>
      <c r="D464" s="122"/>
      <c r="E464" s="122"/>
      <c r="F464" s="122"/>
      <c r="G464" s="122" t="s">
        <v>324</v>
      </c>
      <c r="H464" s="122"/>
      <c r="I464" s="122"/>
      <c r="J464" s="89">
        <v>1.6613</v>
      </c>
    </row>
    <row r="465" spans="1:10" x14ac:dyDescent="0.25">
      <c r="A465" s="122"/>
      <c r="B465" s="122"/>
      <c r="C465" s="122"/>
      <c r="D465" s="122"/>
      <c r="E465" s="122"/>
      <c r="F465" s="122"/>
      <c r="G465" s="122" t="s">
        <v>325</v>
      </c>
      <c r="H465" s="122"/>
      <c r="I465" s="122"/>
      <c r="J465" s="89">
        <v>0.5</v>
      </c>
    </row>
    <row r="466" spans="1:10" x14ac:dyDescent="0.25">
      <c r="A466" s="122"/>
      <c r="B466" s="122"/>
      <c r="C466" s="122"/>
      <c r="D466" s="122"/>
      <c r="E466" s="122"/>
      <c r="F466" s="122"/>
      <c r="G466" s="122" t="s">
        <v>326</v>
      </c>
      <c r="H466" s="122"/>
      <c r="I466" s="122"/>
      <c r="J466" s="89">
        <v>35.421799999999998</v>
      </c>
    </row>
    <row r="467" spans="1:10" ht="25.5" x14ac:dyDescent="0.25">
      <c r="A467" s="92"/>
      <c r="B467" s="92"/>
      <c r="C467" s="92"/>
      <c r="D467" s="92"/>
      <c r="E467" s="92" t="s">
        <v>62</v>
      </c>
      <c r="F467" s="93">
        <v>18.89364198847877</v>
      </c>
      <c r="G467" s="92" t="s">
        <v>63</v>
      </c>
      <c r="H467" s="93">
        <v>16.53</v>
      </c>
      <c r="I467" s="92" t="s">
        <v>64</v>
      </c>
      <c r="J467" s="93">
        <v>35.421799999999998</v>
      </c>
    </row>
    <row r="468" spans="1:10" ht="26.25" thickBot="1" x14ac:dyDescent="0.3">
      <c r="A468" s="92"/>
      <c r="B468" s="92"/>
      <c r="C468" s="92"/>
      <c r="D468" s="92"/>
      <c r="E468" s="92" t="s">
        <v>65</v>
      </c>
      <c r="F468" s="93">
        <v>11.03</v>
      </c>
      <c r="G468" s="92"/>
      <c r="H468" s="178" t="s">
        <v>66</v>
      </c>
      <c r="I468" s="178"/>
      <c r="J468" s="93">
        <v>48.11</v>
      </c>
    </row>
    <row r="469" spans="1:10" ht="15.75" thickTop="1" x14ac:dyDescent="0.25">
      <c r="A469" s="75"/>
      <c r="B469" s="75"/>
      <c r="C469" s="75"/>
      <c r="D469" s="75"/>
      <c r="E469" s="75"/>
      <c r="F469" s="75"/>
      <c r="G469" s="75"/>
      <c r="H469" s="75"/>
      <c r="I469" s="75"/>
      <c r="J469" s="75"/>
    </row>
    <row r="470" spans="1:10" ht="30" x14ac:dyDescent="0.25">
      <c r="A470" s="67"/>
      <c r="B470" s="69" t="s">
        <v>7</v>
      </c>
      <c r="C470" s="67" t="s">
        <v>8</v>
      </c>
      <c r="D470" s="67" t="s">
        <v>9</v>
      </c>
      <c r="E470" s="179" t="s">
        <v>54</v>
      </c>
      <c r="F470" s="179"/>
      <c r="G470" s="68" t="s">
        <v>10</v>
      </c>
      <c r="H470" s="69" t="s">
        <v>11</v>
      </c>
      <c r="I470" s="69" t="s">
        <v>12</v>
      </c>
      <c r="J470" s="69" t="s">
        <v>14</v>
      </c>
    </row>
    <row r="471" spans="1:10" ht="25.5" x14ac:dyDescent="0.25">
      <c r="A471" s="70" t="s">
        <v>55</v>
      </c>
      <c r="B471" s="72" t="s">
        <v>205</v>
      </c>
      <c r="C471" s="70" t="s">
        <v>17</v>
      </c>
      <c r="D471" s="70" t="s">
        <v>206</v>
      </c>
      <c r="E471" s="180" t="s">
        <v>57</v>
      </c>
      <c r="F471" s="180"/>
      <c r="G471" s="71" t="s">
        <v>22</v>
      </c>
      <c r="H471" s="74">
        <v>1</v>
      </c>
      <c r="I471" s="73">
        <v>17.989999999999998</v>
      </c>
      <c r="J471" s="73">
        <v>17.989999999999998</v>
      </c>
    </row>
    <row r="472" spans="1:10" ht="38.25" x14ac:dyDescent="0.25">
      <c r="A472" s="76" t="s">
        <v>56</v>
      </c>
      <c r="B472" s="78" t="s">
        <v>209</v>
      </c>
      <c r="C472" s="76" t="s">
        <v>17</v>
      </c>
      <c r="D472" s="76" t="s">
        <v>210</v>
      </c>
      <c r="E472" s="181" t="s">
        <v>57</v>
      </c>
      <c r="F472" s="181"/>
      <c r="G472" s="77" t="s">
        <v>22</v>
      </c>
      <c r="H472" s="81">
        <v>1</v>
      </c>
      <c r="I472" s="79">
        <v>0.05</v>
      </c>
      <c r="J472" s="79">
        <v>0.05</v>
      </c>
    </row>
    <row r="473" spans="1:10" x14ac:dyDescent="0.25">
      <c r="A473" s="82" t="s">
        <v>60</v>
      </c>
      <c r="B473" s="84" t="s">
        <v>87</v>
      </c>
      <c r="C473" s="82" t="s">
        <v>17</v>
      </c>
      <c r="D473" s="82" t="s">
        <v>88</v>
      </c>
      <c r="E473" s="177" t="s">
        <v>74</v>
      </c>
      <c r="F473" s="177"/>
      <c r="G473" s="83" t="s">
        <v>22</v>
      </c>
      <c r="H473" s="87">
        <v>1</v>
      </c>
      <c r="I473" s="85">
        <v>2.83</v>
      </c>
      <c r="J473" s="85">
        <v>2.83</v>
      </c>
    </row>
    <row r="474" spans="1:10" ht="25.5" x14ac:dyDescent="0.25">
      <c r="A474" s="82" t="s">
        <v>60</v>
      </c>
      <c r="B474" s="84" t="s">
        <v>100</v>
      </c>
      <c r="C474" s="82" t="s">
        <v>17</v>
      </c>
      <c r="D474" s="82" t="s">
        <v>101</v>
      </c>
      <c r="E474" s="177" t="s">
        <v>71</v>
      </c>
      <c r="F474" s="177"/>
      <c r="G474" s="83" t="s">
        <v>22</v>
      </c>
      <c r="H474" s="87">
        <v>1</v>
      </c>
      <c r="I474" s="85">
        <v>0.76</v>
      </c>
      <c r="J474" s="85">
        <v>0.76</v>
      </c>
    </row>
    <row r="475" spans="1:10" x14ac:dyDescent="0.25">
      <c r="A475" s="82" t="s">
        <v>60</v>
      </c>
      <c r="B475" s="84" t="s">
        <v>72</v>
      </c>
      <c r="C475" s="82" t="s">
        <v>17</v>
      </c>
      <c r="D475" s="82" t="s">
        <v>73</v>
      </c>
      <c r="E475" s="177" t="s">
        <v>74</v>
      </c>
      <c r="F475" s="177"/>
      <c r="G475" s="83" t="s">
        <v>22</v>
      </c>
      <c r="H475" s="87">
        <v>1</v>
      </c>
      <c r="I475" s="85">
        <v>0.81</v>
      </c>
      <c r="J475" s="85">
        <v>0.81</v>
      </c>
    </row>
    <row r="476" spans="1:10" ht="38.25" x14ac:dyDescent="0.25">
      <c r="A476" s="82" t="s">
        <v>60</v>
      </c>
      <c r="B476" s="84" t="s">
        <v>102</v>
      </c>
      <c r="C476" s="82" t="s">
        <v>17</v>
      </c>
      <c r="D476" s="82" t="s">
        <v>103</v>
      </c>
      <c r="E476" s="177" t="s">
        <v>71</v>
      </c>
      <c r="F476" s="177"/>
      <c r="G476" s="83" t="s">
        <v>22</v>
      </c>
      <c r="H476" s="87">
        <v>1</v>
      </c>
      <c r="I476" s="85">
        <v>0.01</v>
      </c>
      <c r="J476" s="85">
        <v>0.01</v>
      </c>
    </row>
    <row r="477" spans="1:10" x14ac:dyDescent="0.25">
      <c r="A477" s="82" t="s">
        <v>60</v>
      </c>
      <c r="B477" s="84" t="s">
        <v>211</v>
      </c>
      <c r="C477" s="82" t="s">
        <v>17</v>
      </c>
      <c r="D477" s="82" t="s">
        <v>212</v>
      </c>
      <c r="E477" s="177" t="s">
        <v>70</v>
      </c>
      <c r="F477" s="177"/>
      <c r="G477" s="83" t="s">
        <v>22</v>
      </c>
      <c r="H477" s="87">
        <v>1</v>
      </c>
      <c r="I477" s="85">
        <v>12.56</v>
      </c>
      <c r="J477" s="85">
        <v>12.56</v>
      </c>
    </row>
    <row r="478" spans="1:10" x14ac:dyDescent="0.25">
      <c r="A478" s="82" t="s">
        <v>60</v>
      </c>
      <c r="B478" s="84" t="s">
        <v>75</v>
      </c>
      <c r="C478" s="82" t="s">
        <v>17</v>
      </c>
      <c r="D478" s="82" t="s">
        <v>76</v>
      </c>
      <c r="E478" s="177" t="s">
        <v>77</v>
      </c>
      <c r="F478" s="177"/>
      <c r="G478" s="83" t="s">
        <v>22</v>
      </c>
      <c r="H478" s="87">
        <v>1</v>
      </c>
      <c r="I478" s="85">
        <v>0.06</v>
      </c>
      <c r="J478" s="85">
        <v>0.06</v>
      </c>
    </row>
    <row r="479" spans="1:10" x14ac:dyDescent="0.25">
      <c r="A479" s="82" t="s">
        <v>60</v>
      </c>
      <c r="B479" s="84" t="s">
        <v>89</v>
      </c>
      <c r="C479" s="82" t="s">
        <v>17</v>
      </c>
      <c r="D479" s="82" t="s">
        <v>90</v>
      </c>
      <c r="E479" s="177" t="s">
        <v>91</v>
      </c>
      <c r="F479" s="177"/>
      <c r="G479" s="83" t="s">
        <v>22</v>
      </c>
      <c r="H479" s="87">
        <v>1</v>
      </c>
      <c r="I479" s="85">
        <v>0.91</v>
      </c>
      <c r="J479" s="85">
        <v>0.91</v>
      </c>
    </row>
    <row r="480" spans="1:10" ht="25.5" x14ac:dyDescent="0.25">
      <c r="A480" s="92"/>
      <c r="B480" s="92"/>
      <c r="C480" s="92"/>
      <c r="D480" s="92"/>
      <c r="E480" s="92" t="s">
        <v>62</v>
      </c>
      <c r="F480" s="93">
        <v>6.7260508000000003</v>
      </c>
      <c r="G480" s="92" t="s">
        <v>63</v>
      </c>
      <c r="H480" s="93">
        <v>5.88</v>
      </c>
      <c r="I480" s="92" t="s">
        <v>64</v>
      </c>
      <c r="J480" s="93">
        <v>12.61</v>
      </c>
    </row>
    <row r="481" spans="1:10" ht="26.25" thickBot="1" x14ac:dyDescent="0.3">
      <c r="A481" s="92"/>
      <c r="B481" s="92"/>
      <c r="C481" s="92"/>
      <c r="D481" s="92"/>
      <c r="E481" s="92" t="s">
        <v>65</v>
      </c>
      <c r="F481" s="93">
        <v>5.35</v>
      </c>
      <c r="G481" s="92"/>
      <c r="H481" s="178" t="s">
        <v>66</v>
      </c>
      <c r="I481" s="178"/>
      <c r="J481" s="93">
        <v>23.34</v>
      </c>
    </row>
    <row r="482" spans="1:10" ht="15.75" thickTop="1" x14ac:dyDescent="0.25">
      <c r="A482" s="75"/>
      <c r="B482" s="75"/>
      <c r="C482" s="75"/>
      <c r="D482" s="75"/>
      <c r="E482" s="75"/>
      <c r="F482" s="75"/>
      <c r="G482" s="75"/>
      <c r="H482" s="75"/>
      <c r="I482" s="75"/>
      <c r="J482" s="75"/>
    </row>
    <row r="483" spans="1:10" ht="30" x14ac:dyDescent="0.25">
      <c r="A483" s="67"/>
      <c r="B483" s="69" t="s">
        <v>7</v>
      </c>
      <c r="C483" s="67" t="s">
        <v>8</v>
      </c>
      <c r="D483" s="67" t="s">
        <v>9</v>
      </c>
      <c r="E483" s="179" t="s">
        <v>54</v>
      </c>
      <c r="F483" s="179"/>
      <c r="G483" s="68" t="s">
        <v>10</v>
      </c>
      <c r="H483" s="69" t="s">
        <v>11</v>
      </c>
      <c r="I483" s="69" t="s">
        <v>12</v>
      </c>
      <c r="J483" s="69" t="s">
        <v>14</v>
      </c>
    </row>
    <row r="484" spans="1:10" ht="38.25" x14ac:dyDescent="0.25">
      <c r="A484" s="70" t="s">
        <v>55</v>
      </c>
      <c r="B484" s="72" t="s">
        <v>362</v>
      </c>
      <c r="C484" s="70" t="s">
        <v>17</v>
      </c>
      <c r="D484" s="70" t="s">
        <v>363</v>
      </c>
      <c r="E484" s="180" t="s">
        <v>67</v>
      </c>
      <c r="F484" s="180"/>
      <c r="G484" s="71" t="s">
        <v>68</v>
      </c>
      <c r="H484" s="74">
        <v>1</v>
      </c>
      <c r="I484" s="73">
        <v>5.04</v>
      </c>
      <c r="J484" s="73">
        <v>5.04</v>
      </c>
    </row>
    <row r="485" spans="1:10" ht="38.25" x14ac:dyDescent="0.25">
      <c r="A485" s="76" t="s">
        <v>56</v>
      </c>
      <c r="B485" s="78" t="s">
        <v>364</v>
      </c>
      <c r="C485" s="76" t="s">
        <v>17</v>
      </c>
      <c r="D485" s="76" t="s">
        <v>365</v>
      </c>
      <c r="E485" s="181" t="s">
        <v>67</v>
      </c>
      <c r="F485" s="181"/>
      <c r="G485" s="77" t="s">
        <v>22</v>
      </c>
      <c r="H485" s="81">
        <v>1</v>
      </c>
      <c r="I485" s="79">
        <v>0.53</v>
      </c>
      <c r="J485" s="79">
        <v>0.53</v>
      </c>
    </row>
    <row r="486" spans="1:10" ht="38.25" x14ac:dyDescent="0.25">
      <c r="A486" s="76" t="s">
        <v>56</v>
      </c>
      <c r="B486" s="78" t="s">
        <v>366</v>
      </c>
      <c r="C486" s="76" t="s">
        <v>17</v>
      </c>
      <c r="D486" s="76" t="s">
        <v>367</v>
      </c>
      <c r="E486" s="181" t="s">
        <v>67</v>
      </c>
      <c r="F486" s="181"/>
      <c r="G486" s="77" t="s">
        <v>22</v>
      </c>
      <c r="H486" s="81">
        <v>1</v>
      </c>
      <c r="I486" s="79">
        <v>4.51</v>
      </c>
      <c r="J486" s="79">
        <v>4.51</v>
      </c>
    </row>
    <row r="487" spans="1:10" ht="25.5" x14ac:dyDescent="0.25">
      <c r="A487" s="92"/>
      <c r="B487" s="92"/>
      <c r="C487" s="92"/>
      <c r="D487" s="92"/>
      <c r="E487" s="92" t="s">
        <v>62</v>
      </c>
      <c r="F487" s="93">
        <v>0</v>
      </c>
      <c r="G487" s="92" t="s">
        <v>63</v>
      </c>
      <c r="H487" s="93">
        <v>0</v>
      </c>
      <c r="I487" s="92" t="s">
        <v>64</v>
      </c>
      <c r="J487" s="93">
        <v>0</v>
      </c>
    </row>
    <row r="488" spans="1:10" ht="26.25" thickBot="1" x14ac:dyDescent="0.3">
      <c r="A488" s="92"/>
      <c r="B488" s="92"/>
      <c r="C488" s="92"/>
      <c r="D488" s="92"/>
      <c r="E488" s="92" t="s">
        <v>65</v>
      </c>
      <c r="F488" s="93">
        <v>1.5</v>
      </c>
      <c r="G488" s="92"/>
      <c r="H488" s="178" t="s">
        <v>66</v>
      </c>
      <c r="I488" s="178"/>
      <c r="J488" s="93">
        <v>6.54</v>
      </c>
    </row>
    <row r="489" spans="1:10" ht="15.75" thickTop="1" x14ac:dyDescent="0.25">
      <c r="A489" s="75"/>
      <c r="B489" s="75"/>
      <c r="C489" s="75"/>
      <c r="D489" s="75"/>
      <c r="E489" s="75"/>
      <c r="F489" s="75"/>
      <c r="G489" s="75"/>
      <c r="H489" s="75"/>
      <c r="I489" s="75"/>
      <c r="J489" s="75"/>
    </row>
    <row r="490" spans="1:10" ht="30" x14ac:dyDescent="0.25">
      <c r="A490" s="67"/>
      <c r="B490" s="69" t="s">
        <v>7</v>
      </c>
      <c r="C490" s="67" t="s">
        <v>8</v>
      </c>
      <c r="D490" s="67" t="s">
        <v>9</v>
      </c>
      <c r="E490" s="179" t="s">
        <v>54</v>
      </c>
      <c r="F490" s="179"/>
      <c r="G490" s="68" t="s">
        <v>10</v>
      </c>
      <c r="H490" s="69" t="s">
        <v>11</v>
      </c>
      <c r="I490" s="69" t="s">
        <v>12</v>
      </c>
      <c r="J490" s="69" t="s">
        <v>14</v>
      </c>
    </row>
    <row r="491" spans="1:10" ht="38.25" x14ac:dyDescent="0.25">
      <c r="A491" s="70" t="s">
        <v>55</v>
      </c>
      <c r="B491" s="72" t="s">
        <v>368</v>
      </c>
      <c r="C491" s="70" t="s">
        <v>17</v>
      </c>
      <c r="D491" s="70" t="s">
        <v>369</v>
      </c>
      <c r="E491" s="180" t="s">
        <v>67</v>
      </c>
      <c r="F491" s="180"/>
      <c r="G491" s="71" t="s">
        <v>69</v>
      </c>
      <c r="H491" s="74">
        <v>1</v>
      </c>
      <c r="I491" s="73">
        <v>21.9</v>
      </c>
      <c r="J491" s="73">
        <v>21.9</v>
      </c>
    </row>
    <row r="492" spans="1:10" ht="38.25" x14ac:dyDescent="0.25">
      <c r="A492" s="76" t="s">
        <v>56</v>
      </c>
      <c r="B492" s="78" t="s">
        <v>370</v>
      </c>
      <c r="C492" s="76" t="s">
        <v>17</v>
      </c>
      <c r="D492" s="76" t="s">
        <v>371</v>
      </c>
      <c r="E492" s="181" t="s">
        <v>67</v>
      </c>
      <c r="F492" s="181"/>
      <c r="G492" s="77" t="s">
        <v>22</v>
      </c>
      <c r="H492" s="81">
        <v>1</v>
      </c>
      <c r="I492" s="79">
        <v>11.93</v>
      </c>
      <c r="J492" s="79">
        <v>11.93</v>
      </c>
    </row>
    <row r="493" spans="1:10" ht="38.25" x14ac:dyDescent="0.25">
      <c r="A493" s="76" t="s">
        <v>56</v>
      </c>
      <c r="B493" s="78" t="s">
        <v>364</v>
      </c>
      <c r="C493" s="76" t="s">
        <v>17</v>
      </c>
      <c r="D493" s="76" t="s">
        <v>365</v>
      </c>
      <c r="E493" s="181" t="s">
        <v>67</v>
      </c>
      <c r="F493" s="181"/>
      <c r="G493" s="77" t="s">
        <v>22</v>
      </c>
      <c r="H493" s="81">
        <v>1</v>
      </c>
      <c r="I493" s="79">
        <v>0.53</v>
      </c>
      <c r="J493" s="79">
        <v>0.53</v>
      </c>
    </row>
    <row r="494" spans="1:10" ht="38.25" x14ac:dyDescent="0.25">
      <c r="A494" s="76" t="s">
        <v>56</v>
      </c>
      <c r="B494" s="78" t="s">
        <v>372</v>
      </c>
      <c r="C494" s="76" t="s">
        <v>17</v>
      </c>
      <c r="D494" s="76" t="s">
        <v>373</v>
      </c>
      <c r="E494" s="181" t="s">
        <v>67</v>
      </c>
      <c r="F494" s="181"/>
      <c r="G494" s="77" t="s">
        <v>22</v>
      </c>
      <c r="H494" s="81">
        <v>1</v>
      </c>
      <c r="I494" s="79">
        <v>4.93</v>
      </c>
      <c r="J494" s="79">
        <v>4.93</v>
      </c>
    </row>
    <row r="495" spans="1:10" ht="38.25" x14ac:dyDescent="0.25">
      <c r="A495" s="76" t="s">
        <v>56</v>
      </c>
      <c r="B495" s="78" t="s">
        <v>366</v>
      </c>
      <c r="C495" s="76" t="s">
        <v>17</v>
      </c>
      <c r="D495" s="76" t="s">
        <v>367</v>
      </c>
      <c r="E495" s="181" t="s">
        <v>67</v>
      </c>
      <c r="F495" s="181"/>
      <c r="G495" s="77" t="s">
        <v>22</v>
      </c>
      <c r="H495" s="81">
        <v>1</v>
      </c>
      <c r="I495" s="79">
        <v>4.51</v>
      </c>
      <c r="J495" s="79">
        <v>4.51</v>
      </c>
    </row>
    <row r="496" spans="1:10" ht="25.5" x14ac:dyDescent="0.25">
      <c r="A496" s="92"/>
      <c r="B496" s="92"/>
      <c r="C496" s="92"/>
      <c r="D496" s="92"/>
      <c r="E496" s="92" t="s">
        <v>62</v>
      </c>
      <c r="F496" s="93">
        <v>0</v>
      </c>
      <c r="G496" s="92" t="s">
        <v>63</v>
      </c>
      <c r="H496" s="93">
        <v>0</v>
      </c>
      <c r="I496" s="92" t="s">
        <v>64</v>
      </c>
      <c r="J496" s="93">
        <v>0</v>
      </c>
    </row>
    <row r="497" spans="1:10" ht="26.25" thickBot="1" x14ac:dyDescent="0.3">
      <c r="A497" s="92"/>
      <c r="B497" s="92"/>
      <c r="C497" s="92"/>
      <c r="D497" s="92"/>
      <c r="E497" s="92" t="s">
        <v>65</v>
      </c>
      <c r="F497" s="93">
        <v>6.51</v>
      </c>
      <c r="G497" s="92"/>
      <c r="H497" s="178" t="s">
        <v>66</v>
      </c>
      <c r="I497" s="178"/>
      <c r="J497" s="93">
        <v>28.41</v>
      </c>
    </row>
    <row r="498" spans="1:10" ht="15.75" thickTop="1" x14ac:dyDescent="0.25">
      <c r="A498" s="75"/>
      <c r="B498" s="75"/>
      <c r="C498" s="75"/>
      <c r="D498" s="75"/>
      <c r="E498" s="75"/>
      <c r="F498" s="75"/>
      <c r="G498" s="75"/>
      <c r="H498" s="75"/>
      <c r="I498" s="75"/>
      <c r="J498" s="75"/>
    </row>
    <row r="499" spans="1:10" ht="30" x14ac:dyDescent="0.25">
      <c r="A499" s="67"/>
      <c r="B499" s="69" t="s">
        <v>7</v>
      </c>
      <c r="C499" s="67" t="s">
        <v>8</v>
      </c>
      <c r="D499" s="67" t="s">
        <v>9</v>
      </c>
      <c r="E499" s="179" t="s">
        <v>54</v>
      </c>
      <c r="F499" s="179"/>
      <c r="G499" s="68" t="s">
        <v>10</v>
      </c>
      <c r="H499" s="69" t="s">
        <v>11</v>
      </c>
      <c r="I499" s="69" t="s">
        <v>12</v>
      </c>
      <c r="J499" s="69" t="s">
        <v>14</v>
      </c>
    </row>
    <row r="500" spans="1:10" ht="38.25" x14ac:dyDescent="0.25">
      <c r="A500" s="70" t="s">
        <v>55</v>
      </c>
      <c r="B500" s="72" t="s">
        <v>366</v>
      </c>
      <c r="C500" s="70" t="s">
        <v>17</v>
      </c>
      <c r="D500" s="70" t="s">
        <v>367</v>
      </c>
      <c r="E500" s="180" t="s">
        <v>67</v>
      </c>
      <c r="F500" s="180"/>
      <c r="G500" s="71" t="s">
        <v>22</v>
      </c>
      <c r="H500" s="74">
        <v>1</v>
      </c>
      <c r="I500" s="73">
        <v>4.51</v>
      </c>
      <c r="J500" s="73">
        <v>4.51</v>
      </c>
    </row>
    <row r="501" spans="1:10" ht="25.5" x14ac:dyDescent="0.25">
      <c r="A501" s="82" t="s">
        <v>60</v>
      </c>
      <c r="B501" s="84" t="s">
        <v>254</v>
      </c>
      <c r="C501" s="82" t="s">
        <v>17</v>
      </c>
      <c r="D501" s="82" t="s">
        <v>255</v>
      </c>
      <c r="E501" s="177" t="s">
        <v>61</v>
      </c>
      <c r="F501" s="177"/>
      <c r="G501" s="83" t="s">
        <v>24</v>
      </c>
      <c r="H501" s="87">
        <v>6.3999999999999997E-5</v>
      </c>
      <c r="I501" s="85">
        <v>70491.09</v>
      </c>
      <c r="J501" s="85">
        <v>4.51</v>
      </c>
    </row>
    <row r="502" spans="1:10" ht="25.5" x14ac:dyDescent="0.25">
      <c r="A502" s="92"/>
      <c r="B502" s="92"/>
      <c r="C502" s="92"/>
      <c r="D502" s="92"/>
      <c r="E502" s="92" t="s">
        <v>62</v>
      </c>
      <c r="F502" s="93">
        <v>0</v>
      </c>
      <c r="G502" s="92" t="s">
        <v>63</v>
      </c>
      <c r="H502" s="93">
        <v>0</v>
      </c>
      <c r="I502" s="92" t="s">
        <v>64</v>
      </c>
      <c r="J502" s="93">
        <v>0</v>
      </c>
    </row>
    <row r="503" spans="1:10" ht="26.25" thickBot="1" x14ac:dyDescent="0.3">
      <c r="A503" s="92"/>
      <c r="B503" s="92"/>
      <c r="C503" s="92"/>
      <c r="D503" s="92"/>
      <c r="E503" s="92" t="s">
        <v>65</v>
      </c>
      <c r="F503" s="93">
        <v>1.34</v>
      </c>
      <c r="G503" s="92"/>
      <c r="H503" s="178" t="s">
        <v>66</v>
      </c>
      <c r="I503" s="178"/>
      <c r="J503" s="93">
        <v>5.85</v>
      </c>
    </row>
    <row r="504" spans="1:10" ht="15.75" thickTop="1" x14ac:dyDescent="0.25">
      <c r="A504" s="75"/>
      <c r="B504" s="75"/>
      <c r="C504" s="75"/>
      <c r="D504" s="75"/>
      <c r="E504" s="75"/>
      <c r="F504" s="75"/>
      <c r="G504" s="75"/>
      <c r="H504" s="75"/>
      <c r="I504" s="75"/>
      <c r="J504" s="75"/>
    </row>
    <row r="505" spans="1:10" ht="30" x14ac:dyDescent="0.25">
      <c r="A505" s="67"/>
      <c r="B505" s="69" t="s">
        <v>7</v>
      </c>
      <c r="C505" s="67" t="s">
        <v>8</v>
      </c>
      <c r="D505" s="67" t="s">
        <v>9</v>
      </c>
      <c r="E505" s="179" t="s">
        <v>54</v>
      </c>
      <c r="F505" s="179"/>
      <c r="G505" s="68" t="s">
        <v>10</v>
      </c>
      <c r="H505" s="69" t="s">
        <v>11</v>
      </c>
      <c r="I505" s="69" t="s">
        <v>12</v>
      </c>
      <c r="J505" s="69" t="s">
        <v>14</v>
      </c>
    </row>
    <row r="506" spans="1:10" ht="38.25" x14ac:dyDescent="0.25">
      <c r="A506" s="70" t="s">
        <v>55</v>
      </c>
      <c r="B506" s="72" t="s">
        <v>364</v>
      </c>
      <c r="C506" s="70" t="s">
        <v>17</v>
      </c>
      <c r="D506" s="70" t="s">
        <v>365</v>
      </c>
      <c r="E506" s="180" t="s">
        <v>67</v>
      </c>
      <c r="F506" s="180"/>
      <c r="G506" s="71" t="s">
        <v>22</v>
      </c>
      <c r="H506" s="74">
        <v>1</v>
      </c>
      <c r="I506" s="73">
        <v>0.53</v>
      </c>
      <c r="J506" s="73">
        <v>0.53</v>
      </c>
    </row>
    <row r="507" spans="1:10" ht="25.5" x14ac:dyDescent="0.25">
      <c r="A507" s="82" t="s">
        <v>60</v>
      </c>
      <c r="B507" s="84" t="s">
        <v>254</v>
      </c>
      <c r="C507" s="82" t="s">
        <v>17</v>
      </c>
      <c r="D507" s="82" t="s">
        <v>255</v>
      </c>
      <c r="E507" s="177" t="s">
        <v>61</v>
      </c>
      <c r="F507" s="177"/>
      <c r="G507" s="83" t="s">
        <v>24</v>
      </c>
      <c r="H507" s="87">
        <v>7.6000000000000001E-6</v>
      </c>
      <c r="I507" s="85">
        <v>70491.09</v>
      </c>
      <c r="J507" s="85">
        <v>0.53</v>
      </c>
    </row>
    <row r="508" spans="1:10" ht="25.5" x14ac:dyDescent="0.25">
      <c r="A508" s="92"/>
      <c r="B508" s="92"/>
      <c r="C508" s="92"/>
      <c r="D508" s="92"/>
      <c r="E508" s="92" t="s">
        <v>62</v>
      </c>
      <c r="F508" s="93">
        <v>0</v>
      </c>
      <c r="G508" s="92" t="s">
        <v>63</v>
      </c>
      <c r="H508" s="93">
        <v>0</v>
      </c>
      <c r="I508" s="92" t="s">
        <v>64</v>
      </c>
      <c r="J508" s="93">
        <v>0</v>
      </c>
    </row>
    <row r="509" spans="1:10" ht="26.25" thickBot="1" x14ac:dyDescent="0.3">
      <c r="A509" s="92"/>
      <c r="B509" s="92"/>
      <c r="C509" s="92"/>
      <c r="D509" s="92"/>
      <c r="E509" s="92" t="s">
        <v>65</v>
      </c>
      <c r="F509" s="93">
        <v>0.15</v>
      </c>
      <c r="G509" s="92"/>
      <c r="H509" s="178" t="s">
        <v>66</v>
      </c>
      <c r="I509" s="178"/>
      <c r="J509" s="93">
        <v>0.68</v>
      </c>
    </row>
    <row r="510" spans="1:10" ht="15.75" thickTop="1" x14ac:dyDescent="0.25">
      <c r="A510" s="75"/>
      <c r="B510" s="75"/>
      <c r="C510" s="75"/>
      <c r="D510" s="75"/>
      <c r="E510" s="75"/>
      <c r="F510" s="75"/>
      <c r="G510" s="75"/>
      <c r="H510" s="75"/>
      <c r="I510" s="75"/>
      <c r="J510" s="75"/>
    </row>
    <row r="511" spans="1:10" ht="30" x14ac:dyDescent="0.25">
      <c r="A511" s="67"/>
      <c r="B511" s="69" t="s">
        <v>7</v>
      </c>
      <c r="C511" s="67" t="s">
        <v>8</v>
      </c>
      <c r="D511" s="67" t="s">
        <v>9</v>
      </c>
      <c r="E511" s="179" t="s">
        <v>54</v>
      </c>
      <c r="F511" s="179"/>
      <c r="G511" s="68" t="s">
        <v>10</v>
      </c>
      <c r="H511" s="69" t="s">
        <v>11</v>
      </c>
      <c r="I511" s="69" t="s">
        <v>12</v>
      </c>
      <c r="J511" s="69" t="s">
        <v>14</v>
      </c>
    </row>
    <row r="512" spans="1:10" ht="38.25" x14ac:dyDescent="0.25">
      <c r="A512" s="70" t="s">
        <v>55</v>
      </c>
      <c r="B512" s="72" t="s">
        <v>372</v>
      </c>
      <c r="C512" s="70" t="s">
        <v>17</v>
      </c>
      <c r="D512" s="70" t="s">
        <v>373</v>
      </c>
      <c r="E512" s="180" t="s">
        <v>67</v>
      </c>
      <c r="F512" s="180"/>
      <c r="G512" s="71" t="s">
        <v>22</v>
      </c>
      <c r="H512" s="74">
        <v>1</v>
      </c>
      <c r="I512" s="73">
        <v>4.93</v>
      </c>
      <c r="J512" s="73">
        <v>4.93</v>
      </c>
    </row>
    <row r="513" spans="1:10" ht="25.5" x14ac:dyDescent="0.25">
      <c r="A513" s="82" t="s">
        <v>60</v>
      </c>
      <c r="B513" s="84" t="s">
        <v>254</v>
      </c>
      <c r="C513" s="82" t="s">
        <v>17</v>
      </c>
      <c r="D513" s="82" t="s">
        <v>255</v>
      </c>
      <c r="E513" s="177" t="s">
        <v>61</v>
      </c>
      <c r="F513" s="177"/>
      <c r="G513" s="83" t="s">
        <v>24</v>
      </c>
      <c r="H513" s="87">
        <v>6.9999999999999994E-5</v>
      </c>
      <c r="I513" s="85">
        <v>70491.09</v>
      </c>
      <c r="J513" s="85">
        <v>4.93</v>
      </c>
    </row>
    <row r="514" spans="1:10" ht="25.5" x14ac:dyDescent="0.25">
      <c r="A514" s="92"/>
      <c r="B514" s="92"/>
      <c r="C514" s="92"/>
      <c r="D514" s="92"/>
      <c r="E514" s="92" t="s">
        <v>62</v>
      </c>
      <c r="F514" s="93">
        <v>0</v>
      </c>
      <c r="G514" s="92" t="s">
        <v>63</v>
      </c>
      <c r="H514" s="93">
        <v>0</v>
      </c>
      <c r="I514" s="92" t="s">
        <v>64</v>
      </c>
      <c r="J514" s="93">
        <v>0</v>
      </c>
    </row>
    <row r="515" spans="1:10" ht="26.25" thickBot="1" x14ac:dyDescent="0.3">
      <c r="A515" s="92"/>
      <c r="B515" s="92"/>
      <c r="C515" s="92"/>
      <c r="D515" s="92"/>
      <c r="E515" s="92" t="s">
        <v>65</v>
      </c>
      <c r="F515" s="93">
        <v>1.46</v>
      </c>
      <c r="G515" s="92"/>
      <c r="H515" s="178" t="s">
        <v>66</v>
      </c>
      <c r="I515" s="178"/>
      <c r="J515" s="93">
        <v>6.39</v>
      </c>
    </row>
    <row r="516" spans="1:10" ht="15.75" thickTop="1" x14ac:dyDescent="0.25">
      <c r="A516" s="75"/>
      <c r="B516" s="75"/>
      <c r="C516" s="75"/>
      <c r="D516" s="75"/>
      <c r="E516" s="75"/>
      <c r="F516" s="75"/>
      <c r="G516" s="75"/>
      <c r="H516" s="75"/>
      <c r="I516" s="75"/>
      <c r="J516" s="75"/>
    </row>
    <row r="517" spans="1:10" ht="30" x14ac:dyDescent="0.25">
      <c r="A517" s="67"/>
      <c r="B517" s="69" t="s">
        <v>7</v>
      </c>
      <c r="C517" s="67" t="s">
        <v>8</v>
      </c>
      <c r="D517" s="67" t="s">
        <v>9</v>
      </c>
      <c r="E517" s="179" t="s">
        <v>54</v>
      </c>
      <c r="F517" s="179"/>
      <c r="G517" s="68" t="s">
        <v>10</v>
      </c>
      <c r="H517" s="69" t="s">
        <v>11</v>
      </c>
      <c r="I517" s="69" t="s">
        <v>12</v>
      </c>
      <c r="J517" s="69" t="s">
        <v>14</v>
      </c>
    </row>
    <row r="518" spans="1:10" ht="38.25" x14ac:dyDescent="0.25">
      <c r="A518" s="70" t="s">
        <v>55</v>
      </c>
      <c r="B518" s="72" t="s">
        <v>370</v>
      </c>
      <c r="C518" s="70" t="s">
        <v>17</v>
      </c>
      <c r="D518" s="70" t="s">
        <v>371</v>
      </c>
      <c r="E518" s="180" t="s">
        <v>67</v>
      </c>
      <c r="F518" s="180"/>
      <c r="G518" s="71" t="s">
        <v>22</v>
      </c>
      <c r="H518" s="74">
        <v>1</v>
      </c>
      <c r="I518" s="73">
        <v>11.93</v>
      </c>
      <c r="J518" s="73">
        <v>11.93</v>
      </c>
    </row>
    <row r="519" spans="1:10" x14ac:dyDescent="0.25">
      <c r="A519" s="82" t="s">
        <v>60</v>
      </c>
      <c r="B519" s="84" t="s">
        <v>207</v>
      </c>
      <c r="C519" s="82" t="s">
        <v>17</v>
      </c>
      <c r="D519" s="82" t="s">
        <v>208</v>
      </c>
      <c r="E519" s="177" t="s">
        <v>61</v>
      </c>
      <c r="F519" s="177"/>
      <c r="G519" s="83" t="s">
        <v>35</v>
      </c>
      <c r="H519" s="87">
        <v>1.55</v>
      </c>
      <c r="I519" s="85">
        <v>7.7</v>
      </c>
      <c r="J519" s="85">
        <v>11.93</v>
      </c>
    </row>
    <row r="520" spans="1:10" ht="25.5" x14ac:dyDescent="0.25">
      <c r="A520" s="92"/>
      <c r="B520" s="92"/>
      <c r="C520" s="92"/>
      <c r="D520" s="92"/>
      <c r="E520" s="92" t="s">
        <v>62</v>
      </c>
      <c r="F520" s="93">
        <v>0</v>
      </c>
      <c r="G520" s="92" t="s">
        <v>63</v>
      </c>
      <c r="H520" s="93">
        <v>0</v>
      </c>
      <c r="I520" s="92" t="s">
        <v>64</v>
      </c>
      <c r="J520" s="93">
        <v>0</v>
      </c>
    </row>
    <row r="521" spans="1:10" ht="26.25" thickBot="1" x14ac:dyDescent="0.3">
      <c r="A521" s="92"/>
      <c r="B521" s="92"/>
      <c r="C521" s="92"/>
      <c r="D521" s="92"/>
      <c r="E521" s="92" t="s">
        <v>65</v>
      </c>
      <c r="F521" s="93">
        <v>3.55</v>
      </c>
      <c r="G521" s="92"/>
      <c r="H521" s="178" t="s">
        <v>66</v>
      </c>
      <c r="I521" s="178"/>
      <c r="J521" s="93">
        <v>15.48</v>
      </c>
    </row>
    <row r="522" spans="1:10" ht="15.75" thickTop="1" x14ac:dyDescent="0.25">
      <c r="A522" s="75"/>
      <c r="B522" s="75"/>
      <c r="C522" s="75"/>
      <c r="D522" s="75"/>
      <c r="E522" s="75"/>
      <c r="F522" s="75"/>
      <c r="G522" s="75"/>
      <c r="H522" s="75"/>
      <c r="I522" s="75"/>
      <c r="J522" s="75"/>
    </row>
    <row r="523" spans="1:10" ht="30" x14ac:dyDescent="0.25">
      <c r="A523" s="67"/>
      <c r="B523" s="69" t="s">
        <v>7</v>
      </c>
      <c r="C523" s="67" t="s">
        <v>8</v>
      </c>
      <c r="D523" s="67" t="s">
        <v>9</v>
      </c>
      <c r="E523" s="179" t="s">
        <v>54</v>
      </c>
      <c r="F523" s="179"/>
      <c r="G523" s="68" t="s">
        <v>10</v>
      </c>
      <c r="H523" s="69" t="s">
        <v>11</v>
      </c>
      <c r="I523" s="69" t="s">
        <v>12</v>
      </c>
      <c r="J523" s="69" t="s">
        <v>14</v>
      </c>
    </row>
    <row r="524" spans="1:10" ht="25.5" x14ac:dyDescent="0.25">
      <c r="A524" s="70" t="s">
        <v>55</v>
      </c>
      <c r="B524" s="72" t="s">
        <v>512</v>
      </c>
      <c r="C524" s="70" t="s">
        <v>17</v>
      </c>
      <c r="D524" s="70" t="s">
        <v>513</v>
      </c>
      <c r="E524" s="180" t="s">
        <v>57</v>
      </c>
      <c r="F524" s="180"/>
      <c r="G524" s="71" t="s">
        <v>22</v>
      </c>
      <c r="H524" s="74">
        <v>1</v>
      </c>
      <c r="I524" s="73">
        <v>21.72</v>
      </c>
      <c r="J524" s="73">
        <v>21.72</v>
      </c>
    </row>
    <row r="525" spans="1:10" ht="38.25" x14ac:dyDescent="0.25">
      <c r="A525" s="76" t="s">
        <v>56</v>
      </c>
      <c r="B525" s="78" t="s">
        <v>504</v>
      </c>
      <c r="C525" s="76" t="s">
        <v>17</v>
      </c>
      <c r="D525" s="76" t="s">
        <v>505</v>
      </c>
      <c r="E525" s="181" t="s">
        <v>57</v>
      </c>
      <c r="F525" s="181"/>
      <c r="G525" s="77" t="s">
        <v>22</v>
      </c>
      <c r="H525" s="81">
        <v>1</v>
      </c>
      <c r="I525" s="79">
        <v>0.15</v>
      </c>
      <c r="J525" s="79">
        <v>0.15</v>
      </c>
    </row>
    <row r="526" spans="1:10" x14ac:dyDescent="0.25">
      <c r="A526" s="82" t="s">
        <v>60</v>
      </c>
      <c r="B526" s="84" t="s">
        <v>87</v>
      </c>
      <c r="C526" s="82" t="s">
        <v>17</v>
      </c>
      <c r="D526" s="82" t="s">
        <v>88</v>
      </c>
      <c r="E526" s="177" t="s">
        <v>74</v>
      </c>
      <c r="F526" s="177"/>
      <c r="G526" s="83" t="s">
        <v>22</v>
      </c>
      <c r="H526" s="87">
        <v>1</v>
      </c>
      <c r="I526" s="85">
        <v>2.83</v>
      </c>
      <c r="J526" s="85">
        <v>2.83</v>
      </c>
    </row>
    <row r="527" spans="1:10" ht="25.5" x14ac:dyDescent="0.25">
      <c r="A527" s="82" t="s">
        <v>60</v>
      </c>
      <c r="B527" s="84" t="s">
        <v>100</v>
      </c>
      <c r="C527" s="82" t="s">
        <v>17</v>
      </c>
      <c r="D527" s="82" t="s">
        <v>101</v>
      </c>
      <c r="E527" s="177" t="s">
        <v>71</v>
      </c>
      <c r="F527" s="177"/>
      <c r="G527" s="83" t="s">
        <v>22</v>
      </c>
      <c r="H527" s="87">
        <v>1</v>
      </c>
      <c r="I527" s="85">
        <v>0.76</v>
      </c>
      <c r="J527" s="85">
        <v>0.76</v>
      </c>
    </row>
    <row r="528" spans="1:10" x14ac:dyDescent="0.25">
      <c r="A528" s="82" t="s">
        <v>60</v>
      </c>
      <c r="B528" s="84" t="s">
        <v>72</v>
      </c>
      <c r="C528" s="82" t="s">
        <v>17</v>
      </c>
      <c r="D528" s="82" t="s">
        <v>73</v>
      </c>
      <c r="E528" s="177" t="s">
        <v>74</v>
      </c>
      <c r="F528" s="177"/>
      <c r="G528" s="83" t="s">
        <v>22</v>
      </c>
      <c r="H528" s="87">
        <v>1</v>
      </c>
      <c r="I528" s="85">
        <v>0.81</v>
      </c>
      <c r="J528" s="85">
        <v>0.81</v>
      </c>
    </row>
    <row r="529" spans="1:10" ht="38.25" x14ac:dyDescent="0.25">
      <c r="A529" s="82" t="s">
        <v>60</v>
      </c>
      <c r="B529" s="84" t="s">
        <v>102</v>
      </c>
      <c r="C529" s="82" t="s">
        <v>17</v>
      </c>
      <c r="D529" s="82" t="s">
        <v>103</v>
      </c>
      <c r="E529" s="177" t="s">
        <v>71</v>
      </c>
      <c r="F529" s="177"/>
      <c r="G529" s="83" t="s">
        <v>22</v>
      </c>
      <c r="H529" s="87">
        <v>1</v>
      </c>
      <c r="I529" s="85">
        <v>0.01</v>
      </c>
      <c r="J529" s="85">
        <v>0.01</v>
      </c>
    </row>
    <row r="530" spans="1:10" x14ac:dyDescent="0.25">
      <c r="A530" s="82" t="s">
        <v>60</v>
      </c>
      <c r="B530" s="84" t="s">
        <v>506</v>
      </c>
      <c r="C530" s="82" t="s">
        <v>17</v>
      </c>
      <c r="D530" s="82" t="s">
        <v>507</v>
      </c>
      <c r="E530" s="177" t="s">
        <v>70</v>
      </c>
      <c r="F530" s="177"/>
      <c r="G530" s="83" t="s">
        <v>22</v>
      </c>
      <c r="H530" s="87">
        <v>1</v>
      </c>
      <c r="I530" s="85">
        <v>16.190000000000001</v>
      </c>
      <c r="J530" s="85">
        <v>16.190000000000001</v>
      </c>
    </row>
    <row r="531" spans="1:10" x14ac:dyDescent="0.25">
      <c r="A531" s="82" t="s">
        <v>60</v>
      </c>
      <c r="B531" s="84" t="s">
        <v>75</v>
      </c>
      <c r="C531" s="82" t="s">
        <v>17</v>
      </c>
      <c r="D531" s="82" t="s">
        <v>76</v>
      </c>
      <c r="E531" s="177" t="s">
        <v>77</v>
      </c>
      <c r="F531" s="177"/>
      <c r="G531" s="83" t="s">
        <v>22</v>
      </c>
      <c r="H531" s="87">
        <v>1</v>
      </c>
      <c r="I531" s="85">
        <v>0.06</v>
      </c>
      <c r="J531" s="85">
        <v>0.06</v>
      </c>
    </row>
    <row r="532" spans="1:10" x14ac:dyDescent="0.25">
      <c r="A532" s="82" t="s">
        <v>60</v>
      </c>
      <c r="B532" s="84" t="s">
        <v>89</v>
      </c>
      <c r="C532" s="82" t="s">
        <v>17</v>
      </c>
      <c r="D532" s="82" t="s">
        <v>90</v>
      </c>
      <c r="E532" s="177" t="s">
        <v>91</v>
      </c>
      <c r="F532" s="177"/>
      <c r="G532" s="83" t="s">
        <v>22</v>
      </c>
      <c r="H532" s="87">
        <v>1</v>
      </c>
      <c r="I532" s="85">
        <v>0.91</v>
      </c>
      <c r="J532" s="85">
        <v>0.91</v>
      </c>
    </row>
    <row r="533" spans="1:10" ht="25.5" x14ac:dyDescent="0.25">
      <c r="A533" s="92"/>
      <c r="B533" s="92"/>
      <c r="C533" s="92"/>
      <c r="D533" s="92"/>
      <c r="E533" s="92" t="s">
        <v>62</v>
      </c>
      <c r="F533" s="93">
        <v>8.7155962999999996</v>
      </c>
      <c r="G533" s="92" t="s">
        <v>63</v>
      </c>
      <c r="H533" s="93">
        <v>7.62</v>
      </c>
      <c r="I533" s="92" t="s">
        <v>64</v>
      </c>
      <c r="J533" s="93">
        <v>16.34</v>
      </c>
    </row>
    <row r="534" spans="1:10" ht="26.25" thickBot="1" x14ac:dyDescent="0.3">
      <c r="A534" s="92"/>
      <c r="B534" s="92"/>
      <c r="C534" s="92"/>
      <c r="D534" s="92"/>
      <c r="E534" s="92" t="s">
        <v>65</v>
      </c>
      <c r="F534" s="93">
        <v>6.46</v>
      </c>
      <c r="G534" s="92"/>
      <c r="H534" s="178" t="s">
        <v>66</v>
      </c>
      <c r="I534" s="178"/>
      <c r="J534" s="93">
        <v>28.18</v>
      </c>
    </row>
    <row r="535" spans="1:10" ht="15.75" thickTop="1" x14ac:dyDescent="0.25">
      <c r="A535" s="75"/>
      <c r="B535" s="75"/>
      <c r="C535" s="75"/>
      <c r="D535" s="75"/>
      <c r="E535" s="75"/>
      <c r="F535" s="75"/>
      <c r="G535" s="75"/>
      <c r="H535" s="75"/>
      <c r="I535" s="75"/>
      <c r="J535" s="75"/>
    </row>
    <row r="536" spans="1:10" ht="30" x14ac:dyDescent="0.25">
      <c r="A536" s="67"/>
      <c r="B536" s="69" t="s">
        <v>7</v>
      </c>
      <c r="C536" s="67" t="s">
        <v>8</v>
      </c>
      <c r="D536" s="67" t="s">
        <v>9</v>
      </c>
      <c r="E536" s="179" t="s">
        <v>54</v>
      </c>
      <c r="F536" s="179"/>
      <c r="G536" s="68" t="s">
        <v>10</v>
      </c>
      <c r="H536" s="69" t="s">
        <v>11</v>
      </c>
      <c r="I536" s="69" t="s">
        <v>12</v>
      </c>
      <c r="J536" s="69" t="s">
        <v>14</v>
      </c>
    </row>
    <row r="537" spans="1:10" x14ac:dyDescent="0.25">
      <c r="A537" s="70" t="s">
        <v>55</v>
      </c>
      <c r="B537" s="72" t="s">
        <v>197</v>
      </c>
      <c r="C537" s="70" t="s">
        <v>17</v>
      </c>
      <c r="D537" s="70" t="s">
        <v>198</v>
      </c>
      <c r="E537" s="180" t="s">
        <v>57</v>
      </c>
      <c r="F537" s="180"/>
      <c r="G537" s="71" t="s">
        <v>22</v>
      </c>
      <c r="H537" s="74">
        <v>1</v>
      </c>
      <c r="I537" s="73">
        <v>21.31</v>
      </c>
      <c r="J537" s="73">
        <v>21.31</v>
      </c>
    </row>
    <row r="538" spans="1:10" ht="25.5" x14ac:dyDescent="0.25">
      <c r="A538" s="76" t="s">
        <v>56</v>
      </c>
      <c r="B538" s="78" t="s">
        <v>195</v>
      </c>
      <c r="C538" s="76" t="s">
        <v>17</v>
      </c>
      <c r="D538" s="76" t="s">
        <v>196</v>
      </c>
      <c r="E538" s="181" t="s">
        <v>57</v>
      </c>
      <c r="F538" s="181"/>
      <c r="G538" s="77" t="s">
        <v>22</v>
      </c>
      <c r="H538" s="81">
        <v>1</v>
      </c>
      <c r="I538" s="79">
        <v>0.25</v>
      </c>
      <c r="J538" s="79">
        <v>0.25</v>
      </c>
    </row>
    <row r="539" spans="1:10" x14ac:dyDescent="0.25">
      <c r="A539" s="82" t="s">
        <v>60</v>
      </c>
      <c r="B539" s="84" t="s">
        <v>87</v>
      </c>
      <c r="C539" s="82" t="s">
        <v>17</v>
      </c>
      <c r="D539" s="82" t="s">
        <v>88</v>
      </c>
      <c r="E539" s="177" t="s">
        <v>74</v>
      </c>
      <c r="F539" s="177"/>
      <c r="G539" s="83" t="s">
        <v>22</v>
      </c>
      <c r="H539" s="87">
        <v>1</v>
      </c>
      <c r="I539" s="85">
        <v>2.83</v>
      </c>
      <c r="J539" s="85">
        <v>2.83</v>
      </c>
    </row>
    <row r="540" spans="1:10" ht="25.5" x14ac:dyDescent="0.25">
      <c r="A540" s="82" t="s">
        <v>60</v>
      </c>
      <c r="B540" s="84" t="s">
        <v>94</v>
      </c>
      <c r="C540" s="82" t="s">
        <v>17</v>
      </c>
      <c r="D540" s="82" t="s">
        <v>95</v>
      </c>
      <c r="E540" s="177" t="s">
        <v>71</v>
      </c>
      <c r="F540" s="177"/>
      <c r="G540" s="83" t="s">
        <v>22</v>
      </c>
      <c r="H540" s="87">
        <v>1</v>
      </c>
      <c r="I540" s="85">
        <v>1.0900000000000001</v>
      </c>
      <c r="J540" s="85">
        <v>1.0900000000000001</v>
      </c>
    </row>
    <row r="541" spans="1:10" x14ac:dyDescent="0.25">
      <c r="A541" s="82" t="s">
        <v>60</v>
      </c>
      <c r="B541" s="84" t="s">
        <v>72</v>
      </c>
      <c r="C541" s="82" t="s">
        <v>17</v>
      </c>
      <c r="D541" s="82" t="s">
        <v>73</v>
      </c>
      <c r="E541" s="177" t="s">
        <v>74</v>
      </c>
      <c r="F541" s="177"/>
      <c r="G541" s="83" t="s">
        <v>22</v>
      </c>
      <c r="H541" s="87">
        <v>1</v>
      </c>
      <c r="I541" s="85">
        <v>0.81</v>
      </c>
      <c r="J541" s="85">
        <v>0.81</v>
      </c>
    </row>
    <row r="542" spans="1:10" ht="25.5" x14ac:dyDescent="0.25">
      <c r="A542" s="82" t="s">
        <v>60</v>
      </c>
      <c r="B542" s="84" t="s">
        <v>96</v>
      </c>
      <c r="C542" s="82" t="s">
        <v>17</v>
      </c>
      <c r="D542" s="82" t="s">
        <v>97</v>
      </c>
      <c r="E542" s="177" t="s">
        <v>71</v>
      </c>
      <c r="F542" s="177"/>
      <c r="G542" s="83" t="s">
        <v>22</v>
      </c>
      <c r="H542" s="87">
        <v>1</v>
      </c>
      <c r="I542" s="85">
        <v>0.74</v>
      </c>
      <c r="J542" s="85">
        <v>0.74</v>
      </c>
    </row>
    <row r="543" spans="1:10" x14ac:dyDescent="0.25">
      <c r="A543" s="82" t="s">
        <v>60</v>
      </c>
      <c r="B543" s="84" t="s">
        <v>193</v>
      </c>
      <c r="C543" s="82" t="s">
        <v>17</v>
      </c>
      <c r="D543" s="82" t="s">
        <v>194</v>
      </c>
      <c r="E543" s="177" t="s">
        <v>70</v>
      </c>
      <c r="F543" s="177"/>
      <c r="G543" s="83" t="s">
        <v>22</v>
      </c>
      <c r="H543" s="87">
        <v>1</v>
      </c>
      <c r="I543" s="85">
        <v>14.62</v>
      </c>
      <c r="J543" s="85">
        <v>14.62</v>
      </c>
    </row>
    <row r="544" spans="1:10" x14ac:dyDescent="0.25">
      <c r="A544" s="82" t="s">
        <v>60</v>
      </c>
      <c r="B544" s="84" t="s">
        <v>75</v>
      </c>
      <c r="C544" s="82" t="s">
        <v>17</v>
      </c>
      <c r="D544" s="82" t="s">
        <v>76</v>
      </c>
      <c r="E544" s="177" t="s">
        <v>77</v>
      </c>
      <c r="F544" s="177"/>
      <c r="G544" s="83" t="s">
        <v>22</v>
      </c>
      <c r="H544" s="87">
        <v>1</v>
      </c>
      <c r="I544" s="85">
        <v>0.06</v>
      </c>
      <c r="J544" s="85">
        <v>0.06</v>
      </c>
    </row>
    <row r="545" spans="1:10" x14ac:dyDescent="0.25">
      <c r="A545" s="82" t="s">
        <v>60</v>
      </c>
      <c r="B545" s="84" t="s">
        <v>89</v>
      </c>
      <c r="C545" s="82" t="s">
        <v>17</v>
      </c>
      <c r="D545" s="82" t="s">
        <v>90</v>
      </c>
      <c r="E545" s="177" t="s">
        <v>91</v>
      </c>
      <c r="F545" s="177"/>
      <c r="G545" s="83" t="s">
        <v>22</v>
      </c>
      <c r="H545" s="87">
        <v>1</v>
      </c>
      <c r="I545" s="85">
        <v>0.91</v>
      </c>
      <c r="J545" s="85">
        <v>0.91</v>
      </c>
    </row>
    <row r="546" spans="1:10" ht="25.5" x14ac:dyDescent="0.25">
      <c r="A546" s="92"/>
      <c r="B546" s="92"/>
      <c r="C546" s="92"/>
      <c r="D546" s="92"/>
      <c r="E546" s="92" t="s">
        <v>62</v>
      </c>
      <c r="F546" s="93">
        <v>7.9315126999999999</v>
      </c>
      <c r="G546" s="92" t="s">
        <v>63</v>
      </c>
      <c r="H546" s="93">
        <v>6.94</v>
      </c>
      <c r="I546" s="92" t="s">
        <v>64</v>
      </c>
      <c r="J546" s="93">
        <v>14.87</v>
      </c>
    </row>
    <row r="547" spans="1:10" ht="26.25" thickBot="1" x14ac:dyDescent="0.3">
      <c r="A547" s="92"/>
      <c r="B547" s="92"/>
      <c r="C547" s="92"/>
      <c r="D547" s="92"/>
      <c r="E547" s="92" t="s">
        <v>65</v>
      </c>
      <c r="F547" s="93">
        <v>6.34</v>
      </c>
      <c r="G547" s="92"/>
      <c r="H547" s="178" t="s">
        <v>66</v>
      </c>
      <c r="I547" s="178"/>
      <c r="J547" s="93">
        <v>27.65</v>
      </c>
    </row>
    <row r="548" spans="1:10" ht="15.75" thickTop="1" x14ac:dyDescent="0.25">
      <c r="A548" s="75"/>
      <c r="B548" s="75"/>
      <c r="C548" s="75"/>
      <c r="D548" s="75"/>
      <c r="E548" s="75"/>
      <c r="F548" s="75"/>
      <c r="G548" s="75"/>
      <c r="H548" s="75"/>
      <c r="I548" s="75"/>
      <c r="J548" s="75"/>
    </row>
    <row r="549" spans="1:10" ht="30" x14ac:dyDescent="0.25">
      <c r="A549" s="67"/>
      <c r="B549" s="69" t="s">
        <v>7</v>
      </c>
      <c r="C549" s="67" t="s">
        <v>8</v>
      </c>
      <c r="D549" s="67" t="s">
        <v>9</v>
      </c>
      <c r="E549" s="179" t="s">
        <v>54</v>
      </c>
      <c r="F549" s="179"/>
      <c r="G549" s="68" t="s">
        <v>10</v>
      </c>
      <c r="H549" s="69" t="s">
        <v>11</v>
      </c>
      <c r="I549" s="69" t="s">
        <v>12</v>
      </c>
      <c r="J549" s="69" t="s">
        <v>14</v>
      </c>
    </row>
    <row r="550" spans="1:10" ht="38.25" x14ac:dyDescent="0.25">
      <c r="A550" s="70" t="s">
        <v>55</v>
      </c>
      <c r="B550" s="72" t="s">
        <v>374</v>
      </c>
      <c r="C550" s="70" t="s">
        <v>17</v>
      </c>
      <c r="D550" s="70" t="s">
        <v>375</v>
      </c>
      <c r="E550" s="180" t="s">
        <v>67</v>
      </c>
      <c r="F550" s="180"/>
      <c r="G550" s="71" t="s">
        <v>68</v>
      </c>
      <c r="H550" s="74">
        <v>1</v>
      </c>
      <c r="I550" s="73">
        <v>0.57999999999999996</v>
      </c>
      <c r="J550" s="73">
        <v>0.57999999999999996</v>
      </c>
    </row>
    <row r="551" spans="1:10" ht="51" x14ac:dyDescent="0.25">
      <c r="A551" s="76" t="s">
        <v>56</v>
      </c>
      <c r="B551" s="78" t="s">
        <v>378</v>
      </c>
      <c r="C551" s="76" t="s">
        <v>17</v>
      </c>
      <c r="D551" s="76" t="s">
        <v>379</v>
      </c>
      <c r="E551" s="181" t="s">
        <v>67</v>
      </c>
      <c r="F551" s="181"/>
      <c r="G551" s="77" t="s">
        <v>22</v>
      </c>
      <c r="H551" s="81">
        <v>1</v>
      </c>
      <c r="I551" s="79">
        <v>0.51</v>
      </c>
      <c r="J551" s="79">
        <v>0.51</v>
      </c>
    </row>
    <row r="552" spans="1:10" ht="38.25" x14ac:dyDescent="0.25">
      <c r="A552" s="76" t="s">
        <v>56</v>
      </c>
      <c r="B552" s="78" t="s">
        <v>376</v>
      </c>
      <c r="C552" s="76" t="s">
        <v>17</v>
      </c>
      <c r="D552" s="76" t="s">
        <v>377</v>
      </c>
      <c r="E552" s="181" t="s">
        <v>67</v>
      </c>
      <c r="F552" s="181"/>
      <c r="G552" s="77" t="s">
        <v>22</v>
      </c>
      <c r="H552" s="81">
        <v>1</v>
      </c>
      <c r="I552" s="79">
        <v>7.0000000000000007E-2</v>
      </c>
      <c r="J552" s="79">
        <v>7.0000000000000007E-2</v>
      </c>
    </row>
    <row r="553" spans="1:10" ht="25.5" x14ac:dyDescent="0.25">
      <c r="A553" s="92"/>
      <c r="B553" s="92"/>
      <c r="C553" s="92"/>
      <c r="D553" s="92"/>
      <c r="E553" s="92" t="s">
        <v>62</v>
      </c>
      <c r="F553" s="93">
        <v>0</v>
      </c>
      <c r="G553" s="92" t="s">
        <v>63</v>
      </c>
      <c r="H553" s="93">
        <v>0</v>
      </c>
      <c r="I553" s="92" t="s">
        <v>64</v>
      </c>
      <c r="J553" s="93">
        <v>0</v>
      </c>
    </row>
    <row r="554" spans="1:10" ht="26.25" thickBot="1" x14ac:dyDescent="0.3">
      <c r="A554" s="92"/>
      <c r="B554" s="92"/>
      <c r="C554" s="92"/>
      <c r="D554" s="92"/>
      <c r="E554" s="92" t="s">
        <v>65</v>
      </c>
      <c r="F554" s="93">
        <v>0.17</v>
      </c>
      <c r="G554" s="92"/>
      <c r="H554" s="178" t="s">
        <v>66</v>
      </c>
      <c r="I554" s="178"/>
      <c r="J554" s="93">
        <v>0.75</v>
      </c>
    </row>
    <row r="555" spans="1:10" ht="15.75" thickTop="1" x14ac:dyDescent="0.25">
      <c r="A555" s="75"/>
      <c r="B555" s="75"/>
      <c r="C555" s="75"/>
      <c r="D555" s="75"/>
      <c r="E555" s="75"/>
      <c r="F555" s="75"/>
      <c r="G555" s="75"/>
      <c r="H555" s="75"/>
      <c r="I555" s="75"/>
      <c r="J555" s="75"/>
    </row>
    <row r="556" spans="1:10" ht="30" x14ac:dyDescent="0.25">
      <c r="A556" s="67"/>
      <c r="B556" s="69" t="s">
        <v>7</v>
      </c>
      <c r="C556" s="67" t="s">
        <v>8</v>
      </c>
      <c r="D556" s="67" t="s">
        <v>9</v>
      </c>
      <c r="E556" s="179" t="s">
        <v>54</v>
      </c>
      <c r="F556" s="179"/>
      <c r="G556" s="68" t="s">
        <v>10</v>
      </c>
      <c r="H556" s="69" t="s">
        <v>11</v>
      </c>
      <c r="I556" s="69" t="s">
        <v>12</v>
      </c>
      <c r="J556" s="69" t="s">
        <v>14</v>
      </c>
    </row>
    <row r="557" spans="1:10" ht="38.25" x14ac:dyDescent="0.25">
      <c r="A557" s="70" t="s">
        <v>55</v>
      </c>
      <c r="B557" s="72" t="s">
        <v>380</v>
      </c>
      <c r="C557" s="70" t="s">
        <v>17</v>
      </c>
      <c r="D557" s="70" t="s">
        <v>381</v>
      </c>
      <c r="E557" s="180" t="s">
        <v>67</v>
      </c>
      <c r="F557" s="180"/>
      <c r="G557" s="71" t="s">
        <v>69</v>
      </c>
      <c r="H557" s="74">
        <v>1</v>
      </c>
      <c r="I557" s="73">
        <v>11.8</v>
      </c>
      <c r="J557" s="73">
        <v>11.8</v>
      </c>
    </row>
    <row r="558" spans="1:10" ht="51" x14ac:dyDescent="0.25">
      <c r="A558" s="76" t="s">
        <v>56</v>
      </c>
      <c r="B558" s="78" t="s">
        <v>378</v>
      </c>
      <c r="C558" s="76" t="s">
        <v>17</v>
      </c>
      <c r="D558" s="76" t="s">
        <v>379</v>
      </c>
      <c r="E558" s="181" t="s">
        <v>67</v>
      </c>
      <c r="F558" s="181"/>
      <c r="G558" s="77" t="s">
        <v>22</v>
      </c>
      <c r="H558" s="81">
        <v>1</v>
      </c>
      <c r="I558" s="79">
        <v>0.51</v>
      </c>
      <c r="J558" s="79">
        <v>0.51</v>
      </c>
    </row>
    <row r="559" spans="1:10" ht="51" x14ac:dyDescent="0.25">
      <c r="A559" s="76" t="s">
        <v>56</v>
      </c>
      <c r="B559" s="78" t="s">
        <v>384</v>
      </c>
      <c r="C559" s="76" t="s">
        <v>17</v>
      </c>
      <c r="D559" s="76" t="s">
        <v>385</v>
      </c>
      <c r="E559" s="181" t="s">
        <v>67</v>
      </c>
      <c r="F559" s="181"/>
      <c r="G559" s="77" t="s">
        <v>22</v>
      </c>
      <c r="H559" s="81">
        <v>1</v>
      </c>
      <c r="I559" s="79">
        <v>0.64</v>
      </c>
      <c r="J559" s="79">
        <v>0.64</v>
      </c>
    </row>
    <row r="560" spans="1:10" ht="38.25" x14ac:dyDescent="0.25">
      <c r="A560" s="76" t="s">
        <v>56</v>
      </c>
      <c r="B560" s="78" t="s">
        <v>376</v>
      </c>
      <c r="C560" s="76" t="s">
        <v>17</v>
      </c>
      <c r="D560" s="76" t="s">
        <v>377</v>
      </c>
      <c r="E560" s="181" t="s">
        <v>67</v>
      </c>
      <c r="F560" s="181"/>
      <c r="G560" s="77" t="s">
        <v>22</v>
      </c>
      <c r="H560" s="81">
        <v>1</v>
      </c>
      <c r="I560" s="79">
        <v>7.0000000000000007E-2</v>
      </c>
      <c r="J560" s="79">
        <v>7.0000000000000007E-2</v>
      </c>
    </row>
    <row r="561" spans="1:10" ht="51" x14ac:dyDescent="0.25">
      <c r="A561" s="76" t="s">
        <v>56</v>
      </c>
      <c r="B561" s="78" t="s">
        <v>382</v>
      </c>
      <c r="C561" s="76" t="s">
        <v>17</v>
      </c>
      <c r="D561" s="76" t="s">
        <v>383</v>
      </c>
      <c r="E561" s="181" t="s">
        <v>67</v>
      </c>
      <c r="F561" s="181"/>
      <c r="G561" s="77" t="s">
        <v>22</v>
      </c>
      <c r="H561" s="81">
        <v>1</v>
      </c>
      <c r="I561" s="79">
        <v>10.58</v>
      </c>
      <c r="J561" s="79">
        <v>10.58</v>
      </c>
    </row>
    <row r="562" spans="1:10" ht="25.5" x14ac:dyDescent="0.25">
      <c r="A562" s="92"/>
      <c r="B562" s="92"/>
      <c r="C562" s="92"/>
      <c r="D562" s="92"/>
      <c r="E562" s="92" t="s">
        <v>62</v>
      </c>
      <c r="F562" s="93">
        <v>0</v>
      </c>
      <c r="G562" s="92" t="s">
        <v>63</v>
      </c>
      <c r="H562" s="93">
        <v>0</v>
      </c>
      <c r="I562" s="92" t="s">
        <v>64</v>
      </c>
      <c r="J562" s="93">
        <v>0</v>
      </c>
    </row>
    <row r="563" spans="1:10" ht="26.25" thickBot="1" x14ac:dyDescent="0.3">
      <c r="A563" s="92"/>
      <c r="B563" s="92"/>
      <c r="C563" s="92"/>
      <c r="D563" s="92"/>
      <c r="E563" s="92" t="s">
        <v>65</v>
      </c>
      <c r="F563" s="93">
        <v>3.51</v>
      </c>
      <c r="G563" s="92"/>
      <c r="H563" s="178" t="s">
        <v>66</v>
      </c>
      <c r="I563" s="178"/>
      <c r="J563" s="93">
        <v>15.31</v>
      </c>
    </row>
    <row r="564" spans="1:10" ht="15.75" thickTop="1" x14ac:dyDescent="0.25">
      <c r="A564" s="75"/>
      <c r="B564" s="75"/>
      <c r="C564" s="75"/>
      <c r="D564" s="75"/>
      <c r="E564" s="75"/>
      <c r="F564" s="75"/>
      <c r="G564" s="75"/>
      <c r="H564" s="75"/>
      <c r="I564" s="75"/>
      <c r="J564" s="75"/>
    </row>
    <row r="565" spans="1:10" ht="30" x14ac:dyDescent="0.25">
      <c r="A565" s="67"/>
      <c r="B565" s="69" t="s">
        <v>7</v>
      </c>
      <c r="C565" s="67" t="s">
        <v>8</v>
      </c>
      <c r="D565" s="67" t="s">
        <v>9</v>
      </c>
      <c r="E565" s="179" t="s">
        <v>54</v>
      </c>
      <c r="F565" s="179"/>
      <c r="G565" s="68" t="s">
        <v>10</v>
      </c>
      <c r="H565" s="69" t="s">
        <v>11</v>
      </c>
      <c r="I565" s="69" t="s">
        <v>12</v>
      </c>
      <c r="J565" s="69" t="s">
        <v>14</v>
      </c>
    </row>
    <row r="566" spans="1:10" ht="51" x14ac:dyDescent="0.25">
      <c r="A566" s="70" t="s">
        <v>55</v>
      </c>
      <c r="B566" s="72" t="s">
        <v>378</v>
      </c>
      <c r="C566" s="70" t="s">
        <v>17</v>
      </c>
      <c r="D566" s="70" t="s">
        <v>379</v>
      </c>
      <c r="E566" s="180" t="s">
        <v>67</v>
      </c>
      <c r="F566" s="180"/>
      <c r="G566" s="71" t="s">
        <v>22</v>
      </c>
      <c r="H566" s="74">
        <v>1</v>
      </c>
      <c r="I566" s="73">
        <v>0.51</v>
      </c>
      <c r="J566" s="73">
        <v>0.51</v>
      </c>
    </row>
    <row r="567" spans="1:10" ht="76.5" x14ac:dyDescent="0.25">
      <c r="A567" s="82" t="s">
        <v>60</v>
      </c>
      <c r="B567" s="84" t="s">
        <v>266</v>
      </c>
      <c r="C567" s="82" t="s">
        <v>17</v>
      </c>
      <c r="D567" s="82" t="s">
        <v>267</v>
      </c>
      <c r="E567" s="177" t="s">
        <v>71</v>
      </c>
      <c r="F567" s="177"/>
      <c r="G567" s="83" t="s">
        <v>24</v>
      </c>
      <c r="H567" s="87">
        <v>5.3300000000000001E-5</v>
      </c>
      <c r="I567" s="85">
        <v>9728.8799999999992</v>
      </c>
      <c r="J567" s="85">
        <v>0.51</v>
      </c>
    </row>
    <row r="568" spans="1:10" ht="25.5" x14ac:dyDescent="0.25">
      <c r="A568" s="92"/>
      <c r="B568" s="92"/>
      <c r="C568" s="92"/>
      <c r="D568" s="92"/>
      <c r="E568" s="92" t="s">
        <v>62</v>
      </c>
      <c r="F568" s="93">
        <v>0</v>
      </c>
      <c r="G568" s="92" t="s">
        <v>63</v>
      </c>
      <c r="H568" s="93">
        <v>0</v>
      </c>
      <c r="I568" s="92" t="s">
        <v>64</v>
      </c>
      <c r="J568" s="93">
        <v>0</v>
      </c>
    </row>
    <row r="569" spans="1:10" ht="26.25" thickBot="1" x14ac:dyDescent="0.3">
      <c r="A569" s="92"/>
      <c r="B569" s="92"/>
      <c r="C569" s="92"/>
      <c r="D569" s="92"/>
      <c r="E569" s="92" t="s">
        <v>65</v>
      </c>
      <c r="F569" s="93">
        <v>0.15</v>
      </c>
      <c r="G569" s="92"/>
      <c r="H569" s="178" t="s">
        <v>66</v>
      </c>
      <c r="I569" s="178"/>
      <c r="J569" s="93">
        <v>0.66</v>
      </c>
    </row>
    <row r="570" spans="1:10" ht="15.75" thickTop="1" x14ac:dyDescent="0.25">
      <c r="A570" s="75"/>
      <c r="B570" s="75"/>
      <c r="C570" s="75"/>
      <c r="D570" s="75"/>
      <c r="E570" s="75"/>
      <c r="F570" s="75"/>
      <c r="G570" s="75"/>
      <c r="H570" s="75"/>
      <c r="I570" s="75"/>
      <c r="J570" s="75"/>
    </row>
    <row r="571" spans="1:10" ht="30" x14ac:dyDescent="0.25">
      <c r="A571" s="67"/>
      <c r="B571" s="69" t="s">
        <v>7</v>
      </c>
      <c r="C571" s="67" t="s">
        <v>8</v>
      </c>
      <c r="D571" s="67" t="s">
        <v>9</v>
      </c>
      <c r="E571" s="179" t="s">
        <v>54</v>
      </c>
      <c r="F571" s="179"/>
      <c r="G571" s="68" t="s">
        <v>10</v>
      </c>
      <c r="H571" s="69" t="s">
        <v>11</v>
      </c>
      <c r="I571" s="69" t="s">
        <v>12</v>
      </c>
      <c r="J571" s="69" t="s">
        <v>14</v>
      </c>
    </row>
    <row r="572" spans="1:10" ht="38.25" x14ac:dyDescent="0.25">
      <c r="A572" s="70" t="s">
        <v>55</v>
      </c>
      <c r="B572" s="72" t="s">
        <v>376</v>
      </c>
      <c r="C572" s="70" t="s">
        <v>17</v>
      </c>
      <c r="D572" s="70" t="s">
        <v>377</v>
      </c>
      <c r="E572" s="180" t="s">
        <v>67</v>
      </c>
      <c r="F572" s="180"/>
      <c r="G572" s="71" t="s">
        <v>22</v>
      </c>
      <c r="H572" s="74">
        <v>1</v>
      </c>
      <c r="I572" s="73">
        <v>7.0000000000000007E-2</v>
      </c>
      <c r="J572" s="73">
        <v>7.0000000000000007E-2</v>
      </c>
    </row>
    <row r="573" spans="1:10" ht="76.5" x14ac:dyDescent="0.25">
      <c r="A573" s="82" t="s">
        <v>60</v>
      </c>
      <c r="B573" s="84" t="s">
        <v>266</v>
      </c>
      <c r="C573" s="82" t="s">
        <v>17</v>
      </c>
      <c r="D573" s="82" t="s">
        <v>267</v>
      </c>
      <c r="E573" s="177" t="s">
        <v>71</v>
      </c>
      <c r="F573" s="177"/>
      <c r="G573" s="83" t="s">
        <v>24</v>
      </c>
      <c r="H573" s="87">
        <v>7.4000000000000003E-6</v>
      </c>
      <c r="I573" s="85">
        <v>9728.8799999999992</v>
      </c>
      <c r="J573" s="85">
        <v>7.0000000000000007E-2</v>
      </c>
    </row>
    <row r="574" spans="1:10" ht="25.5" x14ac:dyDescent="0.25">
      <c r="A574" s="92"/>
      <c r="B574" s="92"/>
      <c r="C574" s="92"/>
      <c r="D574" s="92"/>
      <c r="E574" s="92" t="s">
        <v>62</v>
      </c>
      <c r="F574" s="93">
        <v>0</v>
      </c>
      <c r="G574" s="92" t="s">
        <v>63</v>
      </c>
      <c r="H574" s="93">
        <v>0</v>
      </c>
      <c r="I574" s="92" t="s">
        <v>64</v>
      </c>
      <c r="J574" s="93">
        <v>0</v>
      </c>
    </row>
    <row r="575" spans="1:10" ht="26.25" thickBot="1" x14ac:dyDescent="0.3">
      <c r="A575" s="92"/>
      <c r="B575" s="92"/>
      <c r="C575" s="92"/>
      <c r="D575" s="92"/>
      <c r="E575" s="92" t="s">
        <v>65</v>
      </c>
      <c r="F575" s="93">
        <v>0.02</v>
      </c>
      <c r="G575" s="92"/>
      <c r="H575" s="178" t="s">
        <v>66</v>
      </c>
      <c r="I575" s="178"/>
      <c r="J575" s="93">
        <v>0.09</v>
      </c>
    </row>
    <row r="576" spans="1:10" ht="15.75" thickTop="1" x14ac:dyDescent="0.25">
      <c r="A576" s="75"/>
      <c r="B576" s="75"/>
      <c r="C576" s="75"/>
      <c r="D576" s="75"/>
      <c r="E576" s="75"/>
      <c r="F576" s="75"/>
      <c r="G576" s="75"/>
      <c r="H576" s="75"/>
      <c r="I576" s="75"/>
      <c r="J576" s="75"/>
    </row>
    <row r="577" spans="1:10" ht="30" x14ac:dyDescent="0.25">
      <c r="A577" s="67"/>
      <c r="B577" s="69" t="s">
        <v>7</v>
      </c>
      <c r="C577" s="67" t="s">
        <v>8</v>
      </c>
      <c r="D577" s="67" t="s">
        <v>9</v>
      </c>
      <c r="E577" s="179" t="s">
        <v>54</v>
      </c>
      <c r="F577" s="179"/>
      <c r="G577" s="68" t="s">
        <v>10</v>
      </c>
      <c r="H577" s="69" t="s">
        <v>11</v>
      </c>
      <c r="I577" s="69" t="s">
        <v>12</v>
      </c>
      <c r="J577" s="69" t="s">
        <v>14</v>
      </c>
    </row>
    <row r="578" spans="1:10" ht="51" x14ac:dyDescent="0.25">
      <c r="A578" s="70" t="s">
        <v>55</v>
      </c>
      <c r="B578" s="72" t="s">
        <v>384</v>
      </c>
      <c r="C578" s="70" t="s">
        <v>17</v>
      </c>
      <c r="D578" s="70" t="s">
        <v>385</v>
      </c>
      <c r="E578" s="180" t="s">
        <v>67</v>
      </c>
      <c r="F578" s="180"/>
      <c r="G578" s="71" t="s">
        <v>22</v>
      </c>
      <c r="H578" s="74">
        <v>1</v>
      </c>
      <c r="I578" s="73">
        <v>0.64</v>
      </c>
      <c r="J578" s="73">
        <v>0.64</v>
      </c>
    </row>
    <row r="579" spans="1:10" ht="76.5" x14ac:dyDescent="0.25">
      <c r="A579" s="82" t="s">
        <v>60</v>
      </c>
      <c r="B579" s="84" t="s">
        <v>266</v>
      </c>
      <c r="C579" s="82" t="s">
        <v>17</v>
      </c>
      <c r="D579" s="82" t="s">
        <v>267</v>
      </c>
      <c r="E579" s="177" t="s">
        <v>71</v>
      </c>
      <c r="F579" s="177"/>
      <c r="G579" s="83" t="s">
        <v>24</v>
      </c>
      <c r="H579" s="87">
        <v>6.6699999999999995E-5</v>
      </c>
      <c r="I579" s="85">
        <v>9728.8799999999992</v>
      </c>
      <c r="J579" s="85">
        <v>0.64</v>
      </c>
    </row>
    <row r="580" spans="1:10" ht="25.5" x14ac:dyDescent="0.25">
      <c r="A580" s="92"/>
      <c r="B580" s="92"/>
      <c r="C580" s="92"/>
      <c r="D580" s="92"/>
      <c r="E580" s="92" t="s">
        <v>62</v>
      </c>
      <c r="F580" s="93">
        <v>0</v>
      </c>
      <c r="G580" s="92" t="s">
        <v>63</v>
      </c>
      <c r="H580" s="93">
        <v>0</v>
      </c>
      <c r="I580" s="92" t="s">
        <v>64</v>
      </c>
      <c r="J580" s="93">
        <v>0</v>
      </c>
    </row>
    <row r="581" spans="1:10" ht="26.25" thickBot="1" x14ac:dyDescent="0.3">
      <c r="A581" s="92"/>
      <c r="B581" s="92"/>
      <c r="C581" s="92"/>
      <c r="D581" s="92"/>
      <c r="E581" s="92" t="s">
        <v>65</v>
      </c>
      <c r="F581" s="93">
        <v>0.19</v>
      </c>
      <c r="G581" s="92"/>
      <c r="H581" s="178" t="s">
        <v>66</v>
      </c>
      <c r="I581" s="178"/>
      <c r="J581" s="93">
        <v>0.83</v>
      </c>
    </row>
    <row r="582" spans="1:10" ht="15.75" thickTop="1" x14ac:dyDescent="0.25">
      <c r="A582" s="75"/>
      <c r="B582" s="75"/>
      <c r="C582" s="75"/>
      <c r="D582" s="75"/>
      <c r="E582" s="75"/>
      <c r="F582" s="75"/>
      <c r="G582" s="75"/>
      <c r="H582" s="75"/>
      <c r="I582" s="75"/>
      <c r="J582" s="75"/>
    </row>
    <row r="583" spans="1:10" ht="30" x14ac:dyDescent="0.25">
      <c r="A583" s="67"/>
      <c r="B583" s="69" t="s">
        <v>7</v>
      </c>
      <c r="C583" s="67" t="s">
        <v>8</v>
      </c>
      <c r="D583" s="67" t="s">
        <v>9</v>
      </c>
      <c r="E583" s="179" t="s">
        <v>54</v>
      </c>
      <c r="F583" s="179"/>
      <c r="G583" s="68" t="s">
        <v>10</v>
      </c>
      <c r="H583" s="69" t="s">
        <v>11</v>
      </c>
      <c r="I583" s="69" t="s">
        <v>12</v>
      </c>
      <c r="J583" s="69" t="s">
        <v>14</v>
      </c>
    </row>
    <row r="584" spans="1:10" ht="51" x14ac:dyDescent="0.25">
      <c r="A584" s="70" t="s">
        <v>55</v>
      </c>
      <c r="B584" s="72" t="s">
        <v>382</v>
      </c>
      <c r="C584" s="70" t="s">
        <v>17</v>
      </c>
      <c r="D584" s="70" t="s">
        <v>383</v>
      </c>
      <c r="E584" s="180" t="s">
        <v>67</v>
      </c>
      <c r="F584" s="180"/>
      <c r="G584" s="71" t="s">
        <v>22</v>
      </c>
      <c r="H584" s="74">
        <v>1</v>
      </c>
      <c r="I584" s="73">
        <v>10.58</v>
      </c>
      <c r="J584" s="73">
        <v>10.58</v>
      </c>
    </row>
    <row r="585" spans="1:10" x14ac:dyDescent="0.25">
      <c r="A585" s="82" t="s">
        <v>60</v>
      </c>
      <c r="B585" s="84" t="s">
        <v>248</v>
      </c>
      <c r="C585" s="82" t="s">
        <v>17</v>
      </c>
      <c r="D585" s="82" t="s">
        <v>249</v>
      </c>
      <c r="E585" s="177" t="s">
        <v>61</v>
      </c>
      <c r="F585" s="177"/>
      <c r="G585" s="83" t="s">
        <v>35</v>
      </c>
      <c r="H585" s="87">
        <v>1.44</v>
      </c>
      <c r="I585" s="85">
        <v>7.35</v>
      </c>
      <c r="J585" s="85">
        <v>10.58</v>
      </c>
    </row>
    <row r="586" spans="1:10" ht="25.5" x14ac:dyDescent="0.25">
      <c r="A586" s="92"/>
      <c r="B586" s="92"/>
      <c r="C586" s="92"/>
      <c r="D586" s="92"/>
      <c r="E586" s="92" t="s">
        <v>62</v>
      </c>
      <c r="F586" s="93">
        <v>0</v>
      </c>
      <c r="G586" s="92" t="s">
        <v>63</v>
      </c>
      <c r="H586" s="93">
        <v>0</v>
      </c>
      <c r="I586" s="92" t="s">
        <v>64</v>
      </c>
      <c r="J586" s="93">
        <v>0</v>
      </c>
    </row>
    <row r="587" spans="1:10" ht="26.25" thickBot="1" x14ac:dyDescent="0.3">
      <c r="A587" s="92"/>
      <c r="B587" s="92"/>
      <c r="C587" s="92"/>
      <c r="D587" s="92"/>
      <c r="E587" s="92" t="s">
        <v>65</v>
      </c>
      <c r="F587" s="93">
        <v>3.14</v>
      </c>
      <c r="G587" s="92"/>
      <c r="H587" s="178" t="s">
        <v>66</v>
      </c>
      <c r="I587" s="178"/>
      <c r="J587" s="93">
        <v>13.72</v>
      </c>
    </row>
    <row r="588" spans="1:10" ht="15.75" thickTop="1" x14ac:dyDescent="0.25">
      <c r="A588" s="75"/>
      <c r="B588" s="75"/>
      <c r="C588" s="75"/>
      <c r="D588" s="75"/>
      <c r="E588" s="75"/>
      <c r="F588" s="75"/>
      <c r="G588" s="75"/>
      <c r="H588" s="75"/>
      <c r="I588" s="75"/>
      <c r="J588" s="75"/>
    </row>
    <row r="589" spans="1:10" ht="30" x14ac:dyDescent="0.25">
      <c r="A589" s="67"/>
      <c r="B589" s="69" t="s">
        <v>7</v>
      </c>
      <c r="C589" s="67" t="s">
        <v>8</v>
      </c>
      <c r="D589" s="67" t="s">
        <v>9</v>
      </c>
      <c r="E589" s="179" t="s">
        <v>54</v>
      </c>
      <c r="F589" s="179"/>
      <c r="G589" s="68" t="s">
        <v>10</v>
      </c>
      <c r="H589" s="69" t="s">
        <v>11</v>
      </c>
      <c r="I589" s="69" t="s">
        <v>12</v>
      </c>
      <c r="J589" s="69" t="s">
        <v>14</v>
      </c>
    </row>
    <row r="590" spans="1:10" ht="25.5" x14ac:dyDescent="0.25">
      <c r="A590" s="70" t="s">
        <v>55</v>
      </c>
      <c r="B590" s="72" t="s">
        <v>520</v>
      </c>
      <c r="C590" s="70" t="s">
        <v>231</v>
      </c>
      <c r="D590" s="70" t="s">
        <v>521</v>
      </c>
      <c r="E590" s="180" t="s">
        <v>1</v>
      </c>
      <c r="F590" s="180"/>
      <c r="G590" s="71" t="s">
        <v>18</v>
      </c>
      <c r="H590" s="74">
        <v>1</v>
      </c>
      <c r="I590" s="73">
        <v>15.17</v>
      </c>
      <c r="J590" s="73">
        <v>15.17</v>
      </c>
    </row>
    <row r="591" spans="1:10" x14ac:dyDescent="0.25">
      <c r="A591" s="179" t="s">
        <v>315</v>
      </c>
      <c r="B591" s="182" t="s">
        <v>7</v>
      </c>
      <c r="C591" s="179" t="s">
        <v>8</v>
      </c>
      <c r="D591" s="179" t="s">
        <v>316</v>
      </c>
      <c r="E591" s="182" t="s">
        <v>83</v>
      </c>
      <c r="F591" s="183" t="s">
        <v>317</v>
      </c>
      <c r="G591" s="182"/>
      <c r="H591" s="183" t="s">
        <v>318</v>
      </c>
      <c r="I591" s="182"/>
      <c r="J591" s="182" t="s">
        <v>319</v>
      </c>
    </row>
    <row r="592" spans="1:10" ht="30" x14ac:dyDescent="0.25">
      <c r="A592" s="182"/>
      <c r="B592" s="182"/>
      <c r="C592" s="182"/>
      <c r="D592" s="182"/>
      <c r="E592" s="182"/>
      <c r="F592" s="69" t="s">
        <v>84</v>
      </c>
      <c r="G592" s="69" t="s">
        <v>189</v>
      </c>
      <c r="H592" s="69" t="s">
        <v>84</v>
      </c>
      <c r="I592" s="69" t="s">
        <v>189</v>
      </c>
      <c r="J592" s="182"/>
    </row>
    <row r="593" spans="1:10" ht="25.5" x14ac:dyDescent="0.25">
      <c r="A593" s="82" t="s">
        <v>60</v>
      </c>
      <c r="B593" s="84" t="s">
        <v>522</v>
      </c>
      <c r="C593" s="82" t="s">
        <v>231</v>
      </c>
      <c r="D593" s="82" t="s">
        <v>523</v>
      </c>
      <c r="E593" s="87">
        <v>1</v>
      </c>
      <c r="F593" s="85">
        <v>1</v>
      </c>
      <c r="G593" s="85">
        <v>0</v>
      </c>
      <c r="H593" s="86">
        <v>42.820799999999998</v>
      </c>
      <c r="I593" s="86">
        <v>36.6175</v>
      </c>
      <c r="J593" s="86">
        <v>42.820799999999998</v>
      </c>
    </row>
    <row r="594" spans="1:10" ht="25.5" x14ac:dyDescent="0.25">
      <c r="A594" s="82" t="s">
        <v>60</v>
      </c>
      <c r="B594" s="84" t="s">
        <v>524</v>
      </c>
      <c r="C594" s="82" t="s">
        <v>231</v>
      </c>
      <c r="D594" s="82" t="s">
        <v>525</v>
      </c>
      <c r="E594" s="87">
        <v>1</v>
      </c>
      <c r="F594" s="85">
        <v>1</v>
      </c>
      <c r="G594" s="85">
        <v>0</v>
      </c>
      <c r="H594" s="86">
        <v>18.778400000000001</v>
      </c>
      <c r="I594" s="86">
        <v>3.8704000000000001</v>
      </c>
      <c r="J594" s="86">
        <v>18.778400000000001</v>
      </c>
    </row>
    <row r="595" spans="1:10" x14ac:dyDescent="0.25">
      <c r="A595" s="122"/>
      <c r="B595" s="122"/>
      <c r="C595" s="122"/>
      <c r="D595" s="122"/>
      <c r="E595" s="122"/>
      <c r="F595" s="122"/>
      <c r="G595" s="122" t="s">
        <v>321</v>
      </c>
      <c r="H595" s="122"/>
      <c r="I595" s="122"/>
      <c r="J595" s="89">
        <v>61.599200000000003</v>
      </c>
    </row>
    <row r="596" spans="1:10" ht="30" x14ac:dyDescent="0.25">
      <c r="A596" s="67" t="s">
        <v>330</v>
      </c>
      <c r="B596" s="69" t="s">
        <v>7</v>
      </c>
      <c r="C596" s="67" t="s">
        <v>8</v>
      </c>
      <c r="D596" s="67" t="s">
        <v>70</v>
      </c>
      <c r="E596" s="69" t="s">
        <v>83</v>
      </c>
      <c r="F596" s="182" t="s">
        <v>331</v>
      </c>
      <c r="G596" s="182"/>
      <c r="H596" s="182"/>
      <c r="I596" s="182"/>
      <c r="J596" s="69" t="s">
        <v>319</v>
      </c>
    </row>
    <row r="597" spans="1:10" ht="25.5" x14ac:dyDescent="0.25">
      <c r="A597" s="82" t="s">
        <v>60</v>
      </c>
      <c r="B597" s="84" t="s">
        <v>526</v>
      </c>
      <c r="C597" s="82" t="s">
        <v>231</v>
      </c>
      <c r="D597" s="82" t="s">
        <v>527</v>
      </c>
      <c r="E597" s="87">
        <v>1</v>
      </c>
      <c r="F597" s="82"/>
      <c r="G597" s="82"/>
      <c r="H597" s="82"/>
      <c r="I597" s="86">
        <v>17.7392</v>
      </c>
      <c r="J597" s="86">
        <v>17.7392</v>
      </c>
    </row>
    <row r="598" spans="1:10" ht="25.5" x14ac:dyDescent="0.25">
      <c r="A598" s="82" t="s">
        <v>60</v>
      </c>
      <c r="B598" s="84" t="s">
        <v>407</v>
      </c>
      <c r="C598" s="82" t="s">
        <v>231</v>
      </c>
      <c r="D598" s="82" t="s">
        <v>272</v>
      </c>
      <c r="E598" s="87">
        <v>2</v>
      </c>
      <c r="F598" s="82"/>
      <c r="G598" s="82"/>
      <c r="H598" s="82"/>
      <c r="I598" s="86">
        <v>22.708200000000001</v>
      </c>
      <c r="J598" s="86">
        <v>45.416400000000003</v>
      </c>
    </row>
    <row r="599" spans="1:10" x14ac:dyDescent="0.25">
      <c r="A599" s="122"/>
      <c r="B599" s="122"/>
      <c r="C599" s="122"/>
      <c r="D599" s="122"/>
      <c r="E599" s="122"/>
      <c r="F599" s="122"/>
      <c r="G599" s="122" t="s">
        <v>333</v>
      </c>
      <c r="H599" s="122"/>
      <c r="I599" s="122"/>
      <c r="J599" s="89">
        <v>63.1556</v>
      </c>
    </row>
    <row r="600" spans="1:10" x14ac:dyDescent="0.25">
      <c r="A600" s="122"/>
      <c r="B600" s="122"/>
      <c r="C600" s="122"/>
      <c r="D600" s="122"/>
      <c r="E600" s="122"/>
      <c r="F600" s="122"/>
      <c r="G600" s="122" t="s">
        <v>426</v>
      </c>
      <c r="H600" s="122"/>
      <c r="I600" s="122"/>
      <c r="J600" s="89">
        <v>0</v>
      </c>
    </row>
    <row r="601" spans="1:10" x14ac:dyDescent="0.25">
      <c r="A601" s="122"/>
      <c r="B601" s="122"/>
      <c r="C601" s="122"/>
      <c r="D601" s="122"/>
      <c r="E601" s="122"/>
      <c r="F601" s="122"/>
      <c r="G601" s="122" t="s">
        <v>322</v>
      </c>
      <c r="H601" s="122"/>
      <c r="I601" s="122"/>
      <c r="J601" s="89">
        <v>124.7548</v>
      </c>
    </row>
    <row r="602" spans="1:10" x14ac:dyDescent="0.25">
      <c r="A602" s="122"/>
      <c r="B602" s="122"/>
      <c r="C602" s="122"/>
      <c r="D602" s="122"/>
      <c r="E602" s="122"/>
      <c r="F602" s="122"/>
      <c r="G602" s="122" t="s">
        <v>323</v>
      </c>
      <c r="H602" s="122"/>
      <c r="I602" s="122"/>
      <c r="J602" s="89">
        <v>0</v>
      </c>
    </row>
    <row r="603" spans="1:10" x14ac:dyDescent="0.25">
      <c r="A603" s="122"/>
      <c r="B603" s="122"/>
      <c r="C603" s="122"/>
      <c r="D603" s="122"/>
      <c r="E603" s="122"/>
      <c r="F603" s="122"/>
      <c r="G603" s="122" t="s">
        <v>324</v>
      </c>
      <c r="H603" s="122"/>
      <c r="I603" s="122"/>
      <c r="J603" s="89">
        <v>0</v>
      </c>
    </row>
    <row r="604" spans="1:10" x14ac:dyDescent="0.25">
      <c r="A604" s="122"/>
      <c r="B604" s="122"/>
      <c r="C604" s="122"/>
      <c r="D604" s="122"/>
      <c r="E604" s="122"/>
      <c r="F604" s="122"/>
      <c r="G604" s="122" t="s">
        <v>325</v>
      </c>
      <c r="H604" s="122"/>
      <c r="I604" s="122"/>
      <c r="J604" s="89">
        <v>19.149999999999999</v>
      </c>
    </row>
    <row r="605" spans="1:10" x14ac:dyDescent="0.25">
      <c r="A605" s="122"/>
      <c r="B605" s="122"/>
      <c r="C605" s="122"/>
      <c r="D605" s="122"/>
      <c r="E605" s="122"/>
      <c r="F605" s="122"/>
      <c r="G605" s="122" t="s">
        <v>326</v>
      </c>
      <c r="H605" s="122"/>
      <c r="I605" s="122"/>
      <c r="J605" s="89">
        <v>6.5145999999999997</v>
      </c>
    </row>
    <row r="606" spans="1:10" ht="30" x14ac:dyDescent="0.25">
      <c r="A606" s="67" t="s">
        <v>336</v>
      </c>
      <c r="B606" s="69" t="s">
        <v>8</v>
      </c>
      <c r="C606" s="67" t="s">
        <v>7</v>
      </c>
      <c r="D606" s="67" t="s">
        <v>61</v>
      </c>
      <c r="E606" s="69" t="s">
        <v>83</v>
      </c>
      <c r="F606" s="69" t="s">
        <v>337</v>
      </c>
      <c r="G606" s="182" t="s">
        <v>338</v>
      </c>
      <c r="H606" s="182"/>
      <c r="I606" s="182"/>
      <c r="J606" s="69" t="s">
        <v>319</v>
      </c>
    </row>
    <row r="607" spans="1:10" x14ac:dyDescent="0.25">
      <c r="A607" s="82" t="s">
        <v>60</v>
      </c>
      <c r="B607" s="84" t="s">
        <v>231</v>
      </c>
      <c r="C607" s="82" t="s">
        <v>528</v>
      </c>
      <c r="D607" s="82" t="s">
        <v>529</v>
      </c>
      <c r="E607" s="87">
        <v>0.112</v>
      </c>
      <c r="F607" s="83" t="s">
        <v>262</v>
      </c>
      <c r="G607" s="185">
        <v>77.206100000000006</v>
      </c>
      <c r="H607" s="185"/>
      <c r="I607" s="177"/>
      <c r="J607" s="86">
        <v>8.6471</v>
      </c>
    </row>
    <row r="608" spans="1:10" x14ac:dyDescent="0.25">
      <c r="A608" s="122"/>
      <c r="B608" s="122"/>
      <c r="C608" s="122"/>
      <c r="D608" s="122"/>
      <c r="E608" s="122"/>
      <c r="F608" s="122"/>
      <c r="G608" s="122" t="s">
        <v>340</v>
      </c>
      <c r="H608" s="122"/>
      <c r="I608" s="122"/>
      <c r="J608" s="89">
        <v>8.6471</v>
      </c>
    </row>
    <row r="609" spans="1:10" ht="30" x14ac:dyDescent="0.25">
      <c r="A609" s="67" t="s">
        <v>346</v>
      </c>
      <c r="B609" s="69" t="s">
        <v>8</v>
      </c>
      <c r="C609" s="67" t="s">
        <v>60</v>
      </c>
      <c r="D609" s="67" t="s">
        <v>347</v>
      </c>
      <c r="E609" s="69" t="s">
        <v>7</v>
      </c>
      <c r="F609" s="69" t="s">
        <v>83</v>
      </c>
      <c r="G609" s="68" t="s">
        <v>337</v>
      </c>
      <c r="H609" s="182" t="s">
        <v>338</v>
      </c>
      <c r="I609" s="182"/>
      <c r="J609" s="69" t="s">
        <v>319</v>
      </c>
    </row>
    <row r="610" spans="1:10" ht="25.5" x14ac:dyDescent="0.25">
      <c r="A610" s="76" t="s">
        <v>348</v>
      </c>
      <c r="B610" s="78" t="s">
        <v>231</v>
      </c>
      <c r="C610" s="76" t="s">
        <v>528</v>
      </c>
      <c r="D610" s="76" t="s">
        <v>328</v>
      </c>
      <c r="E610" s="78">
        <v>5914655</v>
      </c>
      <c r="F610" s="81">
        <v>1.1E-4</v>
      </c>
      <c r="G610" s="77" t="s">
        <v>314</v>
      </c>
      <c r="H610" s="184">
        <v>32.51</v>
      </c>
      <c r="I610" s="181"/>
      <c r="J610" s="80">
        <v>3.5999999999999999E-3</v>
      </c>
    </row>
    <row r="611" spans="1:10" x14ac:dyDescent="0.25">
      <c r="A611" s="122"/>
      <c r="B611" s="122"/>
      <c r="C611" s="122"/>
      <c r="D611" s="122"/>
      <c r="E611" s="122"/>
      <c r="F611" s="122"/>
      <c r="G611" s="122" t="s">
        <v>349</v>
      </c>
      <c r="H611" s="122"/>
      <c r="I611" s="122"/>
      <c r="J611" s="89">
        <v>3.5999999999999999E-3</v>
      </c>
    </row>
    <row r="612" spans="1:10" ht="30" x14ac:dyDescent="0.25">
      <c r="A612" s="67" t="s">
        <v>427</v>
      </c>
      <c r="B612" s="69" t="s">
        <v>8</v>
      </c>
      <c r="C612" s="67" t="s">
        <v>60</v>
      </c>
      <c r="D612" s="67" t="s">
        <v>428</v>
      </c>
      <c r="E612" s="69" t="s">
        <v>83</v>
      </c>
      <c r="F612" s="69" t="s">
        <v>337</v>
      </c>
      <c r="G612" s="183" t="s">
        <v>429</v>
      </c>
      <c r="H612" s="182"/>
      <c r="I612" s="182"/>
      <c r="J612" s="69" t="s">
        <v>319</v>
      </c>
    </row>
    <row r="613" spans="1:10" x14ac:dyDescent="0.25">
      <c r="A613" s="68"/>
      <c r="B613" s="68"/>
      <c r="C613" s="68"/>
      <c r="D613" s="68"/>
      <c r="E613" s="68"/>
      <c r="F613" s="68"/>
      <c r="G613" s="68" t="s">
        <v>430</v>
      </c>
      <c r="H613" s="68" t="s">
        <v>431</v>
      </c>
      <c r="I613" s="68" t="s">
        <v>432</v>
      </c>
      <c r="J613" s="68"/>
    </row>
    <row r="614" spans="1:10" ht="38.25" x14ac:dyDescent="0.25">
      <c r="A614" s="76" t="s">
        <v>428</v>
      </c>
      <c r="B614" s="78" t="s">
        <v>231</v>
      </c>
      <c r="C614" s="76" t="s">
        <v>528</v>
      </c>
      <c r="D614" s="76" t="s">
        <v>530</v>
      </c>
      <c r="E614" s="81">
        <v>1.1E-4</v>
      </c>
      <c r="F614" s="77" t="s">
        <v>400</v>
      </c>
      <c r="G614" s="78" t="s">
        <v>434</v>
      </c>
      <c r="H614" s="78" t="s">
        <v>435</v>
      </c>
      <c r="I614" s="78" t="s">
        <v>436</v>
      </c>
      <c r="J614" s="80">
        <v>0</v>
      </c>
    </row>
    <row r="615" spans="1:10" x14ac:dyDescent="0.25">
      <c r="A615" s="122"/>
      <c r="B615" s="122"/>
      <c r="C615" s="122"/>
      <c r="D615" s="122"/>
      <c r="E615" s="122"/>
      <c r="F615" s="122"/>
      <c r="G615" s="122" t="s">
        <v>443</v>
      </c>
      <c r="H615" s="122"/>
      <c r="I615" s="122"/>
      <c r="J615" s="89">
        <v>0</v>
      </c>
    </row>
    <row r="616" spans="1:10" ht="25.5" x14ac:dyDescent="0.25">
      <c r="A616" s="92"/>
      <c r="B616" s="92"/>
      <c r="C616" s="92"/>
      <c r="D616" s="92"/>
      <c r="E616" s="92" t="s">
        <v>62</v>
      </c>
      <c r="F616" s="93">
        <v>1.759616930741142</v>
      </c>
      <c r="G616" s="92" t="s">
        <v>63</v>
      </c>
      <c r="H616" s="93">
        <v>1.54</v>
      </c>
      <c r="I616" s="92" t="s">
        <v>64</v>
      </c>
      <c r="J616" s="93">
        <v>3.298929821753493</v>
      </c>
    </row>
    <row r="617" spans="1:10" ht="26.25" thickBot="1" x14ac:dyDescent="0.3">
      <c r="A617" s="92"/>
      <c r="B617" s="92"/>
      <c r="C617" s="92"/>
      <c r="D617" s="92"/>
      <c r="E617" s="92" t="s">
        <v>65</v>
      </c>
      <c r="F617" s="93">
        <v>4.51</v>
      </c>
      <c r="G617" s="92"/>
      <c r="H617" s="178" t="s">
        <v>66</v>
      </c>
      <c r="I617" s="178"/>
      <c r="J617" s="93">
        <v>19.68</v>
      </c>
    </row>
    <row r="618" spans="1:10" ht="15.75" thickTop="1" x14ac:dyDescent="0.25">
      <c r="A618" s="75"/>
      <c r="B618" s="75"/>
      <c r="C618" s="75"/>
      <c r="D618" s="75"/>
      <c r="E618" s="75"/>
      <c r="F618" s="75"/>
      <c r="G618" s="75"/>
      <c r="H618" s="75"/>
      <c r="I618" s="75"/>
      <c r="J618" s="75"/>
    </row>
    <row r="619" spans="1:10" ht="30" x14ac:dyDescent="0.25">
      <c r="A619" s="67"/>
      <c r="B619" s="69" t="s">
        <v>7</v>
      </c>
      <c r="C619" s="67" t="s">
        <v>8</v>
      </c>
      <c r="D619" s="67" t="s">
        <v>9</v>
      </c>
      <c r="E619" s="179" t="s">
        <v>54</v>
      </c>
      <c r="F619" s="179"/>
      <c r="G619" s="68" t="s">
        <v>10</v>
      </c>
      <c r="H619" s="69" t="s">
        <v>11</v>
      </c>
      <c r="I619" s="69" t="s">
        <v>12</v>
      </c>
      <c r="J619" s="69" t="s">
        <v>14</v>
      </c>
    </row>
    <row r="620" spans="1:10" ht="25.5" x14ac:dyDescent="0.25">
      <c r="A620" s="70" t="s">
        <v>55</v>
      </c>
      <c r="B620" s="72" t="s">
        <v>531</v>
      </c>
      <c r="C620" s="70" t="s">
        <v>231</v>
      </c>
      <c r="D620" s="70" t="s">
        <v>485</v>
      </c>
      <c r="E620" s="180" t="s">
        <v>1</v>
      </c>
      <c r="F620" s="180"/>
      <c r="G620" s="71" t="s">
        <v>18</v>
      </c>
      <c r="H620" s="74">
        <v>1</v>
      </c>
      <c r="I620" s="73">
        <v>441.77</v>
      </c>
      <c r="J620" s="73">
        <v>441.77</v>
      </c>
    </row>
    <row r="621" spans="1:10" x14ac:dyDescent="0.25">
      <c r="A621" s="179" t="s">
        <v>315</v>
      </c>
      <c r="B621" s="182" t="s">
        <v>7</v>
      </c>
      <c r="C621" s="179" t="s">
        <v>8</v>
      </c>
      <c r="D621" s="179" t="s">
        <v>316</v>
      </c>
      <c r="E621" s="182" t="s">
        <v>83</v>
      </c>
      <c r="F621" s="183" t="s">
        <v>317</v>
      </c>
      <c r="G621" s="182"/>
      <c r="H621" s="183" t="s">
        <v>318</v>
      </c>
      <c r="I621" s="182"/>
      <c r="J621" s="182" t="s">
        <v>319</v>
      </c>
    </row>
    <row r="622" spans="1:10" ht="30" x14ac:dyDescent="0.25">
      <c r="A622" s="182"/>
      <c r="B622" s="182"/>
      <c r="C622" s="182"/>
      <c r="D622" s="182"/>
      <c r="E622" s="182"/>
      <c r="F622" s="69" t="s">
        <v>84</v>
      </c>
      <c r="G622" s="69" t="s">
        <v>189</v>
      </c>
      <c r="H622" s="69" t="s">
        <v>84</v>
      </c>
      <c r="I622" s="69" t="s">
        <v>189</v>
      </c>
      <c r="J622" s="182"/>
    </row>
    <row r="623" spans="1:10" ht="25.5" x14ac:dyDescent="0.25">
      <c r="A623" s="82" t="s">
        <v>60</v>
      </c>
      <c r="B623" s="84" t="s">
        <v>532</v>
      </c>
      <c r="C623" s="82" t="s">
        <v>231</v>
      </c>
      <c r="D623" s="82" t="s">
        <v>533</v>
      </c>
      <c r="E623" s="87">
        <v>0.15060000000000001</v>
      </c>
      <c r="F623" s="85">
        <v>1</v>
      </c>
      <c r="G623" s="85">
        <v>0</v>
      </c>
      <c r="H623" s="86">
        <v>0.18870000000000001</v>
      </c>
      <c r="I623" s="86">
        <v>0.12520000000000001</v>
      </c>
      <c r="J623" s="86">
        <v>2.8400000000000002E-2</v>
      </c>
    </row>
    <row r="624" spans="1:10" ht="25.5" x14ac:dyDescent="0.25">
      <c r="A624" s="82" t="s">
        <v>60</v>
      </c>
      <c r="B624" s="84" t="s">
        <v>524</v>
      </c>
      <c r="C624" s="82" t="s">
        <v>231</v>
      </c>
      <c r="D624" s="82" t="s">
        <v>525</v>
      </c>
      <c r="E624" s="87">
        <v>0.48193000000000003</v>
      </c>
      <c r="F624" s="85">
        <v>1</v>
      </c>
      <c r="G624" s="85">
        <v>0</v>
      </c>
      <c r="H624" s="86">
        <v>18.778400000000001</v>
      </c>
      <c r="I624" s="86">
        <v>3.8704000000000001</v>
      </c>
      <c r="J624" s="86">
        <v>9.0498999999999992</v>
      </c>
    </row>
    <row r="625" spans="1:10" ht="25.5" x14ac:dyDescent="0.25">
      <c r="A625" s="82" t="s">
        <v>60</v>
      </c>
      <c r="B625" s="84" t="s">
        <v>534</v>
      </c>
      <c r="C625" s="82" t="s">
        <v>231</v>
      </c>
      <c r="D625" s="82" t="s">
        <v>535</v>
      </c>
      <c r="E625" s="87">
        <v>0.20080000000000001</v>
      </c>
      <c r="F625" s="85">
        <v>1</v>
      </c>
      <c r="G625" s="85">
        <v>0</v>
      </c>
      <c r="H625" s="86">
        <v>15.1137</v>
      </c>
      <c r="I625" s="86">
        <v>9.6071000000000009</v>
      </c>
      <c r="J625" s="86">
        <v>3.0348000000000002</v>
      </c>
    </row>
    <row r="626" spans="1:10" ht="25.5" x14ac:dyDescent="0.25">
      <c r="A626" s="82" t="s">
        <v>60</v>
      </c>
      <c r="B626" s="84" t="s">
        <v>536</v>
      </c>
      <c r="C626" s="82" t="s">
        <v>231</v>
      </c>
      <c r="D626" s="82" t="s">
        <v>537</v>
      </c>
      <c r="E626" s="87">
        <v>0.48193000000000003</v>
      </c>
      <c r="F626" s="85">
        <v>1</v>
      </c>
      <c r="G626" s="85">
        <v>0</v>
      </c>
      <c r="H626" s="86">
        <v>6.2571000000000003</v>
      </c>
      <c r="I626" s="86">
        <v>3.9773999999999998</v>
      </c>
      <c r="J626" s="86">
        <v>3.0154999999999998</v>
      </c>
    </row>
    <row r="627" spans="1:10" x14ac:dyDescent="0.25">
      <c r="A627" s="122"/>
      <c r="B627" s="122"/>
      <c r="C627" s="122"/>
      <c r="D627" s="122"/>
      <c r="E627" s="122"/>
      <c r="F627" s="122"/>
      <c r="G627" s="122" t="s">
        <v>321</v>
      </c>
      <c r="H627" s="122"/>
      <c r="I627" s="122"/>
      <c r="J627" s="89">
        <v>15.1286</v>
      </c>
    </row>
    <row r="628" spans="1:10" ht="30" x14ac:dyDescent="0.25">
      <c r="A628" s="67" t="s">
        <v>330</v>
      </c>
      <c r="B628" s="69" t="s">
        <v>7</v>
      </c>
      <c r="C628" s="67" t="s">
        <v>8</v>
      </c>
      <c r="D628" s="67" t="s">
        <v>70</v>
      </c>
      <c r="E628" s="69" t="s">
        <v>83</v>
      </c>
      <c r="F628" s="182" t="s">
        <v>331</v>
      </c>
      <c r="G628" s="182"/>
      <c r="H628" s="182"/>
      <c r="I628" s="182"/>
      <c r="J628" s="69" t="s">
        <v>319</v>
      </c>
    </row>
    <row r="629" spans="1:10" ht="25.5" x14ac:dyDescent="0.25">
      <c r="A629" s="82" t="s">
        <v>60</v>
      </c>
      <c r="B629" s="84" t="s">
        <v>526</v>
      </c>
      <c r="C629" s="82" t="s">
        <v>231</v>
      </c>
      <c r="D629" s="82" t="s">
        <v>527</v>
      </c>
      <c r="E629" s="87">
        <v>2</v>
      </c>
      <c r="F629" s="82"/>
      <c r="G629" s="82"/>
      <c r="H629" s="82"/>
      <c r="I629" s="86">
        <v>17.7392</v>
      </c>
      <c r="J629" s="86">
        <v>35.478400000000001</v>
      </c>
    </row>
    <row r="630" spans="1:10" ht="25.5" x14ac:dyDescent="0.25">
      <c r="A630" s="82" t="s">
        <v>60</v>
      </c>
      <c r="B630" s="84" t="s">
        <v>483</v>
      </c>
      <c r="C630" s="82" t="s">
        <v>231</v>
      </c>
      <c r="D630" s="82" t="s">
        <v>484</v>
      </c>
      <c r="E630" s="87">
        <v>1</v>
      </c>
      <c r="F630" s="82"/>
      <c r="G630" s="82"/>
      <c r="H630" s="82"/>
      <c r="I630" s="86">
        <v>24.427199999999999</v>
      </c>
      <c r="J630" s="86">
        <v>24.427199999999999</v>
      </c>
    </row>
    <row r="631" spans="1:10" ht="25.5" x14ac:dyDescent="0.25">
      <c r="A631" s="82" t="s">
        <v>60</v>
      </c>
      <c r="B631" s="84" t="s">
        <v>538</v>
      </c>
      <c r="C631" s="82" t="s">
        <v>231</v>
      </c>
      <c r="D631" s="82" t="s">
        <v>539</v>
      </c>
      <c r="E631" s="87">
        <v>1</v>
      </c>
      <c r="F631" s="82"/>
      <c r="G631" s="82"/>
      <c r="H631" s="82"/>
      <c r="I631" s="86">
        <v>22.692399999999999</v>
      </c>
      <c r="J631" s="86">
        <v>22.692399999999999</v>
      </c>
    </row>
    <row r="632" spans="1:10" ht="25.5" x14ac:dyDescent="0.25">
      <c r="A632" s="82" t="s">
        <v>60</v>
      </c>
      <c r="B632" s="84" t="s">
        <v>332</v>
      </c>
      <c r="C632" s="82" t="s">
        <v>231</v>
      </c>
      <c r="D632" s="82" t="s">
        <v>268</v>
      </c>
      <c r="E632" s="87">
        <v>2</v>
      </c>
      <c r="F632" s="82"/>
      <c r="G632" s="82"/>
      <c r="H632" s="82"/>
      <c r="I632" s="86">
        <v>17.710899999999999</v>
      </c>
      <c r="J632" s="86">
        <v>35.421799999999998</v>
      </c>
    </row>
    <row r="633" spans="1:10" x14ac:dyDescent="0.25">
      <c r="A633" s="122"/>
      <c r="B633" s="122"/>
      <c r="C633" s="122"/>
      <c r="D633" s="122"/>
      <c r="E633" s="122"/>
      <c r="F633" s="122"/>
      <c r="G633" s="122" t="s">
        <v>333</v>
      </c>
      <c r="H633" s="122"/>
      <c r="I633" s="122"/>
      <c r="J633" s="89">
        <v>118.0198</v>
      </c>
    </row>
    <row r="634" spans="1:10" x14ac:dyDescent="0.25">
      <c r="A634" s="122"/>
      <c r="B634" s="122"/>
      <c r="C634" s="122"/>
      <c r="D634" s="122"/>
      <c r="E634" s="122"/>
      <c r="F634" s="122"/>
      <c r="G634" s="122" t="s">
        <v>426</v>
      </c>
      <c r="H634" s="122"/>
      <c r="I634" s="122"/>
      <c r="J634" s="89">
        <v>0</v>
      </c>
    </row>
    <row r="635" spans="1:10" x14ac:dyDescent="0.25">
      <c r="A635" s="122"/>
      <c r="B635" s="122"/>
      <c r="C635" s="122"/>
      <c r="D635" s="122"/>
      <c r="E635" s="122"/>
      <c r="F635" s="122"/>
      <c r="G635" s="122" t="s">
        <v>322</v>
      </c>
      <c r="H635" s="122"/>
      <c r="I635" s="122"/>
      <c r="J635" s="89">
        <v>133.14840000000001</v>
      </c>
    </row>
    <row r="636" spans="1:10" x14ac:dyDescent="0.25">
      <c r="A636" s="122"/>
      <c r="B636" s="122"/>
      <c r="C636" s="122"/>
      <c r="D636" s="122"/>
      <c r="E636" s="122"/>
      <c r="F636" s="122"/>
      <c r="G636" s="122" t="s">
        <v>323</v>
      </c>
      <c r="H636" s="122"/>
      <c r="I636" s="122"/>
      <c r="J636" s="89">
        <v>0</v>
      </c>
    </row>
    <row r="637" spans="1:10" x14ac:dyDescent="0.25">
      <c r="A637" s="122"/>
      <c r="B637" s="122"/>
      <c r="C637" s="122"/>
      <c r="D637" s="122"/>
      <c r="E637" s="122"/>
      <c r="F637" s="122"/>
      <c r="G637" s="122" t="s">
        <v>324</v>
      </c>
      <c r="H637" s="122"/>
      <c r="I637" s="122"/>
      <c r="J637" s="89">
        <v>0</v>
      </c>
    </row>
    <row r="638" spans="1:10" x14ac:dyDescent="0.25">
      <c r="A638" s="122"/>
      <c r="B638" s="122"/>
      <c r="C638" s="122"/>
      <c r="D638" s="122"/>
      <c r="E638" s="122"/>
      <c r="F638" s="122"/>
      <c r="G638" s="122" t="s">
        <v>325</v>
      </c>
      <c r="H638" s="122"/>
      <c r="I638" s="122"/>
      <c r="J638" s="89">
        <v>4</v>
      </c>
    </row>
    <row r="639" spans="1:10" x14ac:dyDescent="0.25">
      <c r="A639" s="122"/>
      <c r="B639" s="122"/>
      <c r="C639" s="122"/>
      <c r="D639" s="122"/>
      <c r="E639" s="122"/>
      <c r="F639" s="122"/>
      <c r="G639" s="122" t="s">
        <v>326</v>
      </c>
      <c r="H639" s="122"/>
      <c r="I639" s="122"/>
      <c r="J639" s="89">
        <v>33.287100000000002</v>
      </c>
    </row>
    <row r="640" spans="1:10" ht="30" x14ac:dyDescent="0.25">
      <c r="A640" s="67" t="s">
        <v>336</v>
      </c>
      <c r="B640" s="69" t="s">
        <v>8</v>
      </c>
      <c r="C640" s="67" t="s">
        <v>7</v>
      </c>
      <c r="D640" s="67" t="s">
        <v>61</v>
      </c>
      <c r="E640" s="69" t="s">
        <v>83</v>
      </c>
      <c r="F640" s="69" t="s">
        <v>337</v>
      </c>
      <c r="G640" s="182" t="s">
        <v>338</v>
      </c>
      <c r="H640" s="182"/>
      <c r="I640" s="182"/>
      <c r="J640" s="69" t="s">
        <v>319</v>
      </c>
    </row>
    <row r="641" spans="1:10" x14ac:dyDescent="0.25">
      <c r="A641" s="82" t="s">
        <v>60</v>
      </c>
      <c r="B641" s="84" t="s">
        <v>231</v>
      </c>
      <c r="C641" s="82" t="s">
        <v>540</v>
      </c>
      <c r="D641" s="82" t="s">
        <v>541</v>
      </c>
      <c r="E641" s="87">
        <v>11.775</v>
      </c>
      <c r="F641" s="83" t="s">
        <v>262</v>
      </c>
      <c r="G641" s="185">
        <v>12.5059</v>
      </c>
      <c r="H641" s="185"/>
      <c r="I641" s="177"/>
      <c r="J641" s="86">
        <v>147.25700000000001</v>
      </c>
    </row>
    <row r="642" spans="1:10" ht="25.5" x14ac:dyDescent="0.25">
      <c r="A642" s="82" t="s">
        <v>60</v>
      </c>
      <c r="B642" s="84" t="s">
        <v>231</v>
      </c>
      <c r="C642" s="82" t="s">
        <v>542</v>
      </c>
      <c r="D642" s="82" t="s">
        <v>543</v>
      </c>
      <c r="E642" s="87">
        <v>1</v>
      </c>
      <c r="F642" s="83" t="s">
        <v>18</v>
      </c>
      <c r="G642" s="185">
        <v>245.65100000000001</v>
      </c>
      <c r="H642" s="185"/>
      <c r="I642" s="177"/>
      <c r="J642" s="86">
        <v>245.65100000000001</v>
      </c>
    </row>
    <row r="643" spans="1:10" x14ac:dyDescent="0.25">
      <c r="A643" s="122"/>
      <c r="B643" s="122"/>
      <c r="C643" s="122"/>
      <c r="D643" s="122"/>
      <c r="E643" s="122"/>
      <c r="F643" s="122"/>
      <c r="G643" s="122" t="s">
        <v>340</v>
      </c>
      <c r="H643" s="122"/>
      <c r="I643" s="122"/>
      <c r="J643" s="89">
        <v>392.90800000000002</v>
      </c>
    </row>
    <row r="644" spans="1:10" ht="30" x14ac:dyDescent="0.25">
      <c r="A644" s="67" t="s">
        <v>341</v>
      </c>
      <c r="B644" s="69" t="s">
        <v>8</v>
      </c>
      <c r="C644" s="67" t="s">
        <v>7</v>
      </c>
      <c r="D644" s="67" t="s">
        <v>342</v>
      </c>
      <c r="E644" s="69" t="s">
        <v>83</v>
      </c>
      <c r="F644" s="69" t="s">
        <v>337</v>
      </c>
      <c r="G644" s="182" t="s">
        <v>338</v>
      </c>
      <c r="H644" s="182"/>
      <c r="I644" s="182"/>
      <c r="J644" s="69" t="s">
        <v>319</v>
      </c>
    </row>
    <row r="645" spans="1:10" ht="25.5" x14ac:dyDescent="0.25">
      <c r="A645" s="76" t="s">
        <v>343</v>
      </c>
      <c r="B645" s="78" t="s">
        <v>231</v>
      </c>
      <c r="C645" s="76">
        <v>5212552</v>
      </c>
      <c r="D645" s="76" t="s">
        <v>521</v>
      </c>
      <c r="E645" s="81">
        <v>1</v>
      </c>
      <c r="F645" s="77" t="s">
        <v>18</v>
      </c>
      <c r="G645" s="184">
        <v>15.17</v>
      </c>
      <c r="H645" s="184"/>
      <c r="I645" s="181"/>
      <c r="J645" s="80">
        <v>15.17</v>
      </c>
    </row>
    <row r="646" spans="1:10" x14ac:dyDescent="0.25">
      <c r="A646" s="122"/>
      <c r="B646" s="122"/>
      <c r="C646" s="122"/>
      <c r="D646" s="122"/>
      <c r="E646" s="122"/>
      <c r="F646" s="122"/>
      <c r="G646" s="122" t="s">
        <v>345</v>
      </c>
      <c r="H646" s="122"/>
      <c r="I646" s="122"/>
      <c r="J646" s="89">
        <v>15.17</v>
      </c>
    </row>
    <row r="647" spans="1:10" ht="30" x14ac:dyDescent="0.25">
      <c r="A647" s="67" t="s">
        <v>346</v>
      </c>
      <c r="B647" s="69" t="s">
        <v>8</v>
      </c>
      <c r="C647" s="67" t="s">
        <v>60</v>
      </c>
      <c r="D647" s="67" t="s">
        <v>347</v>
      </c>
      <c r="E647" s="69" t="s">
        <v>7</v>
      </c>
      <c r="F647" s="69" t="s">
        <v>83</v>
      </c>
      <c r="G647" s="68" t="s">
        <v>337</v>
      </c>
      <c r="H647" s="182" t="s">
        <v>338</v>
      </c>
      <c r="I647" s="182"/>
      <c r="J647" s="69" t="s">
        <v>319</v>
      </c>
    </row>
    <row r="648" spans="1:10" ht="38.25" x14ac:dyDescent="0.25">
      <c r="A648" s="76" t="s">
        <v>348</v>
      </c>
      <c r="B648" s="78" t="s">
        <v>231</v>
      </c>
      <c r="C648" s="76" t="s">
        <v>540</v>
      </c>
      <c r="D648" s="76" t="s">
        <v>487</v>
      </c>
      <c r="E648" s="78">
        <v>5914333</v>
      </c>
      <c r="F648" s="81">
        <v>1.1780000000000001E-2</v>
      </c>
      <c r="G648" s="77" t="s">
        <v>314</v>
      </c>
      <c r="H648" s="184">
        <v>33.340000000000003</v>
      </c>
      <c r="I648" s="181"/>
      <c r="J648" s="80">
        <v>0.39269999999999999</v>
      </c>
    </row>
    <row r="649" spans="1:10" ht="25.5" x14ac:dyDescent="0.25">
      <c r="A649" s="76" t="s">
        <v>348</v>
      </c>
      <c r="B649" s="78" t="s">
        <v>231</v>
      </c>
      <c r="C649" s="76" t="s">
        <v>542</v>
      </c>
      <c r="D649" s="76" t="s">
        <v>328</v>
      </c>
      <c r="E649" s="78">
        <v>5914655</v>
      </c>
      <c r="F649" s="81">
        <v>4.4000000000000002E-4</v>
      </c>
      <c r="G649" s="77" t="s">
        <v>314</v>
      </c>
      <c r="H649" s="184">
        <v>32.51</v>
      </c>
      <c r="I649" s="181"/>
      <c r="J649" s="80">
        <v>1.43E-2</v>
      </c>
    </row>
    <row r="650" spans="1:10" x14ac:dyDescent="0.25">
      <c r="A650" s="122"/>
      <c r="B650" s="122"/>
      <c r="C650" s="122"/>
      <c r="D650" s="122"/>
      <c r="E650" s="122"/>
      <c r="F650" s="122"/>
      <c r="G650" s="122" t="s">
        <v>349</v>
      </c>
      <c r="H650" s="122"/>
      <c r="I650" s="122"/>
      <c r="J650" s="89">
        <v>0.40699999999999997</v>
      </c>
    </row>
    <row r="651" spans="1:10" ht="30" x14ac:dyDescent="0.25">
      <c r="A651" s="67" t="s">
        <v>427</v>
      </c>
      <c r="B651" s="69" t="s">
        <v>8</v>
      </c>
      <c r="C651" s="67" t="s">
        <v>60</v>
      </c>
      <c r="D651" s="67" t="s">
        <v>428</v>
      </c>
      <c r="E651" s="69" t="s">
        <v>83</v>
      </c>
      <c r="F651" s="69" t="s">
        <v>337</v>
      </c>
      <c r="G651" s="183" t="s">
        <v>429</v>
      </c>
      <c r="H651" s="182"/>
      <c r="I651" s="182"/>
      <c r="J651" s="69" t="s">
        <v>319</v>
      </c>
    </row>
    <row r="652" spans="1:10" x14ac:dyDescent="0.25">
      <c r="A652" s="68"/>
      <c r="B652" s="68"/>
      <c r="C652" s="68"/>
      <c r="D652" s="68"/>
      <c r="E652" s="68"/>
      <c r="F652" s="68"/>
      <c r="G652" s="68" t="s">
        <v>430</v>
      </c>
      <c r="H652" s="68" t="s">
        <v>431</v>
      </c>
      <c r="I652" s="68" t="s">
        <v>432</v>
      </c>
      <c r="J652" s="68"/>
    </row>
    <row r="653" spans="1:10" ht="38.25" x14ac:dyDescent="0.25">
      <c r="A653" s="76" t="s">
        <v>428</v>
      </c>
      <c r="B653" s="78" t="s">
        <v>231</v>
      </c>
      <c r="C653" s="76" t="s">
        <v>540</v>
      </c>
      <c r="D653" s="76" t="s">
        <v>544</v>
      </c>
      <c r="E653" s="81">
        <v>1.1780000000000001E-2</v>
      </c>
      <c r="F653" s="77" t="s">
        <v>400</v>
      </c>
      <c r="G653" s="78" t="s">
        <v>434</v>
      </c>
      <c r="H653" s="78" t="s">
        <v>435</v>
      </c>
      <c r="I653" s="78" t="s">
        <v>436</v>
      </c>
      <c r="J653" s="80">
        <v>0</v>
      </c>
    </row>
    <row r="654" spans="1:10" ht="38.25" x14ac:dyDescent="0.25">
      <c r="A654" s="76" t="s">
        <v>428</v>
      </c>
      <c r="B654" s="78" t="s">
        <v>231</v>
      </c>
      <c r="C654" s="76" t="s">
        <v>542</v>
      </c>
      <c r="D654" s="76" t="s">
        <v>545</v>
      </c>
      <c r="E654" s="81">
        <v>4.4000000000000002E-4</v>
      </c>
      <c r="F654" s="77" t="s">
        <v>400</v>
      </c>
      <c r="G654" s="78" t="s">
        <v>434</v>
      </c>
      <c r="H654" s="78" t="s">
        <v>435</v>
      </c>
      <c r="I654" s="78" t="s">
        <v>436</v>
      </c>
      <c r="J654" s="80">
        <v>0</v>
      </c>
    </row>
    <row r="655" spans="1:10" x14ac:dyDescent="0.25">
      <c r="A655" s="122"/>
      <c r="B655" s="122"/>
      <c r="C655" s="122"/>
      <c r="D655" s="122"/>
      <c r="E655" s="122"/>
      <c r="F655" s="122"/>
      <c r="G655" s="122" t="s">
        <v>443</v>
      </c>
      <c r="H655" s="122"/>
      <c r="I655" s="122"/>
      <c r="J655" s="89">
        <v>0</v>
      </c>
    </row>
    <row r="656" spans="1:10" ht="25.5" x14ac:dyDescent="0.25">
      <c r="A656" s="92"/>
      <c r="B656" s="92"/>
      <c r="C656" s="92"/>
      <c r="D656" s="92"/>
      <c r="E656" s="92" t="s">
        <v>62</v>
      </c>
      <c r="F656" s="93">
        <v>17.509790264989107</v>
      </c>
      <c r="G656" s="92" t="s">
        <v>63</v>
      </c>
      <c r="H656" s="93">
        <v>15.32</v>
      </c>
      <c r="I656" s="92" t="s">
        <v>64</v>
      </c>
      <c r="J656" s="93">
        <v>32.827354788801578</v>
      </c>
    </row>
    <row r="657" spans="1:10" ht="26.25" thickBot="1" x14ac:dyDescent="0.3">
      <c r="A657" s="92"/>
      <c r="B657" s="92"/>
      <c r="C657" s="92"/>
      <c r="D657" s="92"/>
      <c r="E657" s="92" t="s">
        <v>65</v>
      </c>
      <c r="F657" s="93">
        <v>131.51</v>
      </c>
      <c r="G657" s="92"/>
      <c r="H657" s="178" t="s">
        <v>66</v>
      </c>
      <c r="I657" s="178"/>
      <c r="J657" s="93">
        <v>573.28</v>
      </c>
    </row>
    <row r="658" spans="1:10" ht="15.75" thickTop="1" x14ac:dyDescent="0.25">
      <c r="A658" s="75"/>
      <c r="B658" s="75"/>
      <c r="C658" s="75"/>
      <c r="D658" s="75"/>
      <c r="E658" s="75"/>
      <c r="F658" s="75"/>
      <c r="G658" s="75"/>
      <c r="H658" s="75"/>
      <c r="I658" s="75"/>
      <c r="J658" s="75"/>
    </row>
    <row r="659" spans="1:10" ht="30" x14ac:dyDescent="0.25">
      <c r="A659" s="67"/>
      <c r="B659" s="69" t="s">
        <v>7</v>
      </c>
      <c r="C659" s="67" t="s">
        <v>8</v>
      </c>
      <c r="D659" s="67" t="s">
        <v>9</v>
      </c>
      <c r="E659" s="179" t="s">
        <v>54</v>
      </c>
      <c r="F659" s="179"/>
      <c r="G659" s="68" t="s">
        <v>10</v>
      </c>
      <c r="H659" s="69" t="s">
        <v>11</v>
      </c>
      <c r="I659" s="69" t="s">
        <v>12</v>
      </c>
      <c r="J659" s="69" t="s">
        <v>14</v>
      </c>
    </row>
    <row r="660" spans="1:10" ht="25.5" x14ac:dyDescent="0.25">
      <c r="A660" s="70" t="s">
        <v>55</v>
      </c>
      <c r="B660" s="72" t="s">
        <v>422</v>
      </c>
      <c r="C660" s="70" t="s">
        <v>231</v>
      </c>
      <c r="D660" s="70" t="s">
        <v>419</v>
      </c>
      <c r="E660" s="180" t="s">
        <v>1</v>
      </c>
      <c r="F660" s="180"/>
      <c r="G660" s="71" t="s">
        <v>20</v>
      </c>
      <c r="H660" s="74">
        <v>1</v>
      </c>
      <c r="I660" s="73">
        <v>15.04</v>
      </c>
      <c r="J660" s="73">
        <v>15.04</v>
      </c>
    </row>
    <row r="661" spans="1:10" x14ac:dyDescent="0.25">
      <c r="A661" s="179" t="s">
        <v>315</v>
      </c>
      <c r="B661" s="182" t="s">
        <v>7</v>
      </c>
      <c r="C661" s="179" t="s">
        <v>8</v>
      </c>
      <c r="D661" s="179" t="s">
        <v>316</v>
      </c>
      <c r="E661" s="182" t="s">
        <v>83</v>
      </c>
      <c r="F661" s="183" t="s">
        <v>317</v>
      </c>
      <c r="G661" s="182"/>
      <c r="H661" s="183" t="s">
        <v>318</v>
      </c>
      <c r="I661" s="182"/>
      <c r="J661" s="182" t="s">
        <v>319</v>
      </c>
    </row>
    <row r="662" spans="1:10" ht="30" x14ac:dyDescent="0.25">
      <c r="A662" s="182"/>
      <c r="B662" s="182"/>
      <c r="C662" s="182"/>
      <c r="D662" s="182"/>
      <c r="E662" s="182"/>
      <c r="F662" s="69" t="s">
        <v>84</v>
      </c>
      <c r="G662" s="69" t="s">
        <v>189</v>
      </c>
      <c r="H662" s="69" t="s">
        <v>84</v>
      </c>
      <c r="I662" s="69" t="s">
        <v>189</v>
      </c>
      <c r="J662" s="182"/>
    </row>
    <row r="663" spans="1:10" ht="25.5" x14ac:dyDescent="0.25">
      <c r="A663" s="82" t="s">
        <v>60</v>
      </c>
      <c r="B663" s="84" t="s">
        <v>423</v>
      </c>
      <c r="C663" s="82" t="s">
        <v>231</v>
      </c>
      <c r="D663" s="82" t="s">
        <v>416</v>
      </c>
      <c r="E663" s="87">
        <v>1</v>
      </c>
      <c r="F663" s="85">
        <v>1</v>
      </c>
      <c r="G663" s="85">
        <v>0</v>
      </c>
      <c r="H663" s="86">
        <v>11.383599999999999</v>
      </c>
      <c r="I663" s="86">
        <v>1.0599000000000001</v>
      </c>
      <c r="J663" s="86">
        <v>11.383599999999999</v>
      </c>
    </row>
    <row r="664" spans="1:10" x14ac:dyDescent="0.25">
      <c r="A664" s="122"/>
      <c r="B664" s="122"/>
      <c r="C664" s="122"/>
      <c r="D664" s="122"/>
      <c r="E664" s="122"/>
      <c r="F664" s="122"/>
      <c r="G664" s="122" t="s">
        <v>321</v>
      </c>
      <c r="H664" s="122"/>
      <c r="I664" s="122"/>
      <c r="J664" s="89">
        <v>11.383599999999999</v>
      </c>
    </row>
    <row r="665" spans="1:10" ht="30" x14ac:dyDescent="0.25">
      <c r="A665" s="67" t="s">
        <v>330</v>
      </c>
      <c r="B665" s="69" t="s">
        <v>7</v>
      </c>
      <c r="C665" s="67" t="s">
        <v>8</v>
      </c>
      <c r="D665" s="67" t="s">
        <v>70</v>
      </c>
      <c r="E665" s="69" t="s">
        <v>83</v>
      </c>
      <c r="F665" s="182" t="s">
        <v>331</v>
      </c>
      <c r="G665" s="182"/>
      <c r="H665" s="182"/>
      <c r="I665" s="182"/>
      <c r="J665" s="69" t="s">
        <v>319</v>
      </c>
    </row>
    <row r="666" spans="1:10" ht="25.5" x14ac:dyDescent="0.25">
      <c r="A666" s="82" t="s">
        <v>60</v>
      </c>
      <c r="B666" s="84" t="s">
        <v>332</v>
      </c>
      <c r="C666" s="82" t="s">
        <v>231</v>
      </c>
      <c r="D666" s="82" t="s">
        <v>268</v>
      </c>
      <c r="E666" s="87">
        <v>2</v>
      </c>
      <c r="F666" s="82"/>
      <c r="G666" s="82"/>
      <c r="H666" s="82"/>
      <c r="I666" s="86">
        <v>17.710899999999999</v>
      </c>
      <c r="J666" s="86">
        <v>35.421799999999998</v>
      </c>
    </row>
    <row r="667" spans="1:10" x14ac:dyDescent="0.25">
      <c r="A667" s="122"/>
      <c r="B667" s="122"/>
      <c r="C667" s="122"/>
      <c r="D667" s="122"/>
      <c r="E667" s="122"/>
      <c r="F667" s="122"/>
      <c r="G667" s="122" t="s">
        <v>333</v>
      </c>
      <c r="H667" s="122"/>
      <c r="I667" s="122"/>
      <c r="J667" s="89">
        <v>35.421799999999998</v>
      </c>
    </row>
    <row r="668" spans="1:10" x14ac:dyDescent="0.25">
      <c r="A668" s="122"/>
      <c r="B668" s="122"/>
      <c r="C668" s="122"/>
      <c r="D668" s="122"/>
      <c r="E668" s="122"/>
      <c r="F668" s="122"/>
      <c r="G668" s="122" t="s">
        <v>426</v>
      </c>
      <c r="H668" s="122"/>
      <c r="I668" s="122"/>
      <c r="J668" s="89">
        <v>0</v>
      </c>
    </row>
    <row r="669" spans="1:10" x14ac:dyDescent="0.25">
      <c r="A669" s="122"/>
      <c r="B669" s="122"/>
      <c r="C669" s="122"/>
      <c r="D669" s="122"/>
      <c r="E669" s="122"/>
      <c r="F669" s="122"/>
      <c r="G669" s="122" t="s">
        <v>322</v>
      </c>
      <c r="H669" s="122"/>
      <c r="I669" s="122"/>
      <c r="J669" s="89">
        <v>46.805399999999999</v>
      </c>
    </row>
    <row r="670" spans="1:10" x14ac:dyDescent="0.25">
      <c r="A670" s="122"/>
      <c r="B670" s="122"/>
      <c r="C670" s="122"/>
      <c r="D670" s="122"/>
      <c r="E670" s="122"/>
      <c r="F670" s="122"/>
      <c r="G670" s="122" t="s">
        <v>323</v>
      </c>
      <c r="H670" s="122"/>
      <c r="I670" s="122"/>
      <c r="J670" s="89">
        <v>0</v>
      </c>
    </row>
    <row r="671" spans="1:10" x14ac:dyDescent="0.25">
      <c r="A671" s="122"/>
      <c r="B671" s="122"/>
      <c r="C671" s="122"/>
      <c r="D671" s="122"/>
      <c r="E671" s="122"/>
      <c r="F671" s="122"/>
      <c r="G671" s="122" t="s">
        <v>324</v>
      </c>
      <c r="H671" s="122"/>
      <c r="I671" s="122"/>
      <c r="J671" s="89">
        <v>0</v>
      </c>
    </row>
    <row r="672" spans="1:10" x14ac:dyDescent="0.25">
      <c r="A672" s="122"/>
      <c r="B672" s="122"/>
      <c r="C672" s="122"/>
      <c r="D672" s="122"/>
      <c r="E672" s="122"/>
      <c r="F672" s="122"/>
      <c r="G672" s="122" t="s">
        <v>325</v>
      </c>
      <c r="H672" s="122"/>
      <c r="I672" s="122"/>
      <c r="J672" s="89">
        <v>3.1124999999999998</v>
      </c>
    </row>
    <row r="673" spans="1:10" x14ac:dyDescent="0.25">
      <c r="A673" s="122"/>
      <c r="B673" s="122"/>
      <c r="C673" s="122"/>
      <c r="D673" s="122"/>
      <c r="E673" s="122"/>
      <c r="F673" s="122"/>
      <c r="G673" s="122" t="s">
        <v>326</v>
      </c>
      <c r="H673" s="122"/>
      <c r="I673" s="122"/>
      <c r="J673" s="89">
        <v>15.0379</v>
      </c>
    </row>
    <row r="674" spans="1:10" ht="25.5" x14ac:dyDescent="0.25">
      <c r="A674" s="92"/>
      <c r="B674" s="92"/>
      <c r="C674" s="92"/>
      <c r="D674" s="92"/>
      <c r="E674" s="92" t="s">
        <v>62</v>
      </c>
      <c r="F674" s="93">
        <v>6.0702464220012118</v>
      </c>
      <c r="G674" s="92" t="s">
        <v>63</v>
      </c>
      <c r="H674" s="93">
        <v>5.31</v>
      </c>
      <c r="I674" s="92" t="s">
        <v>64</v>
      </c>
      <c r="J674" s="93">
        <v>11.380497991967871</v>
      </c>
    </row>
    <row r="675" spans="1:10" ht="26.25" thickBot="1" x14ac:dyDescent="0.3">
      <c r="A675" s="92"/>
      <c r="B675" s="92"/>
      <c r="C675" s="92"/>
      <c r="D675" s="92"/>
      <c r="E675" s="92" t="s">
        <v>65</v>
      </c>
      <c r="F675" s="93">
        <v>4.47</v>
      </c>
      <c r="G675" s="92"/>
      <c r="H675" s="178" t="s">
        <v>66</v>
      </c>
      <c r="I675" s="178"/>
      <c r="J675" s="93">
        <v>19.510000000000002</v>
      </c>
    </row>
    <row r="676" spans="1:10" ht="15.75" thickTop="1" x14ac:dyDescent="0.25">
      <c r="A676" s="75"/>
      <c r="B676" s="75"/>
      <c r="C676" s="75"/>
      <c r="D676" s="75"/>
      <c r="E676" s="75"/>
      <c r="F676" s="75"/>
      <c r="G676" s="75"/>
      <c r="H676" s="75"/>
      <c r="I676" s="75"/>
      <c r="J676" s="75"/>
    </row>
    <row r="677" spans="1:10" ht="30" x14ac:dyDescent="0.25">
      <c r="A677" s="67"/>
      <c r="B677" s="69" t="s">
        <v>7</v>
      </c>
      <c r="C677" s="67" t="s">
        <v>8</v>
      </c>
      <c r="D677" s="67" t="s">
        <v>9</v>
      </c>
      <c r="E677" s="179" t="s">
        <v>54</v>
      </c>
      <c r="F677" s="179"/>
      <c r="G677" s="68" t="s">
        <v>10</v>
      </c>
      <c r="H677" s="69" t="s">
        <v>11</v>
      </c>
      <c r="I677" s="69" t="s">
        <v>12</v>
      </c>
      <c r="J677" s="69" t="s">
        <v>14</v>
      </c>
    </row>
    <row r="678" spans="1:10" x14ac:dyDescent="0.25">
      <c r="A678" s="70" t="s">
        <v>55</v>
      </c>
      <c r="B678" s="72" t="s">
        <v>58</v>
      </c>
      <c r="C678" s="70" t="s">
        <v>17</v>
      </c>
      <c r="D678" s="70" t="s">
        <v>59</v>
      </c>
      <c r="E678" s="180" t="s">
        <v>57</v>
      </c>
      <c r="F678" s="180"/>
      <c r="G678" s="71" t="s">
        <v>22</v>
      </c>
      <c r="H678" s="74">
        <v>1</v>
      </c>
      <c r="I678" s="73">
        <v>17.09</v>
      </c>
      <c r="J678" s="73">
        <v>17.09</v>
      </c>
    </row>
    <row r="679" spans="1:10" ht="25.5" x14ac:dyDescent="0.25">
      <c r="A679" s="76" t="s">
        <v>56</v>
      </c>
      <c r="B679" s="78" t="s">
        <v>191</v>
      </c>
      <c r="C679" s="76" t="s">
        <v>17</v>
      </c>
      <c r="D679" s="76" t="s">
        <v>192</v>
      </c>
      <c r="E679" s="181" t="s">
        <v>57</v>
      </c>
      <c r="F679" s="181"/>
      <c r="G679" s="77" t="s">
        <v>22</v>
      </c>
      <c r="H679" s="81">
        <v>1</v>
      </c>
      <c r="I679" s="79">
        <v>0.18</v>
      </c>
      <c r="J679" s="79">
        <v>0.18</v>
      </c>
    </row>
    <row r="680" spans="1:10" x14ac:dyDescent="0.25">
      <c r="A680" s="82" t="s">
        <v>60</v>
      </c>
      <c r="B680" s="84" t="s">
        <v>87</v>
      </c>
      <c r="C680" s="82" t="s">
        <v>17</v>
      </c>
      <c r="D680" s="82" t="s">
        <v>88</v>
      </c>
      <c r="E680" s="177" t="s">
        <v>74</v>
      </c>
      <c r="F680" s="177"/>
      <c r="G680" s="83" t="s">
        <v>22</v>
      </c>
      <c r="H680" s="87">
        <v>1</v>
      </c>
      <c r="I680" s="85">
        <v>2.83</v>
      </c>
      <c r="J680" s="85">
        <v>2.83</v>
      </c>
    </row>
    <row r="681" spans="1:10" ht="25.5" x14ac:dyDescent="0.25">
      <c r="A681" s="82" t="s">
        <v>60</v>
      </c>
      <c r="B681" s="84" t="s">
        <v>92</v>
      </c>
      <c r="C681" s="82" t="s">
        <v>17</v>
      </c>
      <c r="D681" s="82" t="s">
        <v>93</v>
      </c>
      <c r="E681" s="177" t="s">
        <v>71</v>
      </c>
      <c r="F681" s="177"/>
      <c r="G681" s="83" t="s">
        <v>22</v>
      </c>
      <c r="H681" s="87">
        <v>1</v>
      </c>
      <c r="I681" s="85">
        <v>1.1499999999999999</v>
      </c>
      <c r="J681" s="85">
        <v>1.1499999999999999</v>
      </c>
    </row>
    <row r="682" spans="1:10" x14ac:dyDescent="0.25">
      <c r="A682" s="82" t="s">
        <v>60</v>
      </c>
      <c r="B682" s="84" t="s">
        <v>72</v>
      </c>
      <c r="C682" s="82" t="s">
        <v>17</v>
      </c>
      <c r="D682" s="82" t="s">
        <v>73</v>
      </c>
      <c r="E682" s="177" t="s">
        <v>74</v>
      </c>
      <c r="F682" s="177"/>
      <c r="G682" s="83" t="s">
        <v>22</v>
      </c>
      <c r="H682" s="87">
        <v>1</v>
      </c>
      <c r="I682" s="85">
        <v>0.81</v>
      </c>
      <c r="J682" s="85">
        <v>0.81</v>
      </c>
    </row>
    <row r="683" spans="1:10" ht="25.5" x14ac:dyDescent="0.25">
      <c r="A683" s="82" t="s">
        <v>60</v>
      </c>
      <c r="B683" s="84" t="s">
        <v>98</v>
      </c>
      <c r="C683" s="82" t="s">
        <v>17</v>
      </c>
      <c r="D683" s="82" t="s">
        <v>99</v>
      </c>
      <c r="E683" s="177" t="s">
        <v>71</v>
      </c>
      <c r="F683" s="177"/>
      <c r="G683" s="83" t="s">
        <v>22</v>
      </c>
      <c r="H683" s="87">
        <v>1</v>
      </c>
      <c r="I683" s="85">
        <v>0.56000000000000005</v>
      </c>
      <c r="J683" s="85">
        <v>0.56000000000000005</v>
      </c>
    </row>
    <row r="684" spans="1:10" x14ac:dyDescent="0.25">
      <c r="A684" s="82" t="s">
        <v>60</v>
      </c>
      <c r="B684" s="84" t="s">
        <v>75</v>
      </c>
      <c r="C684" s="82" t="s">
        <v>17</v>
      </c>
      <c r="D684" s="82" t="s">
        <v>76</v>
      </c>
      <c r="E684" s="177" t="s">
        <v>77</v>
      </c>
      <c r="F684" s="177"/>
      <c r="G684" s="83" t="s">
        <v>22</v>
      </c>
      <c r="H684" s="87">
        <v>1</v>
      </c>
      <c r="I684" s="85">
        <v>0.06</v>
      </c>
      <c r="J684" s="85">
        <v>0.06</v>
      </c>
    </row>
    <row r="685" spans="1:10" x14ac:dyDescent="0.25">
      <c r="A685" s="82" t="s">
        <v>60</v>
      </c>
      <c r="B685" s="84" t="s">
        <v>85</v>
      </c>
      <c r="C685" s="82" t="s">
        <v>17</v>
      </c>
      <c r="D685" s="82" t="s">
        <v>86</v>
      </c>
      <c r="E685" s="177" t="s">
        <v>70</v>
      </c>
      <c r="F685" s="177"/>
      <c r="G685" s="83" t="s">
        <v>22</v>
      </c>
      <c r="H685" s="87">
        <v>1</v>
      </c>
      <c r="I685" s="85">
        <v>10.59</v>
      </c>
      <c r="J685" s="85">
        <v>10.59</v>
      </c>
    </row>
    <row r="686" spans="1:10" x14ac:dyDescent="0.25">
      <c r="A686" s="82" t="s">
        <v>60</v>
      </c>
      <c r="B686" s="84" t="s">
        <v>89</v>
      </c>
      <c r="C686" s="82" t="s">
        <v>17</v>
      </c>
      <c r="D686" s="82" t="s">
        <v>90</v>
      </c>
      <c r="E686" s="177" t="s">
        <v>91</v>
      </c>
      <c r="F686" s="177"/>
      <c r="G686" s="83" t="s">
        <v>22</v>
      </c>
      <c r="H686" s="87">
        <v>1</v>
      </c>
      <c r="I686" s="85">
        <v>0.91</v>
      </c>
      <c r="J686" s="85">
        <v>0.91</v>
      </c>
    </row>
    <row r="687" spans="1:10" ht="25.5" x14ac:dyDescent="0.25">
      <c r="A687" s="92"/>
      <c r="B687" s="92"/>
      <c r="C687" s="92"/>
      <c r="D687" s="92"/>
      <c r="E687" s="92" t="s">
        <v>62</v>
      </c>
      <c r="F687" s="93">
        <v>5.7446127999999996</v>
      </c>
      <c r="G687" s="92" t="s">
        <v>63</v>
      </c>
      <c r="H687" s="93">
        <v>5.03</v>
      </c>
      <c r="I687" s="92" t="s">
        <v>64</v>
      </c>
      <c r="J687" s="93">
        <v>10.77</v>
      </c>
    </row>
    <row r="688" spans="1:10" ht="26.25" thickBot="1" x14ac:dyDescent="0.3">
      <c r="A688" s="92"/>
      <c r="B688" s="92"/>
      <c r="C688" s="92"/>
      <c r="D688" s="92"/>
      <c r="E688" s="92" t="s">
        <v>65</v>
      </c>
      <c r="F688" s="93">
        <v>5.08</v>
      </c>
      <c r="G688" s="92"/>
      <c r="H688" s="178" t="s">
        <v>66</v>
      </c>
      <c r="I688" s="178"/>
      <c r="J688" s="93">
        <v>22.17</v>
      </c>
    </row>
    <row r="689" spans="1:10" ht="15.75" thickTop="1" x14ac:dyDescent="0.25">
      <c r="A689" s="75"/>
      <c r="B689" s="75"/>
      <c r="C689" s="75"/>
      <c r="D689" s="75"/>
      <c r="E689" s="75"/>
      <c r="F689" s="75"/>
      <c r="G689" s="75"/>
      <c r="H689" s="75"/>
      <c r="I689" s="75"/>
      <c r="J689" s="75"/>
    </row>
    <row r="690" spans="1:10" ht="30" x14ac:dyDescent="0.25">
      <c r="A690" s="67"/>
      <c r="B690" s="69" t="s">
        <v>7</v>
      </c>
      <c r="C690" s="67" t="s">
        <v>8</v>
      </c>
      <c r="D690" s="67" t="s">
        <v>9</v>
      </c>
      <c r="E690" s="179" t="s">
        <v>54</v>
      </c>
      <c r="F690" s="179"/>
      <c r="G690" s="68" t="s">
        <v>10</v>
      </c>
      <c r="H690" s="69" t="s">
        <v>11</v>
      </c>
      <c r="I690" s="69" t="s">
        <v>12</v>
      </c>
      <c r="J690" s="69" t="s">
        <v>14</v>
      </c>
    </row>
    <row r="691" spans="1:10" ht="38.25" x14ac:dyDescent="0.25">
      <c r="A691" s="70" t="s">
        <v>55</v>
      </c>
      <c r="B691" s="72" t="s">
        <v>472</v>
      </c>
      <c r="C691" s="70" t="s">
        <v>17</v>
      </c>
      <c r="D691" s="70" t="s">
        <v>473</v>
      </c>
      <c r="E691" s="180" t="s">
        <v>67</v>
      </c>
      <c r="F691" s="180"/>
      <c r="G691" s="71" t="s">
        <v>68</v>
      </c>
      <c r="H691" s="74">
        <v>1</v>
      </c>
      <c r="I691" s="73">
        <v>72.13</v>
      </c>
      <c r="J691" s="73">
        <v>72.13</v>
      </c>
    </row>
    <row r="692" spans="1:10" ht="38.25" x14ac:dyDescent="0.25">
      <c r="A692" s="76" t="s">
        <v>56</v>
      </c>
      <c r="B692" s="78" t="s">
        <v>394</v>
      </c>
      <c r="C692" s="76" t="s">
        <v>17</v>
      </c>
      <c r="D692" s="76" t="s">
        <v>395</v>
      </c>
      <c r="E692" s="181" t="s">
        <v>67</v>
      </c>
      <c r="F692" s="181"/>
      <c r="G692" s="77" t="s">
        <v>22</v>
      </c>
      <c r="H692" s="81">
        <v>1</v>
      </c>
      <c r="I692" s="79">
        <v>43.27</v>
      </c>
      <c r="J692" s="79">
        <v>43.27</v>
      </c>
    </row>
    <row r="693" spans="1:10" ht="38.25" x14ac:dyDescent="0.25">
      <c r="A693" s="76" t="s">
        <v>56</v>
      </c>
      <c r="B693" s="78" t="s">
        <v>392</v>
      </c>
      <c r="C693" s="76" t="s">
        <v>17</v>
      </c>
      <c r="D693" s="76" t="s">
        <v>393</v>
      </c>
      <c r="E693" s="181" t="s">
        <v>67</v>
      </c>
      <c r="F693" s="181"/>
      <c r="G693" s="77" t="s">
        <v>22</v>
      </c>
      <c r="H693" s="81">
        <v>1</v>
      </c>
      <c r="I693" s="79">
        <v>9.74</v>
      </c>
      <c r="J693" s="79">
        <v>9.74</v>
      </c>
    </row>
    <row r="694" spans="1:10" ht="25.5" x14ac:dyDescent="0.25">
      <c r="A694" s="76" t="s">
        <v>56</v>
      </c>
      <c r="B694" s="78" t="s">
        <v>386</v>
      </c>
      <c r="C694" s="76" t="s">
        <v>17</v>
      </c>
      <c r="D694" s="76" t="s">
        <v>387</v>
      </c>
      <c r="E694" s="181" t="s">
        <v>57</v>
      </c>
      <c r="F694" s="181"/>
      <c r="G694" s="77" t="s">
        <v>22</v>
      </c>
      <c r="H694" s="81">
        <v>1</v>
      </c>
      <c r="I694" s="79">
        <v>19.12</v>
      </c>
      <c r="J694" s="79">
        <v>19.12</v>
      </c>
    </row>
    <row r="695" spans="1:10" ht="25.5" x14ac:dyDescent="0.25">
      <c r="A695" s="92"/>
      <c r="B695" s="92"/>
      <c r="C695" s="92"/>
      <c r="D695" s="92"/>
      <c r="E695" s="92" t="s">
        <v>62</v>
      </c>
      <c r="F695" s="93">
        <v>7.3287817000000004</v>
      </c>
      <c r="G695" s="92" t="s">
        <v>63</v>
      </c>
      <c r="H695" s="93">
        <v>6.41</v>
      </c>
      <c r="I695" s="92" t="s">
        <v>64</v>
      </c>
      <c r="J695" s="93">
        <v>13.74</v>
      </c>
    </row>
    <row r="696" spans="1:10" ht="26.25" thickBot="1" x14ac:dyDescent="0.3">
      <c r="A696" s="92"/>
      <c r="B696" s="92"/>
      <c r="C696" s="92"/>
      <c r="D696" s="92"/>
      <c r="E696" s="92" t="s">
        <v>65</v>
      </c>
      <c r="F696" s="93">
        <v>21.47</v>
      </c>
      <c r="G696" s="92"/>
      <c r="H696" s="178" t="s">
        <v>66</v>
      </c>
      <c r="I696" s="178"/>
      <c r="J696" s="93">
        <v>93.6</v>
      </c>
    </row>
    <row r="697" spans="1:10" ht="15.75" thickTop="1" x14ac:dyDescent="0.25">
      <c r="A697" s="75"/>
      <c r="B697" s="75"/>
      <c r="C697" s="75"/>
      <c r="D697" s="75"/>
      <c r="E697" s="75"/>
      <c r="F697" s="75"/>
      <c r="G697" s="75"/>
      <c r="H697" s="75"/>
      <c r="I697" s="75"/>
      <c r="J697" s="75"/>
    </row>
    <row r="698" spans="1:10" ht="30" x14ac:dyDescent="0.25">
      <c r="A698" s="67"/>
      <c r="B698" s="69" t="s">
        <v>7</v>
      </c>
      <c r="C698" s="67" t="s">
        <v>8</v>
      </c>
      <c r="D698" s="67" t="s">
        <v>9</v>
      </c>
      <c r="E698" s="179" t="s">
        <v>54</v>
      </c>
      <c r="F698" s="179"/>
      <c r="G698" s="68" t="s">
        <v>10</v>
      </c>
      <c r="H698" s="69" t="s">
        <v>11</v>
      </c>
      <c r="I698" s="69" t="s">
        <v>12</v>
      </c>
      <c r="J698" s="69" t="s">
        <v>14</v>
      </c>
    </row>
    <row r="699" spans="1:10" ht="38.25" x14ac:dyDescent="0.25">
      <c r="A699" s="70" t="s">
        <v>55</v>
      </c>
      <c r="B699" s="72" t="s">
        <v>388</v>
      </c>
      <c r="C699" s="70" t="s">
        <v>17</v>
      </c>
      <c r="D699" s="70" t="s">
        <v>389</v>
      </c>
      <c r="E699" s="180" t="s">
        <v>67</v>
      </c>
      <c r="F699" s="180"/>
      <c r="G699" s="71" t="s">
        <v>69</v>
      </c>
      <c r="H699" s="74">
        <v>1</v>
      </c>
      <c r="I699" s="73">
        <v>286.24</v>
      </c>
      <c r="J699" s="73">
        <v>286.24</v>
      </c>
    </row>
    <row r="700" spans="1:10" ht="38.25" x14ac:dyDescent="0.25">
      <c r="A700" s="76" t="s">
        <v>56</v>
      </c>
      <c r="B700" s="78" t="s">
        <v>390</v>
      </c>
      <c r="C700" s="76" t="s">
        <v>17</v>
      </c>
      <c r="D700" s="76" t="s">
        <v>391</v>
      </c>
      <c r="E700" s="181" t="s">
        <v>67</v>
      </c>
      <c r="F700" s="181"/>
      <c r="G700" s="77" t="s">
        <v>22</v>
      </c>
      <c r="H700" s="81">
        <v>1</v>
      </c>
      <c r="I700" s="79">
        <v>136.75</v>
      </c>
      <c r="J700" s="79">
        <v>136.75</v>
      </c>
    </row>
    <row r="701" spans="1:10" ht="38.25" x14ac:dyDescent="0.25">
      <c r="A701" s="76" t="s">
        <v>56</v>
      </c>
      <c r="B701" s="78" t="s">
        <v>396</v>
      </c>
      <c r="C701" s="76" t="s">
        <v>17</v>
      </c>
      <c r="D701" s="76" t="s">
        <v>397</v>
      </c>
      <c r="E701" s="181" t="s">
        <v>67</v>
      </c>
      <c r="F701" s="181"/>
      <c r="G701" s="77" t="s">
        <v>22</v>
      </c>
      <c r="H701" s="81">
        <v>1</v>
      </c>
      <c r="I701" s="79">
        <v>77.36</v>
      </c>
      <c r="J701" s="79">
        <v>77.36</v>
      </c>
    </row>
    <row r="702" spans="1:10" ht="38.25" x14ac:dyDescent="0.25">
      <c r="A702" s="76" t="s">
        <v>56</v>
      </c>
      <c r="B702" s="78" t="s">
        <v>392</v>
      </c>
      <c r="C702" s="76" t="s">
        <v>17</v>
      </c>
      <c r="D702" s="76" t="s">
        <v>393</v>
      </c>
      <c r="E702" s="181" t="s">
        <v>67</v>
      </c>
      <c r="F702" s="181"/>
      <c r="G702" s="77" t="s">
        <v>22</v>
      </c>
      <c r="H702" s="81">
        <v>1</v>
      </c>
      <c r="I702" s="79">
        <v>9.74</v>
      </c>
      <c r="J702" s="79">
        <v>9.74</v>
      </c>
    </row>
    <row r="703" spans="1:10" ht="38.25" x14ac:dyDescent="0.25">
      <c r="A703" s="76" t="s">
        <v>56</v>
      </c>
      <c r="B703" s="78" t="s">
        <v>394</v>
      </c>
      <c r="C703" s="76" t="s">
        <v>17</v>
      </c>
      <c r="D703" s="76" t="s">
        <v>395</v>
      </c>
      <c r="E703" s="181" t="s">
        <v>67</v>
      </c>
      <c r="F703" s="181"/>
      <c r="G703" s="77" t="s">
        <v>22</v>
      </c>
      <c r="H703" s="81">
        <v>1</v>
      </c>
      <c r="I703" s="79">
        <v>43.27</v>
      </c>
      <c r="J703" s="79">
        <v>43.27</v>
      </c>
    </row>
    <row r="704" spans="1:10" ht="25.5" x14ac:dyDescent="0.25">
      <c r="A704" s="76" t="s">
        <v>56</v>
      </c>
      <c r="B704" s="78" t="s">
        <v>386</v>
      </c>
      <c r="C704" s="76" t="s">
        <v>17</v>
      </c>
      <c r="D704" s="76" t="s">
        <v>387</v>
      </c>
      <c r="E704" s="181" t="s">
        <v>57</v>
      </c>
      <c r="F704" s="181"/>
      <c r="G704" s="77" t="s">
        <v>22</v>
      </c>
      <c r="H704" s="81">
        <v>1</v>
      </c>
      <c r="I704" s="79">
        <v>19.12</v>
      </c>
      <c r="J704" s="79">
        <v>19.12</v>
      </c>
    </row>
    <row r="705" spans="1:10" ht="25.5" x14ac:dyDescent="0.25">
      <c r="A705" s="92"/>
      <c r="B705" s="92"/>
      <c r="C705" s="92"/>
      <c r="D705" s="92"/>
      <c r="E705" s="92" t="s">
        <v>62</v>
      </c>
      <c r="F705" s="93">
        <v>7.3287817000000004</v>
      </c>
      <c r="G705" s="92" t="s">
        <v>63</v>
      </c>
      <c r="H705" s="93">
        <v>6.41</v>
      </c>
      <c r="I705" s="92" t="s">
        <v>64</v>
      </c>
      <c r="J705" s="93">
        <v>13.74</v>
      </c>
    </row>
    <row r="706" spans="1:10" ht="26.25" thickBot="1" x14ac:dyDescent="0.3">
      <c r="A706" s="92"/>
      <c r="B706" s="92"/>
      <c r="C706" s="92"/>
      <c r="D706" s="92"/>
      <c r="E706" s="92" t="s">
        <v>65</v>
      </c>
      <c r="F706" s="93">
        <v>85.21</v>
      </c>
      <c r="G706" s="92"/>
      <c r="H706" s="178" t="s">
        <v>66</v>
      </c>
      <c r="I706" s="178"/>
      <c r="J706" s="93">
        <v>371.45</v>
      </c>
    </row>
    <row r="707" spans="1:10" ht="15.75" thickTop="1" x14ac:dyDescent="0.25">
      <c r="A707" s="75"/>
      <c r="B707" s="75"/>
      <c r="C707" s="75"/>
      <c r="D707" s="75"/>
      <c r="E707" s="75"/>
      <c r="F707" s="75"/>
      <c r="G707" s="75"/>
      <c r="H707" s="75"/>
      <c r="I707" s="75"/>
      <c r="J707" s="75"/>
    </row>
    <row r="708" spans="1:10" ht="30" x14ac:dyDescent="0.25">
      <c r="A708" s="67"/>
      <c r="B708" s="69" t="s">
        <v>7</v>
      </c>
      <c r="C708" s="67" t="s">
        <v>8</v>
      </c>
      <c r="D708" s="67" t="s">
        <v>9</v>
      </c>
      <c r="E708" s="179" t="s">
        <v>54</v>
      </c>
      <c r="F708" s="179"/>
      <c r="G708" s="68" t="s">
        <v>10</v>
      </c>
      <c r="H708" s="69" t="s">
        <v>11</v>
      </c>
      <c r="I708" s="69" t="s">
        <v>12</v>
      </c>
      <c r="J708" s="69" t="s">
        <v>14</v>
      </c>
    </row>
    <row r="709" spans="1:10" ht="38.25" x14ac:dyDescent="0.25">
      <c r="A709" s="70" t="s">
        <v>55</v>
      </c>
      <c r="B709" s="72" t="s">
        <v>394</v>
      </c>
      <c r="C709" s="70" t="s">
        <v>17</v>
      </c>
      <c r="D709" s="70" t="s">
        <v>395</v>
      </c>
      <c r="E709" s="180" t="s">
        <v>67</v>
      </c>
      <c r="F709" s="180"/>
      <c r="G709" s="71" t="s">
        <v>22</v>
      </c>
      <c r="H709" s="74">
        <v>1</v>
      </c>
      <c r="I709" s="73">
        <v>43.27</v>
      </c>
      <c r="J709" s="73">
        <v>43.27</v>
      </c>
    </row>
    <row r="710" spans="1:10" ht="38.25" x14ac:dyDescent="0.25">
      <c r="A710" s="82" t="s">
        <v>60</v>
      </c>
      <c r="B710" s="84" t="s">
        <v>252</v>
      </c>
      <c r="C710" s="82" t="s">
        <v>17</v>
      </c>
      <c r="D710" s="82" t="s">
        <v>253</v>
      </c>
      <c r="E710" s="177" t="s">
        <v>71</v>
      </c>
      <c r="F710" s="177"/>
      <c r="G710" s="83" t="s">
        <v>24</v>
      </c>
      <c r="H710" s="87">
        <v>3.1099999999999997E-5</v>
      </c>
      <c r="I710" s="85">
        <v>1391437.18</v>
      </c>
      <c r="J710" s="85">
        <v>43.27</v>
      </c>
    </row>
    <row r="711" spans="1:10" ht="25.5" x14ac:dyDescent="0.25">
      <c r="A711" s="92"/>
      <c r="B711" s="92"/>
      <c r="C711" s="92"/>
      <c r="D711" s="92"/>
      <c r="E711" s="92" t="s">
        <v>62</v>
      </c>
      <c r="F711" s="93">
        <v>0</v>
      </c>
      <c r="G711" s="92" t="s">
        <v>63</v>
      </c>
      <c r="H711" s="93">
        <v>0</v>
      </c>
      <c r="I711" s="92" t="s">
        <v>64</v>
      </c>
      <c r="J711" s="93">
        <v>0</v>
      </c>
    </row>
    <row r="712" spans="1:10" ht="26.25" thickBot="1" x14ac:dyDescent="0.3">
      <c r="A712" s="92"/>
      <c r="B712" s="92"/>
      <c r="C712" s="92"/>
      <c r="D712" s="92"/>
      <c r="E712" s="92" t="s">
        <v>65</v>
      </c>
      <c r="F712" s="93">
        <v>12.88</v>
      </c>
      <c r="G712" s="92"/>
      <c r="H712" s="178" t="s">
        <v>66</v>
      </c>
      <c r="I712" s="178"/>
      <c r="J712" s="93">
        <v>56.15</v>
      </c>
    </row>
    <row r="713" spans="1:10" ht="15.75" thickTop="1" x14ac:dyDescent="0.25">
      <c r="A713" s="75"/>
      <c r="B713" s="75"/>
      <c r="C713" s="75"/>
      <c r="D713" s="75"/>
      <c r="E713" s="75"/>
      <c r="F713" s="75"/>
      <c r="G713" s="75"/>
      <c r="H713" s="75"/>
      <c r="I713" s="75"/>
      <c r="J713" s="75"/>
    </row>
    <row r="714" spans="1:10" ht="30" x14ac:dyDescent="0.25">
      <c r="A714" s="67"/>
      <c r="B714" s="69" t="s">
        <v>7</v>
      </c>
      <c r="C714" s="67" t="s">
        <v>8</v>
      </c>
      <c r="D714" s="67" t="s">
        <v>9</v>
      </c>
      <c r="E714" s="179" t="s">
        <v>54</v>
      </c>
      <c r="F714" s="179"/>
      <c r="G714" s="68" t="s">
        <v>10</v>
      </c>
      <c r="H714" s="69" t="s">
        <v>11</v>
      </c>
      <c r="I714" s="69" t="s">
        <v>12</v>
      </c>
      <c r="J714" s="69" t="s">
        <v>14</v>
      </c>
    </row>
    <row r="715" spans="1:10" ht="38.25" x14ac:dyDescent="0.25">
      <c r="A715" s="70" t="s">
        <v>55</v>
      </c>
      <c r="B715" s="72" t="s">
        <v>392</v>
      </c>
      <c r="C715" s="70" t="s">
        <v>17</v>
      </c>
      <c r="D715" s="70" t="s">
        <v>393</v>
      </c>
      <c r="E715" s="180" t="s">
        <v>67</v>
      </c>
      <c r="F715" s="180"/>
      <c r="G715" s="71" t="s">
        <v>22</v>
      </c>
      <c r="H715" s="74">
        <v>1</v>
      </c>
      <c r="I715" s="73">
        <v>9.74</v>
      </c>
      <c r="J715" s="73">
        <v>9.74</v>
      </c>
    </row>
    <row r="716" spans="1:10" ht="38.25" x14ac:dyDescent="0.25">
      <c r="A716" s="82" t="s">
        <v>60</v>
      </c>
      <c r="B716" s="84" t="s">
        <v>252</v>
      </c>
      <c r="C716" s="82" t="s">
        <v>17</v>
      </c>
      <c r="D716" s="82" t="s">
        <v>253</v>
      </c>
      <c r="E716" s="177" t="s">
        <v>71</v>
      </c>
      <c r="F716" s="177"/>
      <c r="G716" s="83" t="s">
        <v>24</v>
      </c>
      <c r="H716" s="87">
        <v>6.9999999999999999E-6</v>
      </c>
      <c r="I716" s="85">
        <v>1391437.18</v>
      </c>
      <c r="J716" s="85">
        <v>9.74</v>
      </c>
    </row>
    <row r="717" spans="1:10" ht="25.5" x14ac:dyDescent="0.25">
      <c r="A717" s="92"/>
      <c r="B717" s="92"/>
      <c r="C717" s="92"/>
      <c r="D717" s="92"/>
      <c r="E717" s="92" t="s">
        <v>62</v>
      </c>
      <c r="F717" s="93">
        <v>0</v>
      </c>
      <c r="G717" s="92" t="s">
        <v>63</v>
      </c>
      <c r="H717" s="93">
        <v>0</v>
      </c>
      <c r="I717" s="92" t="s">
        <v>64</v>
      </c>
      <c r="J717" s="93">
        <v>0</v>
      </c>
    </row>
    <row r="718" spans="1:10" ht="26.25" thickBot="1" x14ac:dyDescent="0.3">
      <c r="A718" s="92"/>
      <c r="B718" s="92"/>
      <c r="C718" s="92"/>
      <c r="D718" s="92"/>
      <c r="E718" s="92" t="s">
        <v>65</v>
      </c>
      <c r="F718" s="93">
        <v>2.89</v>
      </c>
      <c r="G718" s="92"/>
      <c r="H718" s="178" t="s">
        <v>66</v>
      </c>
      <c r="I718" s="178"/>
      <c r="J718" s="93">
        <v>12.63</v>
      </c>
    </row>
    <row r="719" spans="1:10" ht="15.75" thickTop="1" x14ac:dyDescent="0.25">
      <c r="A719" s="75"/>
      <c r="B719" s="75"/>
      <c r="C719" s="75"/>
      <c r="D719" s="75"/>
      <c r="E719" s="75"/>
      <c r="F719" s="75"/>
      <c r="G719" s="75"/>
      <c r="H719" s="75"/>
      <c r="I719" s="75"/>
      <c r="J719" s="75"/>
    </row>
    <row r="720" spans="1:10" ht="30" x14ac:dyDescent="0.25">
      <c r="A720" s="67"/>
      <c r="B720" s="69" t="s">
        <v>7</v>
      </c>
      <c r="C720" s="67" t="s">
        <v>8</v>
      </c>
      <c r="D720" s="67" t="s">
        <v>9</v>
      </c>
      <c r="E720" s="179" t="s">
        <v>54</v>
      </c>
      <c r="F720" s="179"/>
      <c r="G720" s="68" t="s">
        <v>10</v>
      </c>
      <c r="H720" s="69" t="s">
        <v>11</v>
      </c>
      <c r="I720" s="69" t="s">
        <v>12</v>
      </c>
      <c r="J720" s="69" t="s">
        <v>14</v>
      </c>
    </row>
    <row r="721" spans="1:10" ht="38.25" x14ac:dyDescent="0.25">
      <c r="A721" s="70" t="s">
        <v>55</v>
      </c>
      <c r="B721" s="72" t="s">
        <v>396</v>
      </c>
      <c r="C721" s="70" t="s">
        <v>17</v>
      </c>
      <c r="D721" s="70" t="s">
        <v>397</v>
      </c>
      <c r="E721" s="180" t="s">
        <v>67</v>
      </c>
      <c r="F721" s="180"/>
      <c r="G721" s="71" t="s">
        <v>22</v>
      </c>
      <c r="H721" s="74">
        <v>1</v>
      </c>
      <c r="I721" s="73">
        <v>77.36</v>
      </c>
      <c r="J721" s="73">
        <v>77.36</v>
      </c>
    </row>
    <row r="722" spans="1:10" ht="38.25" x14ac:dyDescent="0.25">
      <c r="A722" s="82" t="s">
        <v>60</v>
      </c>
      <c r="B722" s="84" t="s">
        <v>252</v>
      </c>
      <c r="C722" s="82" t="s">
        <v>17</v>
      </c>
      <c r="D722" s="82" t="s">
        <v>253</v>
      </c>
      <c r="E722" s="177" t="s">
        <v>71</v>
      </c>
      <c r="F722" s="177"/>
      <c r="G722" s="83" t="s">
        <v>24</v>
      </c>
      <c r="H722" s="87">
        <v>5.5600000000000003E-5</v>
      </c>
      <c r="I722" s="85">
        <v>1391437.18</v>
      </c>
      <c r="J722" s="85">
        <v>77.36</v>
      </c>
    </row>
    <row r="723" spans="1:10" ht="25.5" x14ac:dyDescent="0.25">
      <c r="A723" s="92"/>
      <c r="B723" s="92"/>
      <c r="C723" s="92"/>
      <c r="D723" s="92"/>
      <c r="E723" s="92" t="s">
        <v>62</v>
      </c>
      <c r="F723" s="93">
        <v>0</v>
      </c>
      <c r="G723" s="92" t="s">
        <v>63</v>
      </c>
      <c r="H723" s="93">
        <v>0</v>
      </c>
      <c r="I723" s="92" t="s">
        <v>64</v>
      </c>
      <c r="J723" s="93">
        <v>0</v>
      </c>
    </row>
    <row r="724" spans="1:10" ht="26.25" thickBot="1" x14ac:dyDescent="0.3">
      <c r="A724" s="92"/>
      <c r="B724" s="92"/>
      <c r="C724" s="92"/>
      <c r="D724" s="92"/>
      <c r="E724" s="92" t="s">
        <v>65</v>
      </c>
      <c r="F724" s="93">
        <v>23.03</v>
      </c>
      <c r="G724" s="92"/>
      <c r="H724" s="178" t="s">
        <v>66</v>
      </c>
      <c r="I724" s="178"/>
      <c r="J724" s="93">
        <v>100.39</v>
      </c>
    </row>
    <row r="725" spans="1:10" ht="15.75" thickTop="1" x14ac:dyDescent="0.25">
      <c r="A725" s="75"/>
      <c r="B725" s="75"/>
      <c r="C725" s="75"/>
      <c r="D725" s="75"/>
      <c r="E725" s="75"/>
      <c r="F725" s="75"/>
      <c r="G725" s="75"/>
      <c r="H725" s="75"/>
      <c r="I725" s="75"/>
      <c r="J725" s="75"/>
    </row>
    <row r="726" spans="1:10" ht="30" x14ac:dyDescent="0.25">
      <c r="A726" s="67"/>
      <c r="B726" s="69" t="s">
        <v>7</v>
      </c>
      <c r="C726" s="67" t="s">
        <v>8</v>
      </c>
      <c r="D726" s="67" t="s">
        <v>9</v>
      </c>
      <c r="E726" s="179" t="s">
        <v>54</v>
      </c>
      <c r="F726" s="179"/>
      <c r="G726" s="68" t="s">
        <v>10</v>
      </c>
      <c r="H726" s="69" t="s">
        <v>11</v>
      </c>
      <c r="I726" s="69" t="s">
        <v>12</v>
      </c>
      <c r="J726" s="69" t="s">
        <v>14</v>
      </c>
    </row>
    <row r="727" spans="1:10" ht="38.25" x14ac:dyDescent="0.25">
      <c r="A727" s="70" t="s">
        <v>55</v>
      </c>
      <c r="B727" s="72" t="s">
        <v>390</v>
      </c>
      <c r="C727" s="70" t="s">
        <v>17</v>
      </c>
      <c r="D727" s="70" t="s">
        <v>391</v>
      </c>
      <c r="E727" s="180" t="s">
        <v>67</v>
      </c>
      <c r="F727" s="180"/>
      <c r="G727" s="71" t="s">
        <v>22</v>
      </c>
      <c r="H727" s="74">
        <v>1</v>
      </c>
      <c r="I727" s="73">
        <v>136.75</v>
      </c>
      <c r="J727" s="73">
        <v>136.75</v>
      </c>
    </row>
    <row r="728" spans="1:10" x14ac:dyDescent="0.25">
      <c r="A728" s="82" t="s">
        <v>60</v>
      </c>
      <c r="B728" s="84" t="s">
        <v>207</v>
      </c>
      <c r="C728" s="82" t="s">
        <v>17</v>
      </c>
      <c r="D728" s="82" t="s">
        <v>208</v>
      </c>
      <c r="E728" s="177" t="s">
        <v>61</v>
      </c>
      <c r="F728" s="177"/>
      <c r="G728" s="83" t="s">
        <v>35</v>
      </c>
      <c r="H728" s="87">
        <v>17.760000000000002</v>
      </c>
      <c r="I728" s="85">
        <v>7.7</v>
      </c>
      <c r="J728" s="85">
        <v>136.75</v>
      </c>
    </row>
    <row r="729" spans="1:10" ht="25.5" x14ac:dyDescent="0.25">
      <c r="A729" s="92"/>
      <c r="B729" s="92"/>
      <c r="C729" s="92"/>
      <c r="D729" s="92"/>
      <c r="E729" s="92" t="s">
        <v>62</v>
      </c>
      <c r="F729" s="93">
        <v>0</v>
      </c>
      <c r="G729" s="92" t="s">
        <v>63</v>
      </c>
      <c r="H729" s="93">
        <v>0</v>
      </c>
      <c r="I729" s="92" t="s">
        <v>64</v>
      </c>
      <c r="J729" s="93">
        <v>0</v>
      </c>
    </row>
    <row r="730" spans="1:10" ht="26.25" thickBot="1" x14ac:dyDescent="0.3">
      <c r="A730" s="92"/>
      <c r="B730" s="92"/>
      <c r="C730" s="92"/>
      <c r="D730" s="92"/>
      <c r="E730" s="92" t="s">
        <v>65</v>
      </c>
      <c r="F730" s="93">
        <v>40.71</v>
      </c>
      <c r="G730" s="92"/>
      <c r="H730" s="178" t="s">
        <v>66</v>
      </c>
      <c r="I730" s="178"/>
      <c r="J730" s="93">
        <v>177.46</v>
      </c>
    </row>
    <row r="731" spans="1:10" ht="15.75" thickTop="1" x14ac:dyDescent="0.25">
      <c r="A731" s="75"/>
      <c r="B731" s="75"/>
      <c r="C731" s="75"/>
      <c r="D731" s="75"/>
      <c r="E731" s="75"/>
      <c r="F731" s="75"/>
      <c r="G731" s="75"/>
      <c r="H731" s="75"/>
      <c r="I731" s="75"/>
      <c r="J731" s="75"/>
    </row>
    <row r="732" spans="1:10" ht="30" x14ac:dyDescent="0.25">
      <c r="A732" s="67"/>
      <c r="B732" s="69" t="s">
        <v>7</v>
      </c>
      <c r="C732" s="67" t="s">
        <v>8</v>
      </c>
      <c r="D732" s="67" t="s">
        <v>9</v>
      </c>
      <c r="E732" s="179" t="s">
        <v>54</v>
      </c>
      <c r="F732" s="179"/>
      <c r="G732" s="68" t="s">
        <v>10</v>
      </c>
      <c r="H732" s="69" t="s">
        <v>11</v>
      </c>
      <c r="I732" s="69" t="s">
        <v>12</v>
      </c>
      <c r="J732" s="69" t="s">
        <v>14</v>
      </c>
    </row>
    <row r="733" spans="1:10" x14ac:dyDescent="0.25">
      <c r="A733" s="70" t="s">
        <v>55</v>
      </c>
      <c r="B733" s="72" t="s">
        <v>386</v>
      </c>
      <c r="C733" s="70" t="s">
        <v>17</v>
      </c>
      <c r="D733" s="70" t="s">
        <v>387</v>
      </c>
      <c r="E733" s="180" t="s">
        <v>57</v>
      </c>
      <c r="F733" s="180"/>
      <c r="G733" s="71" t="s">
        <v>22</v>
      </c>
      <c r="H733" s="74">
        <v>1</v>
      </c>
      <c r="I733" s="73">
        <v>19.12</v>
      </c>
      <c r="J733" s="73">
        <v>19.12</v>
      </c>
    </row>
    <row r="734" spans="1:10" ht="25.5" x14ac:dyDescent="0.25">
      <c r="A734" s="76" t="s">
        <v>56</v>
      </c>
      <c r="B734" s="78" t="s">
        <v>311</v>
      </c>
      <c r="C734" s="76" t="s">
        <v>17</v>
      </c>
      <c r="D734" s="76" t="s">
        <v>312</v>
      </c>
      <c r="E734" s="181" t="s">
        <v>57</v>
      </c>
      <c r="F734" s="181"/>
      <c r="G734" s="77" t="s">
        <v>22</v>
      </c>
      <c r="H734" s="81">
        <v>1</v>
      </c>
      <c r="I734" s="79">
        <v>0.12</v>
      </c>
      <c r="J734" s="79">
        <v>0.12</v>
      </c>
    </row>
    <row r="735" spans="1:10" x14ac:dyDescent="0.25">
      <c r="A735" s="82" t="s">
        <v>60</v>
      </c>
      <c r="B735" s="84" t="s">
        <v>87</v>
      </c>
      <c r="C735" s="82" t="s">
        <v>17</v>
      </c>
      <c r="D735" s="82" t="s">
        <v>88</v>
      </c>
      <c r="E735" s="177" t="s">
        <v>74</v>
      </c>
      <c r="F735" s="177"/>
      <c r="G735" s="83" t="s">
        <v>22</v>
      </c>
      <c r="H735" s="87">
        <v>1</v>
      </c>
      <c r="I735" s="85">
        <v>2.83</v>
      </c>
      <c r="J735" s="85">
        <v>2.83</v>
      </c>
    </row>
    <row r="736" spans="1:10" ht="25.5" x14ac:dyDescent="0.25">
      <c r="A736" s="82" t="s">
        <v>60</v>
      </c>
      <c r="B736" s="84" t="s">
        <v>100</v>
      </c>
      <c r="C736" s="82" t="s">
        <v>17</v>
      </c>
      <c r="D736" s="82" t="s">
        <v>101</v>
      </c>
      <c r="E736" s="177" t="s">
        <v>71</v>
      </c>
      <c r="F736" s="177"/>
      <c r="G736" s="83" t="s">
        <v>22</v>
      </c>
      <c r="H736" s="87">
        <v>1</v>
      </c>
      <c r="I736" s="85">
        <v>0.76</v>
      </c>
      <c r="J736" s="85">
        <v>0.76</v>
      </c>
    </row>
    <row r="737" spans="1:10" x14ac:dyDescent="0.25">
      <c r="A737" s="82" t="s">
        <v>60</v>
      </c>
      <c r="B737" s="84" t="s">
        <v>72</v>
      </c>
      <c r="C737" s="82" t="s">
        <v>17</v>
      </c>
      <c r="D737" s="82" t="s">
        <v>73</v>
      </c>
      <c r="E737" s="177" t="s">
        <v>74</v>
      </c>
      <c r="F737" s="177"/>
      <c r="G737" s="83" t="s">
        <v>22</v>
      </c>
      <c r="H737" s="87">
        <v>1</v>
      </c>
      <c r="I737" s="85">
        <v>0.81</v>
      </c>
      <c r="J737" s="85">
        <v>0.81</v>
      </c>
    </row>
    <row r="738" spans="1:10" ht="38.25" x14ac:dyDescent="0.25">
      <c r="A738" s="82" t="s">
        <v>60</v>
      </c>
      <c r="B738" s="84" t="s">
        <v>102</v>
      </c>
      <c r="C738" s="82" t="s">
        <v>17</v>
      </c>
      <c r="D738" s="82" t="s">
        <v>103</v>
      </c>
      <c r="E738" s="177" t="s">
        <v>71</v>
      </c>
      <c r="F738" s="177"/>
      <c r="G738" s="83" t="s">
        <v>22</v>
      </c>
      <c r="H738" s="87">
        <v>1</v>
      </c>
      <c r="I738" s="85">
        <v>0.01</v>
      </c>
      <c r="J738" s="85">
        <v>0.01</v>
      </c>
    </row>
    <row r="739" spans="1:10" x14ac:dyDescent="0.25">
      <c r="A739" s="82" t="s">
        <v>60</v>
      </c>
      <c r="B739" s="84" t="s">
        <v>256</v>
      </c>
      <c r="C739" s="82" t="s">
        <v>17</v>
      </c>
      <c r="D739" s="82" t="s">
        <v>257</v>
      </c>
      <c r="E739" s="177" t="s">
        <v>70</v>
      </c>
      <c r="F739" s="177"/>
      <c r="G739" s="83" t="s">
        <v>22</v>
      </c>
      <c r="H739" s="87">
        <v>1</v>
      </c>
      <c r="I739" s="85">
        <v>13.62</v>
      </c>
      <c r="J739" s="85">
        <v>13.62</v>
      </c>
    </row>
    <row r="740" spans="1:10" x14ac:dyDescent="0.25">
      <c r="A740" s="82" t="s">
        <v>60</v>
      </c>
      <c r="B740" s="84" t="s">
        <v>75</v>
      </c>
      <c r="C740" s="82" t="s">
        <v>17</v>
      </c>
      <c r="D740" s="82" t="s">
        <v>76</v>
      </c>
      <c r="E740" s="177" t="s">
        <v>77</v>
      </c>
      <c r="F740" s="177"/>
      <c r="G740" s="83" t="s">
        <v>22</v>
      </c>
      <c r="H740" s="87">
        <v>1</v>
      </c>
      <c r="I740" s="85">
        <v>0.06</v>
      </c>
      <c r="J740" s="85">
        <v>0.06</v>
      </c>
    </row>
    <row r="741" spans="1:10" x14ac:dyDescent="0.25">
      <c r="A741" s="82" t="s">
        <v>60</v>
      </c>
      <c r="B741" s="84" t="s">
        <v>89</v>
      </c>
      <c r="C741" s="82" t="s">
        <v>17</v>
      </c>
      <c r="D741" s="82" t="s">
        <v>90</v>
      </c>
      <c r="E741" s="177" t="s">
        <v>91</v>
      </c>
      <c r="F741" s="177"/>
      <c r="G741" s="83" t="s">
        <v>22</v>
      </c>
      <c r="H741" s="87">
        <v>1</v>
      </c>
      <c r="I741" s="85">
        <v>0.91</v>
      </c>
      <c r="J741" s="85">
        <v>0.91</v>
      </c>
    </row>
    <row r="742" spans="1:10" ht="25.5" x14ac:dyDescent="0.25">
      <c r="A742" s="92"/>
      <c r="B742" s="92"/>
      <c r="C742" s="92"/>
      <c r="D742" s="92"/>
      <c r="E742" s="92" t="s">
        <v>62</v>
      </c>
      <c r="F742" s="93">
        <v>7.3287817000000004</v>
      </c>
      <c r="G742" s="92" t="s">
        <v>63</v>
      </c>
      <c r="H742" s="93">
        <v>6.41</v>
      </c>
      <c r="I742" s="92" t="s">
        <v>64</v>
      </c>
      <c r="J742" s="93">
        <v>13.74</v>
      </c>
    </row>
    <row r="743" spans="1:10" ht="26.25" thickBot="1" x14ac:dyDescent="0.3">
      <c r="A743" s="92"/>
      <c r="B743" s="92"/>
      <c r="C743" s="92"/>
      <c r="D743" s="92"/>
      <c r="E743" s="92" t="s">
        <v>65</v>
      </c>
      <c r="F743" s="93">
        <v>5.69</v>
      </c>
      <c r="G743" s="92"/>
      <c r="H743" s="178" t="s">
        <v>66</v>
      </c>
      <c r="I743" s="178"/>
      <c r="J743" s="93">
        <v>24.81</v>
      </c>
    </row>
    <row r="744" spans="1:10" ht="15.75" thickTop="1" x14ac:dyDescent="0.25">
      <c r="A744" s="75"/>
      <c r="B744" s="75"/>
      <c r="C744" s="75"/>
      <c r="D744" s="75"/>
      <c r="E744" s="75"/>
      <c r="F744" s="75"/>
      <c r="G744" s="75"/>
      <c r="H744" s="75"/>
      <c r="I744" s="75"/>
      <c r="J744" s="75"/>
    </row>
    <row r="745" spans="1:10" ht="30" x14ac:dyDescent="0.25">
      <c r="A745" s="67"/>
      <c r="B745" s="69" t="s">
        <v>7</v>
      </c>
      <c r="C745" s="67" t="s">
        <v>8</v>
      </c>
      <c r="D745" s="67" t="s">
        <v>9</v>
      </c>
      <c r="E745" s="179" t="s">
        <v>54</v>
      </c>
      <c r="F745" s="179"/>
      <c r="G745" s="68" t="s">
        <v>10</v>
      </c>
      <c r="H745" s="69" t="s">
        <v>11</v>
      </c>
      <c r="I745" s="69" t="s">
        <v>12</v>
      </c>
      <c r="J745" s="69" t="s">
        <v>14</v>
      </c>
    </row>
    <row r="746" spans="1:10" ht="25.5" x14ac:dyDescent="0.25">
      <c r="A746" s="70" t="s">
        <v>55</v>
      </c>
      <c r="B746" s="72" t="s">
        <v>398</v>
      </c>
      <c r="C746" s="70" t="s">
        <v>231</v>
      </c>
      <c r="D746" s="70" t="s">
        <v>399</v>
      </c>
      <c r="E746" s="180" t="s">
        <v>1</v>
      </c>
      <c r="F746" s="180"/>
      <c r="G746" s="71" t="s">
        <v>400</v>
      </c>
      <c r="H746" s="74">
        <v>1</v>
      </c>
      <c r="I746" s="73">
        <v>1.23</v>
      </c>
      <c r="J746" s="73">
        <v>1.23</v>
      </c>
    </row>
    <row r="747" spans="1:10" x14ac:dyDescent="0.25">
      <c r="A747" s="179" t="s">
        <v>315</v>
      </c>
      <c r="B747" s="182" t="s">
        <v>7</v>
      </c>
      <c r="C747" s="179" t="s">
        <v>8</v>
      </c>
      <c r="D747" s="179" t="s">
        <v>316</v>
      </c>
      <c r="E747" s="182" t="s">
        <v>83</v>
      </c>
      <c r="F747" s="183" t="s">
        <v>317</v>
      </c>
      <c r="G747" s="182"/>
      <c r="H747" s="183" t="s">
        <v>318</v>
      </c>
      <c r="I747" s="182"/>
      <c r="J747" s="182" t="s">
        <v>319</v>
      </c>
    </row>
    <row r="748" spans="1:10" ht="30" x14ac:dyDescent="0.25">
      <c r="A748" s="182"/>
      <c r="B748" s="182"/>
      <c r="C748" s="182"/>
      <c r="D748" s="182"/>
      <c r="E748" s="182"/>
      <c r="F748" s="69" t="s">
        <v>84</v>
      </c>
      <c r="G748" s="69" t="s">
        <v>189</v>
      </c>
      <c r="H748" s="69" t="s">
        <v>84</v>
      </c>
      <c r="I748" s="69" t="s">
        <v>189</v>
      </c>
      <c r="J748" s="182"/>
    </row>
    <row r="749" spans="1:10" ht="25.5" x14ac:dyDescent="0.25">
      <c r="A749" s="82" t="s">
        <v>60</v>
      </c>
      <c r="B749" s="84" t="s">
        <v>320</v>
      </c>
      <c r="C749" s="82" t="s">
        <v>231</v>
      </c>
      <c r="D749" s="82" t="s">
        <v>281</v>
      </c>
      <c r="E749" s="87">
        <v>1</v>
      </c>
      <c r="F749" s="85">
        <v>1</v>
      </c>
      <c r="G749" s="85">
        <v>0</v>
      </c>
      <c r="H749" s="86">
        <v>293.0197</v>
      </c>
      <c r="I749" s="86">
        <v>79.117699999999999</v>
      </c>
      <c r="J749" s="86">
        <v>293.0197</v>
      </c>
    </row>
    <row r="750" spans="1:10" x14ac:dyDescent="0.25">
      <c r="A750" s="122"/>
      <c r="B750" s="122"/>
      <c r="C750" s="122"/>
      <c r="D750" s="122"/>
      <c r="E750" s="122"/>
      <c r="F750" s="122"/>
      <c r="G750" s="122" t="s">
        <v>321</v>
      </c>
      <c r="H750" s="122"/>
      <c r="I750" s="122"/>
      <c r="J750" s="89">
        <v>293.0197</v>
      </c>
    </row>
    <row r="751" spans="1:10" x14ac:dyDescent="0.25">
      <c r="A751" s="122"/>
      <c r="B751" s="122"/>
      <c r="C751" s="122"/>
      <c r="D751" s="122"/>
      <c r="E751" s="122"/>
      <c r="F751" s="122"/>
      <c r="G751" s="122" t="s">
        <v>322</v>
      </c>
      <c r="H751" s="122"/>
      <c r="I751" s="122"/>
      <c r="J751" s="89">
        <v>293.0197</v>
      </c>
    </row>
    <row r="752" spans="1:10" x14ac:dyDescent="0.25">
      <c r="A752" s="122"/>
      <c r="B752" s="122"/>
      <c r="C752" s="122"/>
      <c r="D752" s="122"/>
      <c r="E752" s="122"/>
      <c r="F752" s="122"/>
      <c r="G752" s="122" t="s">
        <v>323</v>
      </c>
      <c r="H752" s="122"/>
      <c r="I752" s="122"/>
      <c r="J752" s="89">
        <v>4.6899999999999997E-2</v>
      </c>
    </row>
    <row r="753" spans="1:10" x14ac:dyDescent="0.25">
      <c r="A753" s="122"/>
      <c r="B753" s="122"/>
      <c r="C753" s="122"/>
      <c r="D753" s="122"/>
      <c r="E753" s="122"/>
      <c r="F753" s="122"/>
      <c r="G753" s="122" t="s">
        <v>324</v>
      </c>
      <c r="H753" s="122"/>
      <c r="I753" s="122"/>
      <c r="J753" s="89">
        <v>5.5199999999999999E-2</v>
      </c>
    </row>
    <row r="754" spans="1:10" x14ac:dyDescent="0.25">
      <c r="A754" s="122"/>
      <c r="B754" s="122"/>
      <c r="C754" s="122"/>
      <c r="D754" s="122"/>
      <c r="E754" s="122"/>
      <c r="F754" s="122"/>
      <c r="G754" s="122" t="s">
        <v>325</v>
      </c>
      <c r="H754" s="122"/>
      <c r="I754" s="122"/>
      <c r="J754" s="89">
        <v>249</v>
      </c>
    </row>
    <row r="755" spans="1:10" x14ac:dyDescent="0.25">
      <c r="A755" s="122"/>
      <c r="B755" s="122"/>
      <c r="C755" s="122"/>
      <c r="D755" s="122"/>
      <c r="E755" s="122"/>
      <c r="F755" s="122"/>
      <c r="G755" s="122" t="s">
        <v>326</v>
      </c>
      <c r="H755" s="122"/>
      <c r="I755" s="122"/>
      <c r="J755" s="89">
        <v>1.1768000000000001</v>
      </c>
    </row>
    <row r="756" spans="1:10" ht="25.5" x14ac:dyDescent="0.25">
      <c r="A756" s="92"/>
      <c r="B756" s="92"/>
      <c r="C756" s="92"/>
      <c r="D756" s="92"/>
      <c r="E756" s="92" t="s">
        <v>62</v>
      </c>
      <c r="F756" s="93">
        <v>0</v>
      </c>
      <c r="G756" s="92" t="s">
        <v>63</v>
      </c>
      <c r="H756" s="93">
        <v>0</v>
      </c>
      <c r="I756" s="92" t="s">
        <v>64</v>
      </c>
      <c r="J756" s="93">
        <v>0</v>
      </c>
    </row>
    <row r="757" spans="1:10" ht="26.25" thickBot="1" x14ac:dyDescent="0.3">
      <c r="A757" s="92"/>
      <c r="B757" s="92"/>
      <c r="C757" s="92"/>
      <c r="D757" s="92"/>
      <c r="E757" s="92" t="s">
        <v>65</v>
      </c>
      <c r="F757" s="93">
        <v>0.36</v>
      </c>
      <c r="G757" s="92"/>
      <c r="H757" s="178" t="s">
        <v>66</v>
      </c>
      <c r="I757" s="178"/>
      <c r="J757" s="93">
        <v>1.59</v>
      </c>
    </row>
    <row r="758" spans="1:10" ht="15.75" thickTop="1" x14ac:dyDescent="0.25">
      <c r="A758" s="75"/>
      <c r="B758" s="75"/>
      <c r="C758" s="75"/>
      <c r="D758" s="75"/>
      <c r="E758" s="75"/>
      <c r="F758" s="75"/>
      <c r="G758" s="75"/>
      <c r="H758" s="75"/>
      <c r="I758" s="75"/>
      <c r="J758" s="75"/>
    </row>
    <row r="759" spans="1:10" ht="30" x14ac:dyDescent="0.25">
      <c r="A759" s="67"/>
      <c r="B759" s="69" t="s">
        <v>7</v>
      </c>
      <c r="C759" s="67" t="s">
        <v>8</v>
      </c>
      <c r="D759" s="67" t="s">
        <v>9</v>
      </c>
      <c r="E759" s="179" t="s">
        <v>54</v>
      </c>
      <c r="F759" s="179"/>
      <c r="G759" s="68" t="s">
        <v>10</v>
      </c>
      <c r="H759" s="69" t="s">
        <v>11</v>
      </c>
      <c r="I759" s="69" t="s">
        <v>12</v>
      </c>
      <c r="J759" s="69" t="s">
        <v>14</v>
      </c>
    </row>
    <row r="760" spans="1:10" ht="25.5" x14ac:dyDescent="0.25">
      <c r="A760" s="70" t="s">
        <v>55</v>
      </c>
      <c r="B760" s="72" t="s">
        <v>444</v>
      </c>
      <c r="C760" s="70" t="s">
        <v>231</v>
      </c>
      <c r="D760" s="70" t="s">
        <v>445</v>
      </c>
      <c r="E760" s="180" t="s">
        <v>1</v>
      </c>
      <c r="F760" s="180"/>
      <c r="G760" s="71" t="s">
        <v>400</v>
      </c>
      <c r="H760" s="74">
        <v>1</v>
      </c>
      <c r="I760" s="73">
        <v>0.99</v>
      </c>
      <c r="J760" s="73">
        <v>0.99</v>
      </c>
    </row>
    <row r="761" spans="1:10" x14ac:dyDescent="0.25">
      <c r="A761" s="179" t="s">
        <v>315</v>
      </c>
      <c r="B761" s="182" t="s">
        <v>7</v>
      </c>
      <c r="C761" s="179" t="s">
        <v>8</v>
      </c>
      <c r="D761" s="179" t="s">
        <v>316</v>
      </c>
      <c r="E761" s="182" t="s">
        <v>83</v>
      </c>
      <c r="F761" s="183" t="s">
        <v>317</v>
      </c>
      <c r="G761" s="182"/>
      <c r="H761" s="183" t="s">
        <v>318</v>
      </c>
      <c r="I761" s="182"/>
      <c r="J761" s="182" t="s">
        <v>319</v>
      </c>
    </row>
    <row r="762" spans="1:10" ht="30" x14ac:dyDescent="0.25">
      <c r="A762" s="182"/>
      <c r="B762" s="182"/>
      <c r="C762" s="182"/>
      <c r="D762" s="182"/>
      <c r="E762" s="182"/>
      <c r="F762" s="69" t="s">
        <v>84</v>
      </c>
      <c r="G762" s="69" t="s">
        <v>189</v>
      </c>
      <c r="H762" s="69" t="s">
        <v>84</v>
      </c>
      <c r="I762" s="69" t="s">
        <v>189</v>
      </c>
      <c r="J762" s="182"/>
    </row>
    <row r="763" spans="1:10" ht="25.5" x14ac:dyDescent="0.25">
      <c r="A763" s="82" t="s">
        <v>60</v>
      </c>
      <c r="B763" s="84" t="s">
        <v>320</v>
      </c>
      <c r="C763" s="82" t="s">
        <v>231</v>
      </c>
      <c r="D763" s="82" t="s">
        <v>281</v>
      </c>
      <c r="E763" s="87">
        <v>1</v>
      </c>
      <c r="F763" s="85">
        <v>1</v>
      </c>
      <c r="G763" s="85">
        <v>0</v>
      </c>
      <c r="H763" s="86">
        <v>293.0197</v>
      </c>
      <c r="I763" s="86">
        <v>79.117699999999999</v>
      </c>
      <c r="J763" s="86">
        <v>293.0197</v>
      </c>
    </row>
    <row r="764" spans="1:10" x14ac:dyDescent="0.25">
      <c r="A764" s="122"/>
      <c r="B764" s="122"/>
      <c r="C764" s="122"/>
      <c r="D764" s="122"/>
      <c r="E764" s="122"/>
      <c r="F764" s="122"/>
      <c r="G764" s="122" t="s">
        <v>321</v>
      </c>
      <c r="H764" s="122"/>
      <c r="I764" s="122"/>
      <c r="J764" s="89">
        <v>293.0197</v>
      </c>
    </row>
    <row r="765" spans="1:10" x14ac:dyDescent="0.25">
      <c r="A765" s="122"/>
      <c r="B765" s="122"/>
      <c r="C765" s="122"/>
      <c r="D765" s="122"/>
      <c r="E765" s="122"/>
      <c r="F765" s="122"/>
      <c r="G765" s="122" t="s">
        <v>322</v>
      </c>
      <c r="H765" s="122"/>
      <c r="I765" s="122"/>
      <c r="J765" s="89">
        <v>293.0197</v>
      </c>
    </row>
    <row r="766" spans="1:10" x14ac:dyDescent="0.25">
      <c r="A766" s="122"/>
      <c r="B766" s="122"/>
      <c r="C766" s="122"/>
      <c r="D766" s="122"/>
      <c r="E766" s="122"/>
      <c r="F766" s="122"/>
      <c r="G766" s="122" t="s">
        <v>323</v>
      </c>
      <c r="H766" s="122"/>
      <c r="I766" s="122"/>
      <c r="J766" s="89">
        <v>4.6899999999999997E-2</v>
      </c>
    </row>
    <row r="767" spans="1:10" x14ac:dyDescent="0.25">
      <c r="A767" s="122"/>
      <c r="B767" s="122"/>
      <c r="C767" s="122"/>
      <c r="D767" s="122"/>
      <c r="E767" s="122"/>
      <c r="F767" s="122"/>
      <c r="G767" s="122" t="s">
        <v>324</v>
      </c>
      <c r="H767" s="122"/>
      <c r="I767" s="122"/>
      <c r="J767" s="89">
        <v>4.4200000000000003E-2</v>
      </c>
    </row>
    <row r="768" spans="1:10" x14ac:dyDescent="0.25">
      <c r="A768" s="122"/>
      <c r="B768" s="122"/>
      <c r="C768" s="122"/>
      <c r="D768" s="122"/>
      <c r="E768" s="122"/>
      <c r="F768" s="122"/>
      <c r="G768" s="122" t="s">
        <v>325</v>
      </c>
      <c r="H768" s="122"/>
      <c r="I768" s="122"/>
      <c r="J768" s="89">
        <v>311.25</v>
      </c>
    </row>
    <row r="769" spans="1:10" x14ac:dyDescent="0.25">
      <c r="A769" s="122"/>
      <c r="B769" s="122"/>
      <c r="C769" s="122"/>
      <c r="D769" s="122"/>
      <c r="E769" s="122"/>
      <c r="F769" s="122"/>
      <c r="G769" s="122" t="s">
        <v>326</v>
      </c>
      <c r="H769" s="122"/>
      <c r="I769" s="122"/>
      <c r="J769" s="89">
        <v>0.94140000000000001</v>
      </c>
    </row>
    <row r="770" spans="1:10" ht="25.5" x14ac:dyDescent="0.25">
      <c r="A770" s="92"/>
      <c r="B770" s="92"/>
      <c r="C770" s="92"/>
      <c r="D770" s="92"/>
      <c r="E770" s="92" t="s">
        <v>62</v>
      </c>
      <c r="F770" s="93">
        <v>0</v>
      </c>
      <c r="G770" s="92" t="s">
        <v>63</v>
      </c>
      <c r="H770" s="93">
        <v>0</v>
      </c>
      <c r="I770" s="92" t="s">
        <v>64</v>
      </c>
      <c r="J770" s="93">
        <v>0</v>
      </c>
    </row>
    <row r="771" spans="1:10" ht="26.25" thickBot="1" x14ac:dyDescent="0.3">
      <c r="A771" s="92"/>
      <c r="B771" s="92"/>
      <c r="C771" s="92"/>
      <c r="D771" s="92"/>
      <c r="E771" s="92" t="s">
        <v>65</v>
      </c>
      <c r="F771" s="93">
        <v>0.28999999999999998</v>
      </c>
      <c r="G771" s="92"/>
      <c r="H771" s="178" t="s">
        <v>66</v>
      </c>
      <c r="I771" s="178"/>
      <c r="J771" s="93">
        <v>1.28</v>
      </c>
    </row>
    <row r="772" spans="1:10" ht="15.75" thickTop="1" x14ac:dyDescent="0.25">
      <c r="A772" s="75"/>
      <c r="B772" s="75"/>
      <c r="C772" s="75"/>
      <c r="D772" s="75"/>
      <c r="E772" s="75"/>
      <c r="F772" s="75"/>
      <c r="G772" s="75"/>
      <c r="H772" s="75"/>
      <c r="I772" s="75"/>
      <c r="J772" s="75"/>
    </row>
    <row r="773" spans="1:10" ht="30" x14ac:dyDescent="0.25">
      <c r="A773" s="67"/>
      <c r="B773" s="69" t="s">
        <v>7</v>
      </c>
      <c r="C773" s="67" t="s">
        <v>8</v>
      </c>
      <c r="D773" s="67" t="s">
        <v>9</v>
      </c>
      <c r="E773" s="179" t="s">
        <v>54</v>
      </c>
      <c r="F773" s="179"/>
      <c r="G773" s="68" t="s">
        <v>10</v>
      </c>
      <c r="H773" s="69" t="s">
        <v>11</v>
      </c>
      <c r="I773" s="69" t="s">
        <v>12</v>
      </c>
      <c r="J773" s="69" t="s">
        <v>14</v>
      </c>
    </row>
    <row r="774" spans="1:10" ht="25.5" x14ac:dyDescent="0.25">
      <c r="A774" s="70" t="s">
        <v>55</v>
      </c>
      <c r="B774" s="72" t="s">
        <v>401</v>
      </c>
      <c r="C774" s="70" t="s">
        <v>231</v>
      </c>
      <c r="D774" s="70" t="s">
        <v>402</v>
      </c>
      <c r="E774" s="180" t="s">
        <v>1</v>
      </c>
      <c r="F774" s="180"/>
      <c r="G774" s="71" t="s">
        <v>400</v>
      </c>
      <c r="H774" s="74">
        <v>1</v>
      </c>
      <c r="I774" s="73">
        <v>1.17</v>
      </c>
      <c r="J774" s="73">
        <v>1.17</v>
      </c>
    </row>
    <row r="775" spans="1:10" x14ac:dyDescent="0.25">
      <c r="A775" s="179" t="s">
        <v>315</v>
      </c>
      <c r="B775" s="182" t="s">
        <v>7</v>
      </c>
      <c r="C775" s="179" t="s">
        <v>8</v>
      </c>
      <c r="D775" s="179" t="s">
        <v>316</v>
      </c>
      <c r="E775" s="182" t="s">
        <v>83</v>
      </c>
      <c r="F775" s="183" t="s">
        <v>317</v>
      </c>
      <c r="G775" s="182"/>
      <c r="H775" s="183" t="s">
        <v>318</v>
      </c>
      <c r="I775" s="182"/>
      <c r="J775" s="182" t="s">
        <v>319</v>
      </c>
    </row>
    <row r="776" spans="1:10" ht="30" x14ac:dyDescent="0.25">
      <c r="A776" s="182"/>
      <c r="B776" s="182"/>
      <c r="C776" s="182"/>
      <c r="D776" s="182"/>
      <c r="E776" s="182"/>
      <c r="F776" s="69" t="s">
        <v>84</v>
      </c>
      <c r="G776" s="69" t="s">
        <v>189</v>
      </c>
      <c r="H776" s="69" t="s">
        <v>84</v>
      </c>
      <c r="I776" s="69" t="s">
        <v>189</v>
      </c>
      <c r="J776" s="182"/>
    </row>
    <row r="777" spans="1:10" ht="25.5" x14ac:dyDescent="0.25">
      <c r="A777" s="82" t="s">
        <v>60</v>
      </c>
      <c r="B777" s="84" t="s">
        <v>329</v>
      </c>
      <c r="C777" s="82" t="s">
        <v>231</v>
      </c>
      <c r="D777" s="82" t="s">
        <v>280</v>
      </c>
      <c r="E777" s="87">
        <v>1</v>
      </c>
      <c r="F777" s="85">
        <v>1</v>
      </c>
      <c r="G777" s="85">
        <v>0</v>
      </c>
      <c r="H777" s="86">
        <v>278.65719999999999</v>
      </c>
      <c r="I777" s="86">
        <v>71.869799999999998</v>
      </c>
      <c r="J777" s="86">
        <v>278.65719999999999</v>
      </c>
    </row>
    <row r="778" spans="1:10" x14ac:dyDescent="0.25">
      <c r="A778" s="122"/>
      <c r="B778" s="122"/>
      <c r="C778" s="122"/>
      <c r="D778" s="122"/>
      <c r="E778" s="122"/>
      <c r="F778" s="122"/>
      <c r="G778" s="122" t="s">
        <v>321</v>
      </c>
      <c r="H778" s="122"/>
      <c r="I778" s="122"/>
      <c r="J778" s="89">
        <v>278.65719999999999</v>
      </c>
    </row>
    <row r="779" spans="1:10" x14ac:dyDescent="0.25">
      <c r="A779" s="122"/>
      <c r="B779" s="122"/>
      <c r="C779" s="122"/>
      <c r="D779" s="122"/>
      <c r="E779" s="122"/>
      <c r="F779" s="122"/>
      <c r="G779" s="122" t="s">
        <v>322</v>
      </c>
      <c r="H779" s="122"/>
      <c r="I779" s="122"/>
      <c r="J779" s="89">
        <v>278.65719999999999</v>
      </c>
    </row>
    <row r="780" spans="1:10" x14ac:dyDescent="0.25">
      <c r="A780" s="122"/>
      <c r="B780" s="122"/>
      <c r="C780" s="122"/>
      <c r="D780" s="122"/>
      <c r="E780" s="122"/>
      <c r="F780" s="122"/>
      <c r="G780" s="122" t="s">
        <v>323</v>
      </c>
      <c r="H780" s="122"/>
      <c r="I780" s="122"/>
      <c r="J780" s="89">
        <v>4.6899999999999997E-2</v>
      </c>
    </row>
    <row r="781" spans="1:10" x14ac:dyDescent="0.25">
      <c r="A781" s="122"/>
      <c r="B781" s="122"/>
      <c r="C781" s="122"/>
      <c r="D781" s="122"/>
      <c r="E781" s="122"/>
      <c r="F781" s="122"/>
      <c r="G781" s="122" t="s">
        <v>324</v>
      </c>
      <c r="H781" s="122"/>
      <c r="I781" s="122"/>
      <c r="J781" s="89">
        <v>5.2600000000000001E-2</v>
      </c>
    </row>
    <row r="782" spans="1:10" x14ac:dyDescent="0.25">
      <c r="A782" s="122"/>
      <c r="B782" s="122"/>
      <c r="C782" s="122"/>
      <c r="D782" s="122"/>
      <c r="E782" s="122"/>
      <c r="F782" s="122"/>
      <c r="G782" s="122" t="s">
        <v>325</v>
      </c>
      <c r="H782" s="122"/>
      <c r="I782" s="122"/>
      <c r="J782" s="89">
        <v>248.59</v>
      </c>
    </row>
    <row r="783" spans="1:10" x14ac:dyDescent="0.25">
      <c r="A783" s="122"/>
      <c r="B783" s="122"/>
      <c r="C783" s="122"/>
      <c r="D783" s="122"/>
      <c r="E783" s="122"/>
      <c r="F783" s="122"/>
      <c r="G783" s="122" t="s">
        <v>326</v>
      </c>
      <c r="H783" s="122"/>
      <c r="I783" s="122"/>
      <c r="J783" s="89">
        <v>1.121</v>
      </c>
    </row>
    <row r="784" spans="1:10" ht="25.5" x14ac:dyDescent="0.25">
      <c r="A784" s="92"/>
      <c r="B784" s="92"/>
      <c r="C784" s="92"/>
      <c r="D784" s="92"/>
      <c r="E784" s="92" t="s">
        <v>62</v>
      </c>
      <c r="F784" s="93">
        <v>0</v>
      </c>
      <c r="G784" s="92" t="s">
        <v>63</v>
      </c>
      <c r="H784" s="93">
        <v>0</v>
      </c>
      <c r="I784" s="92" t="s">
        <v>64</v>
      </c>
      <c r="J784" s="93">
        <v>0</v>
      </c>
    </row>
    <row r="785" spans="1:10" ht="26.25" thickBot="1" x14ac:dyDescent="0.3">
      <c r="A785" s="92"/>
      <c r="B785" s="92"/>
      <c r="C785" s="92"/>
      <c r="D785" s="92"/>
      <c r="E785" s="92" t="s">
        <v>65</v>
      </c>
      <c r="F785" s="93">
        <v>0.34</v>
      </c>
      <c r="G785" s="92"/>
      <c r="H785" s="178" t="s">
        <v>66</v>
      </c>
      <c r="I785" s="178"/>
      <c r="J785" s="93">
        <v>1.51</v>
      </c>
    </row>
    <row r="786" spans="1:10" ht="15.75" thickTop="1" x14ac:dyDescent="0.25">
      <c r="A786" s="75"/>
      <c r="B786" s="75"/>
      <c r="C786" s="75"/>
      <c r="D786" s="75"/>
      <c r="E786" s="75"/>
      <c r="F786" s="75"/>
      <c r="G786" s="75"/>
      <c r="H786" s="75"/>
      <c r="I786" s="75"/>
      <c r="J786" s="75"/>
    </row>
    <row r="787" spans="1:10" ht="30" x14ac:dyDescent="0.25">
      <c r="A787" s="67"/>
      <c r="B787" s="69" t="s">
        <v>7</v>
      </c>
      <c r="C787" s="67" t="s">
        <v>8</v>
      </c>
      <c r="D787" s="67" t="s">
        <v>9</v>
      </c>
      <c r="E787" s="179" t="s">
        <v>54</v>
      </c>
      <c r="F787" s="179"/>
      <c r="G787" s="68" t="s">
        <v>10</v>
      </c>
      <c r="H787" s="69" t="s">
        <v>11</v>
      </c>
      <c r="I787" s="69" t="s">
        <v>12</v>
      </c>
      <c r="J787" s="69" t="s">
        <v>14</v>
      </c>
    </row>
    <row r="788" spans="1:10" ht="25.5" x14ac:dyDescent="0.25">
      <c r="A788" s="70" t="s">
        <v>55</v>
      </c>
      <c r="B788" s="72" t="s">
        <v>446</v>
      </c>
      <c r="C788" s="70" t="s">
        <v>231</v>
      </c>
      <c r="D788" s="70" t="s">
        <v>447</v>
      </c>
      <c r="E788" s="180" t="s">
        <v>1</v>
      </c>
      <c r="F788" s="180"/>
      <c r="G788" s="71" t="s">
        <v>400</v>
      </c>
      <c r="H788" s="74">
        <v>1</v>
      </c>
      <c r="I788" s="73">
        <v>0.94</v>
      </c>
      <c r="J788" s="73">
        <v>0.94</v>
      </c>
    </row>
    <row r="789" spans="1:10" x14ac:dyDescent="0.25">
      <c r="A789" s="179" t="s">
        <v>315</v>
      </c>
      <c r="B789" s="182" t="s">
        <v>7</v>
      </c>
      <c r="C789" s="179" t="s">
        <v>8</v>
      </c>
      <c r="D789" s="179" t="s">
        <v>316</v>
      </c>
      <c r="E789" s="182" t="s">
        <v>83</v>
      </c>
      <c r="F789" s="183" t="s">
        <v>317</v>
      </c>
      <c r="G789" s="182"/>
      <c r="H789" s="183" t="s">
        <v>318</v>
      </c>
      <c r="I789" s="182"/>
      <c r="J789" s="182" t="s">
        <v>319</v>
      </c>
    </row>
    <row r="790" spans="1:10" ht="30" x14ac:dyDescent="0.25">
      <c r="A790" s="182"/>
      <c r="B790" s="182"/>
      <c r="C790" s="182"/>
      <c r="D790" s="182"/>
      <c r="E790" s="182"/>
      <c r="F790" s="69" t="s">
        <v>84</v>
      </c>
      <c r="G790" s="69" t="s">
        <v>189</v>
      </c>
      <c r="H790" s="69" t="s">
        <v>84</v>
      </c>
      <c r="I790" s="69" t="s">
        <v>189</v>
      </c>
      <c r="J790" s="182"/>
    </row>
    <row r="791" spans="1:10" ht="25.5" x14ac:dyDescent="0.25">
      <c r="A791" s="82" t="s">
        <v>60</v>
      </c>
      <c r="B791" s="84" t="s">
        <v>329</v>
      </c>
      <c r="C791" s="82" t="s">
        <v>231</v>
      </c>
      <c r="D791" s="82" t="s">
        <v>280</v>
      </c>
      <c r="E791" s="87">
        <v>1</v>
      </c>
      <c r="F791" s="85">
        <v>1</v>
      </c>
      <c r="G791" s="85">
        <v>0</v>
      </c>
      <c r="H791" s="86">
        <v>278.65719999999999</v>
      </c>
      <c r="I791" s="86">
        <v>71.869799999999998</v>
      </c>
      <c r="J791" s="86">
        <v>278.65719999999999</v>
      </c>
    </row>
    <row r="792" spans="1:10" x14ac:dyDescent="0.25">
      <c r="A792" s="122"/>
      <c r="B792" s="122"/>
      <c r="C792" s="122"/>
      <c r="D792" s="122"/>
      <c r="E792" s="122"/>
      <c r="F792" s="122"/>
      <c r="G792" s="122" t="s">
        <v>321</v>
      </c>
      <c r="H792" s="122"/>
      <c r="I792" s="122"/>
      <c r="J792" s="89">
        <v>278.65719999999999</v>
      </c>
    </row>
    <row r="793" spans="1:10" x14ac:dyDescent="0.25">
      <c r="A793" s="122"/>
      <c r="B793" s="122"/>
      <c r="C793" s="122"/>
      <c r="D793" s="122"/>
      <c r="E793" s="122"/>
      <c r="F793" s="122"/>
      <c r="G793" s="122" t="s">
        <v>322</v>
      </c>
      <c r="H793" s="122"/>
      <c r="I793" s="122"/>
      <c r="J793" s="89">
        <v>278.65719999999999</v>
      </c>
    </row>
    <row r="794" spans="1:10" x14ac:dyDescent="0.25">
      <c r="A794" s="122"/>
      <c r="B794" s="122"/>
      <c r="C794" s="122"/>
      <c r="D794" s="122"/>
      <c r="E794" s="122"/>
      <c r="F794" s="122"/>
      <c r="G794" s="122" t="s">
        <v>323</v>
      </c>
      <c r="H794" s="122"/>
      <c r="I794" s="122"/>
      <c r="J794" s="89">
        <v>4.6899999999999997E-2</v>
      </c>
    </row>
    <row r="795" spans="1:10" x14ac:dyDescent="0.25">
      <c r="A795" s="122"/>
      <c r="B795" s="122"/>
      <c r="C795" s="122"/>
      <c r="D795" s="122"/>
      <c r="E795" s="122"/>
      <c r="F795" s="122"/>
      <c r="G795" s="122" t="s">
        <v>324</v>
      </c>
      <c r="H795" s="122"/>
      <c r="I795" s="122"/>
      <c r="J795" s="89">
        <v>4.2099999999999999E-2</v>
      </c>
    </row>
    <row r="796" spans="1:10" x14ac:dyDescent="0.25">
      <c r="A796" s="122"/>
      <c r="B796" s="122"/>
      <c r="C796" s="122"/>
      <c r="D796" s="122"/>
      <c r="E796" s="122"/>
      <c r="F796" s="122"/>
      <c r="G796" s="122" t="s">
        <v>325</v>
      </c>
      <c r="H796" s="122"/>
      <c r="I796" s="122"/>
      <c r="J796" s="89">
        <v>310.73</v>
      </c>
    </row>
    <row r="797" spans="1:10" x14ac:dyDescent="0.25">
      <c r="A797" s="122"/>
      <c r="B797" s="122"/>
      <c r="C797" s="122"/>
      <c r="D797" s="122"/>
      <c r="E797" s="122"/>
      <c r="F797" s="122"/>
      <c r="G797" s="122" t="s">
        <v>326</v>
      </c>
      <c r="H797" s="122"/>
      <c r="I797" s="122"/>
      <c r="J797" s="89">
        <v>0.89680000000000004</v>
      </c>
    </row>
    <row r="798" spans="1:10" ht="25.5" x14ac:dyDescent="0.25">
      <c r="A798" s="92"/>
      <c r="B798" s="92"/>
      <c r="C798" s="92"/>
      <c r="D798" s="92"/>
      <c r="E798" s="92" t="s">
        <v>62</v>
      </c>
      <c r="F798" s="93">
        <v>0</v>
      </c>
      <c r="G798" s="92" t="s">
        <v>63</v>
      </c>
      <c r="H798" s="93">
        <v>0</v>
      </c>
      <c r="I798" s="92" t="s">
        <v>64</v>
      </c>
      <c r="J798" s="93">
        <v>0</v>
      </c>
    </row>
    <row r="799" spans="1:10" ht="26.25" thickBot="1" x14ac:dyDescent="0.3">
      <c r="A799" s="92"/>
      <c r="B799" s="92"/>
      <c r="C799" s="92"/>
      <c r="D799" s="92"/>
      <c r="E799" s="92" t="s">
        <v>65</v>
      </c>
      <c r="F799" s="93">
        <v>0.27</v>
      </c>
      <c r="G799" s="92"/>
      <c r="H799" s="178" t="s">
        <v>66</v>
      </c>
      <c r="I799" s="178"/>
      <c r="J799" s="93">
        <v>1.21</v>
      </c>
    </row>
    <row r="800" spans="1:10" ht="15.75" thickTop="1" x14ac:dyDescent="0.25">
      <c r="A800" s="75"/>
      <c r="B800" s="75"/>
      <c r="C800" s="75"/>
      <c r="D800" s="75"/>
      <c r="E800" s="75"/>
      <c r="F800" s="75"/>
      <c r="G800" s="75"/>
      <c r="H800" s="75"/>
      <c r="I800" s="75"/>
      <c r="J800" s="75"/>
    </row>
    <row r="801" spans="1:10" ht="30" x14ac:dyDescent="0.25">
      <c r="A801" s="67"/>
      <c r="B801" s="69" t="s">
        <v>7</v>
      </c>
      <c r="C801" s="67" t="s">
        <v>8</v>
      </c>
      <c r="D801" s="67" t="s">
        <v>9</v>
      </c>
      <c r="E801" s="179" t="s">
        <v>54</v>
      </c>
      <c r="F801" s="179"/>
      <c r="G801" s="68" t="s">
        <v>10</v>
      </c>
      <c r="H801" s="69" t="s">
        <v>11</v>
      </c>
      <c r="I801" s="69" t="s">
        <v>12</v>
      </c>
      <c r="J801" s="69" t="s">
        <v>14</v>
      </c>
    </row>
    <row r="802" spans="1:10" ht="25.5" x14ac:dyDescent="0.25">
      <c r="A802" s="70" t="s">
        <v>55</v>
      </c>
      <c r="B802" s="72" t="s">
        <v>403</v>
      </c>
      <c r="C802" s="70" t="s">
        <v>231</v>
      </c>
      <c r="D802" s="70" t="s">
        <v>404</v>
      </c>
      <c r="E802" s="180" t="s">
        <v>1</v>
      </c>
      <c r="F802" s="180"/>
      <c r="G802" s="71" t="s">
        <v>400</v>
      </c>
      <c r="H802" s="74">
        <v>1</v>
      </c>
      <c r="I802" s="73">
        <v>0.75</v>
      </c>
      <c r="J802" s="73">
        <v>0.75</v>
      </c>
    </row>
    <row r="803" spans="1:10" x14ac:dyDescent="0.25">
      <c r="A803" s="179" t="s">
        <v>315</v>
      </c>
      <c r="B803" s="182" t="s">
        <v>7</v>
      </c>
      <c r="C803" s="179" t="s">
        <v>8</v>
      </c>
      <c r="D803" s="179" t="s">
        <v>316</v>
      </c>
      <c r="E803" s="182" t="s">
        <v>83</v>
      </c>
      <c r="F803" s="183" t="s">
        <v>317</v>
      </c>
      <c r="G803" s="182"/>
      <c r="H803" s="183" t="s">
        <v>318</v>
      </c>
      <c r="I803" s="182"/>
      <c r="J803" s="182" t="s">
        <v>319</v>
      </c>
    </row>
    <row r="804" spans="1:10" ht="30" x14ac:dyDescent="0.25">
      <c r="A804" s="182"/>
      <c r="B804" s="182"/>
      <c r="C804" s="182"/>
      <c r="D804" s="182"/>
      <c r="E804" s="182"/>
      <c r="F804" s="69" t="s">
        <v>84</v>
      </c>
      <c r="G804" s="69" t="s">
        <v>189</v>
      </c>
      <c r="H804" s="69" t="s">
        <v>84</v>
      </c>
      <c r="I804" s="69" t="s">
        <v>189</v>
      </c>
      <c r="J804" s="182"/>
    </row>
    <row r="805" spans="1:10" ht="25.5" x14ac:dyDescent="0.25">
      <c r="A805" s="82" t="s">
        <v>60</v>
      </c>
      <c r="B805" s="84" t="s">
        <v>329</v>
      </c>
      <c r="C805" s="82" t="s">
        <v>231</v>
      </c>
      <c r="D805" s="82" t="s">
        <v>280</v>
      </c>
      <c r="E805" s="87">
        <v>1</v>
      </c>
      <c r="F805" s="85">
        <v>1</v>
      </c>
      <c r="G805" s="85">
        <v>0</v>
      </c>
      <c r="H805" s="86">
        <v>278.65719999999999</v>
      </c>
      <c r="I805" s="86">
        <v>71.869799999999998</v>
      </c>
      <c r="J805" s="86">
        <v>278.65719999999999</v>
      </c>
    </row>
    <row r="806" spans="1:10" x14ac:dyDescent="0.25">
      <c r="A806" s="122"/>
      <c r="B806" s="122"/>
      <c r="C806" s="122"/>
      <c r="D806" s="122"/>
      <c r="E806" s="122"/>
      <c r="F806" s="122"/>
      <c r="G806" s="122" t="s">
        <v>321</v>
      </c>
      <c r="H806" s="122"/>
      <c r="I806" s="122"/>
      <c r="J806" s="89">
        <v>278.65719999999999</v>
      </c>
    </row>
    <row r="807" spans="1:10" x14ac:dyDescent="0.25">
      <c r="A807" s="122"/>
      <c r="B807" s="122"/>
      <c r="C807" s="122"/>
      <c r="D807" s="122"/>
      <c r="E807" s="122"/>
      <c r="F807" s="122"/>
      <c r="G807" s="122" t="s">
        <v>322</v>
      </c>
      <c r="H807" s="122"/>
      <c r="I807" s="122"/>
      <c r="J807" s="89">
        <v>278.65719999999999</v>
      </c>
    </row>
    <row r="808" spans="1:10" x14ac:dyDescent="0.25">
      <c r="A808" s="122"/>
      <c r="B808" s="122"/>
      <c r="C808" s="122"/>
      <c r="D808" s="122"/>
      <c r="E808" s="122"/>
      <c r="F808" s="122"/>
      <c r="G808" s="122" t="s">
        <v>323</v>
      </c>
      <c r="H808" s="122"/>
      <c r="I808" s="122"/>
      <c r="J808" s="89">
        <v>0</v>
      </c>
    </row>
    <row r="809" spans="1:10" x14ac:dyDescent="0.25">
      <c r="A809" s="122"/>
      <c r="B809" s="122"/>
      <c r="C809" s="122"/>
      <c r="D809" s="122"/>
      <c r="E809" s="122"/>
      <c r="F809" s="122"/>
      <c r="G809" s="122" t="s">
        <v>324</v>
      </c>
      <c r="H809" s="122"/>
      <c r="I809" s="122"/>
      <c r="J809" s="89">
        <v>0</v>
      </c>
    </row>
    <row r="810" spans="1:10" x14ac:dyDescent="0.25">
      <c r="A810" s="122"/>
      <c r="B810" s="122"/>
      <c r="C810" s="122"/>
      <c r="D810" s="122"/>
      <c r="E810" s="122"/>
      <c r="F810" s="122"/>
      <c r="G810" s="122" t="s">
        <v>325</v>
      </c>
      <c r="H810" s="122"/>
      <c r="I810" s="122"/>
      <c r="J810" s="89">
        <v>372.88</v>
      </c>
    </row>
    <row r="811" spans="1:10" x14ac:dyDescent="0.25">
      <c r="A811" s="122"/>
      <c r="B811" s="122"/>
      <c r="C811" s="122"/>
      <c r="D811" s="122"/>
      <c r="E811" s="122"/>
      <c r="F811" s="122"/>
      <c r="G811" s="122" t="s">
        <v>326</v>
      </c>
      <c r="H811" s="122"/>
      <c r="I811" s="122"/>
      <c r="J811" s="89">
        <v>0.74729999999999996</v>
      </c>
    </row>
    <row r="812" spans="1:10" ht="25.5" x14ac:dyDescent="0.25">
      <c r="A812" s="92"/>
      <c r="B812" s="92"/>
      <c r="C812" s="92"/>
      <c r="D812" s="92"/>
      <c r="E812" s="92" t="s">
        <v>62</v>
      </c>
      <c r="F812" s="93">
        <v>0</v>
      </c>
      <c r="G812" s="92" t="s">
        <v>63</v>
      </c>
      <c r="H812" s="93">
        <v>0</v>
      </c>
      <c r="I812" s="92" t="s">
        <v>64</v>
      </c>
      <c r="J812" s="93">
        <v>0</v>
      </c>
    </row>
    <row r="813" spans="1:10" ht="26.25" thickBot="1" x14ac:dyDescent="0.3">
      <c r="A813" s="92"/>
      <c r="B813" s="92"/>
      <c r="C813" s="92"/>
      <c r="D813" s="92"/>
      <c r="E813" s="92" t="s">
        <v>65</v>
      </c>
      <c r="F813" s="93">
        <v>0.22</v>
      </c>
      <c r="G813" s="92"/>
      <c r="H813" s="178" t="s">
        <v>66</v>
      </c>
      <c r="I813" s="178"/>
      <c r="J813" s="93">
        <v>0.97</v>
      </c>
    </row>
    <row r="814" spans="1:10" ht="15.75" thickTop="1" x14ac:dyDescent="0.25">
      <c r="A814" s="75"/>
      <c r="B814" s="75"/>
      <c r="C814" s="75"/>
      <c r="D814" s="75"/>
      <c r="E814" s="75"/>
      <c r="F814" s="75"/>
      <c r="G814" s="75"/>
      <c r="H814" s="75"/>
      <c r="I814" s="75"/>
      <c r="J814" s="75"/>
    </row>
    <row r="815" spans="1:10" x14ac:dyDescent="0.25">
      <c r="A815" s="91"/>
      <c r="B815" s="91"/>
      <c r="C815" s="91"/>
      <c r="D815" s="91"/>
      <c r="E815" s="91"/>
      <c r="F815" s="91"/>
      <c r="G815" s="91"/>
      <c r="H815" s="91"/>
      <c r="I815" s="91"/>
      <c r="J815" s="91"/>
    </row>
    <row r="816" spans="1:10" x14ac:dyDescent="0.25">
      <c r="A816" s="122"/>
      <c r="B816" s="122"/>
      <c r="C816" s="122"/>
      <c r="D816" s="90"/>
      <c r="E816" s="88"/>
      <c r="F816" s="123" t="s">
        <v>25</v>
      </c>
      <c r="G816" s="122"/>
      <c r="H816" s="124">
        <v>823083.79</v>
      </c>
      <c r="I816" s="122"/>
      <c r="J816" s="122"/>
    </row>
    <row r="817" spans="1:10" x14ac:dyDescent="0.25">
      <c r="A817" s="122"/>
      <c r="B817" s="122"/>
      <c r="C817" s="122"/>
      <c r="D817" s="90"/>
      <c r="E817" s="88"/>
      <c r="F817" s="123" t="s">
        <v>26</v>
      </c>
      <c r="G817" s="122"/>
      <c r="H817" s="124">
        <v>244898.76</v>
      </c>
      <c r="I817" s="122"/>
      <c r="J817" s="122"/>
    </row>
    <row r="818" spans="1:10" x14ac:dyDescent="0.25">
      <c r="A818" s="122"/>
      <c r="B818" s="122"/>
      <c r="C818" s="122"/>
      <c r="D818" s="90"/>
      <c r="E818" s="88"/>
      <c r="F818" s="123" t="s">
        <v>27</v>
      </c>
      <c r="G818" s="122"/>
      <c r="H818" s="124">
        <v>1067982.55</v>
      </c>
      <c r="I818" s="122"/>
      <c r="J818" s="122"/>
    </row>
    <row r="821" spans="1:10" x14ac:dyDescent="0.25">
      <c r="A821" s="104" t="s">
        <v>566</v>
      </c>
      <c r="B821" s="104"/>
      <c r="C821" s="104"/>
      <c r="D821" s="104"/>
      <c r="E821" s="104"/>
      <c r="F821" s="104"/>
      <c r="G821" s="104"/>
      <c r="H821" s="104"/>
      <c r="I821" s="104"/>
      <c r="J821" s="104"/>
    </row>
    <row r="822" spans="1:10" x14ac:dyDescent="0.25">
      <c r="A822" s="104"/>
      <c r="B822" s="104"/>
      <c r="C822" s="104"/>
      <c r="D822" s="104"/>
      <c r="E822" s="104"/>
      <c r="F822" s="104"/>
      <c r="G822" s="104"/>
      <c r="H822" s="104"/>
      <c r="I822" s="104"/>
      <c r="J822" s="104"/>
    </row>
    <row r="823" spans="1:10" x14ac:dyDescent="0.25">
      <c r="A823" s="104"/>
      <c r="B823" s="104"/>
      <c r="C823" s="104"/>
      <c r="D823" s="104"/>
      <c r="E823" s="104"/>
      <c r="F823" s="104"/>
      <c r="G823" s="104"/>
      <c r="H823" s="104"/>
      <c r="I823" s="104"/>
      <c r="J823" s="104"/>
    </row>
    <row r="824" spans="1:10" x14ac:dyDescent="0.25">
      <c r="A824" s="103" t="s">
        <v>565</v>
      </c>
      <c r="B824" s="103"/>
      <c r="C824" s="103"/>
      <c r="D824" s="103"/>
      <c r="E824" s="103"/>
      <c r="F824" s="103"/>
      <c r="G824" s="103"/>
      <c r="H824" s="103"/>
      <c r="I824" s="103"/>
      <c r="J824" s="103"/>
    </row>
  </sheetData>
  <mergeCells count="846">
    <mergeCell ref="A821:J823"/>
    <mergeCell ref="E26:F26"/>
    <mergeCell ref="A5:J5"/>
    <mergeCell ref="E6:F6"/>
    <mergeCell ref="E7:F7"/>
    <mergeCell ref="E8:F8"/>
    <mergeCell ref="E9:F9"/>
    <mergeCell ref="E10:F10"/>
    <mergeCell ref="H12:I12"/>
    <mergeCell ref="E14:F14"/>
    <mergeCell ref="E15:F15"/>
    <mergeCell ref="H28:I28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H42:I42"/>
    <mergeCell ref="E44:F44"/>
    <mergeCell ref="E45:F45"/>
    <mergeCell ref="E46:F46"/>
    <mergeCell ref="E47:F47"/>
    <mergeCell ref="E48:F48"/>
    <mergeCell ref="E51:F51"/>
    <mergeCell ref="E52:F52"/>
    <mergeCell ref="E53:F53"/>
    <mergeCell ref="H55:I55"/>
    <mergeCell ref="E49:F49"/>
    <mergeCell ref="E50:F50"/>
    <mergeCell ref="E57:F57"/>
    <mergeCell ref="E58:F58"/>
    <mergeCell ref="A59:A60"/>
    <mergeCell ref="B59:B60"/>
    <mergeCell ref="C59:C60"/>
    <mergeCell ref="D59:D60"/>
    <mergeCell ref="E59:E60"/>
    <mergeCell ref="F59:G59"/>
    <mergeCell ref="H59:I59"/>
    <mergeCell ref="G70:I70"/>
    <mergeCell ref="A71:F71"/>
    <mergeCell ref="G71:I71"/>
    <mergeCell ref="A72:F72"/>
    <mergeCell ref="G72:I72"/>
    <mergeCell ref="G73:I73"/>
    <mergeCell ref="J59:J60"/>
    <mergeCell ref="A62:F62"/>
    <mergeCell ref="G62:I62"/>
    <mergeCell ref="F63:I63"/>
    <mergeCell ref="A66:F66"/>
    <mergeCell ref="G66:I66"/>
    <mergeCell ref="A67:F67"/>
    <mergeCell ref="G67:I67"/>
    <mergeCell ref="A68:F68"/>
    <mergeCell ref="G68:I68"/>
    <mergeCell ref="A69:F69"/>
    <mergeCell ref="G69:I69"/>
    <mergeCell ref="A70:F70"/>
    <mergeCell ref="J89:J90"/>
    <mergeCell ref="A92:F92"/>
    <mergeCell ref="G92:I92"/>
    <mergeCell ref="F93:I93"/>
    <mergeCell ref="A97:F97"/>
    <mergeCell ref="G97:I97"/>
    <mergeCell ref="A98:F98"/>
    <mergeCell ref="G98:I98"/>
    <mergeCell ref="A99:F99"/>
    <mergeCell ref="G99:I99"/>
    <mergeCell ref="A89:A90"/>
    <mergeCell ref="B89:B90"/>
    <mergeCell ref="C89:C90"/>
    <mergeCell ref="D89:D90"/>
    <mergeCell ref="E89:E90"/>
    <mergeCell ref="F89:G89"/>
    <mergeCell ref="H89:I89"/>
    <mergeCell ref="A108:F108"/>
    <mergeCell ref="G108:I108"/>
    <mergeCell ref="G109:I109"/>
    <mergeCell ref="G110:I110"/>
    <mergeCell ref="G111:I111"/>
    <mergeCell ref="G112:I112"/>
    <mergeCell ref="A100:F100"/>
    <mergeCell ref="G100:I100"/>
    <mergeCell ref="A101:F101"/>
    <mergeCell ref="G101:I101"/>
    <mergeCell ref="A102:F102"/>
    <mergeCell ref="G102:I102"/>
    <mergeCell ref="A103:F103"/>
    <mergeCell ref="G103:I103"/>
    <mergeCell ref="G104:I104"/>
    <mergeCell ref="G105:I105"/>
    <mergeCell ref="G106:I106"/>
    <mergeCell ref="G107:I107"/>
    <mergeCell ref="A113:F113"/>
    <mergeCell ref="G113:I113"/>
    <mergeCell ref="H114:I114"/>
    <mergeCell ref="H115:I115"/>
    <mergeCell ref="H116:I116"/>
    <mergeCell ref="H117:I117"/>
    <mergeCell ref="A118:F118"/>
    <mergeCell ref="G118:I118"/>
    <mergeCell ref="H120:I120"/>
    <mergeCell ref="A129:F129"/>
    <mergeCell ref="G129:I129"/>
    <mergeCell ref="A130:F130"/>
    <mergeCell ref="G130:I130"/>
    <mergeCell ref="A131:F131"/>
    <mergeCell ref="G131:I131"/>
    <mergeCell ref="A132:F132"/>
    <mergeCell ref="G132:I132"/>
    <mergeCell ref="A122:J122"/>
    <mergeCell ref="E123:F123"/>
    <mergeCell ref="E124:F124"/>
    <mergeCell ref="A125:A126"/>
    <mergeCell ref="B125:B126"/>
    <mergeCell ref="C125:C126"/>
    <mergeCell ref="D125:D126"/>
    <mergeCell ref="E125:E126"/>
    <mergeCell ref="F125:G125"/>
    <mergeCell ref="H125:I125"/>
    <mergeCell ref="J125:J126"/>
    <mergeCell ref="H135:I135"/>
    <mergeCell ref="E137:F137"/>
    <mergeCell ref="E138:F138"/>
    <mergeCell ref="A139:A140"/>
    <mergeCell ref="B139:B140"/>
    <mergeCell ref="C139:C140"/>
    <mergeCell ref="D139:D140"/>
    <mergeCell ref="E139:E140"/>
    <mergeCell ref="F139:G139"/>
    <mergeCell ref="H139:I139"/>
    <mergeCell ref="J139:J140"/>
    <mergeCell ref="A143:F143"/>
    <mergeCell ref="G143:I143"/>
    <mergeCell ref="F144:I144"/>
    <mergeCell ref="A146:F146"/>
    <mergeCell ref="G146:I146"/>
    <mergeCell ref="A147:F147"/>
    <mergeCell ref="G147:I147"/>
    <mergeCell ref="A148:F148"/>
    <mergeCell ref="G148:I148"/>
    <mergeCell ref="A149:F149"/>
    <mergeCell ref="G149:I149"/>
    <mergeCell ref="A150:F150"/>
    <mergeCell ref="G150:I150"/>
    <mergeCell ref="A151:F151"/>
    <mergeCell ref="G151:I151"/>
    <mergeCell ref="A152:F152"/>
    <mergeCell ref="G152:I152"/>
    <mergeCell ref="H154:I154"/>
    <mergeCell ref="E156:F156"/>
    <mergeCell ref="E157:F157"/>
    <mergeCell ref="E158:F158"/>
    <mergeCell ref="E159:F159"/>
    <mergeCell ref="E160:F160"/>
    <mergeCell ref="E161:F161"/>
    <mergeCell ref="E162:F162"/>
    <mergeCell ref="E163:F163"/>
    <mergeCell ref="E164:F164"/>
    <mergeCell ref="E181:F181"/>
    <mergeCell ref="E182:F182"/>
    <mergeCell ref="E183:F183"/>
    <mergeCell ref="E184:F184"/>
    <mergeCell ref="E185:F185"/>
    <mergeCell ref="E186:F186"/>
    <mergeCell ref="E165:F165"/>
    <mergeCell ref="H167:I167"/>
    <mergeCell ref="E169:F169"/>
    <mergeCell ref="E170:F170"/>
    <mergeCell ref="E171:F171"/>
    <mergeCell ref="E172:F172"/>
    <mergeCell ref="E173:F173"/>
    <mergeCell ref="H175:I175"/>
    <mergeCell ref="E177:F177"/>
    <mergeCell ref="J330:J331"/>
    <mergeCell ref="A333:F333"/>
    <mergeCell ref="G333:I333"/>
    <mergeCell ref="F334:I334"/>
    <mergeCell ref="A336:F336"/>
    <mergeCell ref="G336:I336"/>
    <mergeCell ref="A337:F337"/>
    <mergeCell ref="G337:I337"/>
    <mergeCell ref="A338:F338"/>
    <mergeCell ref="G338:I338"/>
    <mergeCell ref="A330:A331"/>
    <mergeCell ref="B330:B331"/>
    <mergeCell ref="C330:C331"/>
    <mergeCell ref="D330:D331"/>
    <mergeCell ref="E330:E331"/>
    <mergeCell ref="F330:G330"/>
    <mergeCell ref="H330:I330"/>
    <mergeCell ref="A351:F351"/>
    <mergeCell ref="G351:I351"/>
    <mergeCell ref="A352:F352"/>
    <mergeCell ref="G352:I352"/>
    <mergeCell ref="A339:F339"/>
    <mergeCell ref="G339:I339"/>
    <mergeCell ref="A340:F340"/>
    <mergeCell ref="G340:I340"/>
    <mergeCell ref="A341:F341"/>
    <mergeCell ref="G341:I341"/>
    <mergeCell ref="A342:F342"/>
    <mergeCell ref="G342:I342"/>
    <mergeCell ref="H344:I344"/>
    <mergeCell ref="E346:F346"/>
    <mergeCell ref="E347:F347"/>
    <mergeCell ref="F348:I348"/>
    <mergeCell ref="A350:F350"/>
    <mergeCell ref="G350:I350"/>
    <mergeCell ref="G389:I389"/>
    <mergeCell ref="J371:J372"/>
    <mergeCell ref="A378:F378"/>
    <mergeCell ref="G378:I378"/>
    <mergeCell ref="F379:I379"/>
    <mergeCell ref="A382:F382"/>
    <mergeCell ref="G382:I382"/>
    <mergeCell ref="A383:F383"/>
    <mergeCell ref="G383:I383"/>
    <mergeCell ref="A384:F384"/>
    <mergeCell ref="G384:I384"/>
    <mergeCell ref="A371:A372"/>
    <mergeCell ref="B371:B372"/>
    <mergeCell ref="C371:C372"/>
    <mergeCell ref="D371:D372"/>
    <mergeCell ref="E371:E372"/>
    <mergeCell ref="F371:G371"/>
    <mergeCell ref="H371:I371"/>
    <mergeCell ref="A388:F388"/>
    <mergeCell ref="G388:I388"/>
    <mergeCell ref="E418:F418"/>
    <mergeCell ref="H420:I420"/>
    <mergeCell ref="E422:F422"/>
    <mergeCell ref="E423:F423"/>
    <mergeCell ref="H398:I398"/>
    <mergeCell ref="H399:I399"/>
    <mergeCell ref="H400:I400"/>
    <mergeCell ref="H401:I401"/>
    <mergeCell ref="A402:F402"/>
    <mergeCell ref="G402:I402"/>
    <mergeCell ref="G403:I403"/>
    <mergeCell ref="A410:F410"/>
    <mergeCell ref="G410:I410"/>
    <mergeCell ref="E451:F451"/>
    <mergeCell ref="E452:F452"/>
    <mergeCell ref="H454:I454"/>
    <mergeCell ref="E456:F456"/>
    <mergeCell ref="E457:F457"/>
    <mergeCell ref="F458:I458"/>
    <mergeCell ref="A460:F460"/>
    <mergeCell ref="G460:I460"/>
    <mergeCell ref="H436:I436"/>
    <mergeCell ref="E438:F438"/>
    <mergeCell ref="E439:F439"/>
    <mergeCell ref="E440:F440"/>
    <mergeCell ref="H442:I442"/>
    <mergeCell ref="E444:F444"/>
    <mergeCell ref="E445:F445"/>
    <mergeCell ref="E446:F446"/>
    <mergeCell ref="H448:I448"/>
    <mergeCell ref="A461:F461"/>
    <mergeCell ref="G461:I461"/>
    <mergeCell ref="A462:F462"/>
    <mergeCell ref="G462:I462"/>
    <mergeCell ref="A463:F463"/>
    <mergeCell ref="G463:I463"/>
    <mergeCell ref="A464:F464"/>
    <mergeCell ref="G464:I464"/>
    <mergeCell ref="A465:F465"/>
    <mergeCell ref="G465:I465"/>
    <mergeCell ref="H575:I575"/>
    <mergeCell ref="E577:F577"/>
    <mergeCell ref="E578:F578"/>
    <mergeCell ref="E579:F579"/>
    <mergeCell ref="H581:I581"/>
    <mergeCell ref="E583:F583"/>
    <mergeCell ref="E584:F584"/>
    <mergeCell ref="E559:F559"/>
    <mergeCell ref="E560:F560"/>
    <mergeCell ref="E561:F561"/>
    <mergeCell ref="H563:I563"/>
    <mergeCell ref="E565:F565"/>
    <mergeCell ref="E566:F566"/>
    <mergeCell ref="E567:F567"/>
    <mergeCell ref="H569:I569"/>
    <mergeCell ref="E571:F571"/>
    <mergeCell ref="J591:J592"/>
    <mergeCell ref="A595:F595"/>
    <mergeCell ref="G595:I595"/>
    <mergeCell ref="F596:I596"/>
    <mergeCell ref="A599:F599"/>
    <mergeCell ref="G599:I599"/>
    <mergeCell ref="A600:F600"/>
    <mergeCell ref="G600:I600"/>
    <mergeCell ref="A601:F601"/>
    <mergeCell ref="G601:I601"/>
    <mergeCell ref="A591:A592"/>
    <mergeCell ref="B591:B592"/>
    <mergeCell ref="C591:C592"/>
    <mergeCell ref="D591:D592"/>
    <mergeCell ref="E591:E592"/>
    <mergeCell ref="F591:G591"/>
    <mergeCell ref="H591:I591"/>
    <mergeCell ref="G612:I612"/>
    <mergeCell ref="A615:F615"/>
    <mergeCell ref="G615:I615"/>
    <mergeCell ref="A602:F602"/>
    <mergeCell ref="G602:I602"/>
    <mergeCell ref="A603:F603"/>
    <mergeCell ref="G603:I603"/>
    <mergeCell ref="A604:F604"/>
    <mergeCell ref="G604:I604"/>
    <mergeCell ref="A605:F605"/>
    <mergeCell ref="G605:I605"/>
    <mergeCell ref="G606:I606"/>
    <mergeCell ref="H609:I609"/>
    <mergeCell ref="H610:I610"/>
    <mergeCell ref="A611:F611"/>
    <mergeCell ref="G611:I611"/>
    <mergeCell ref="E619:F619"/>
    <mergeCell ref="E620:F620"/>
    <mergeCell ref="A621:A622"/>
    <mergeCell ref="B621:B622"/>
    <mergeCell ref="C621:C622"/>
    <mergeCell ref="D621:D622"/>
    <mergeCell ref="E621:E622"/>
    <mergeCell ref="F621:G621"/>
    <mergeCell ref="H621:I621"/>
    <mergeCell ref="J621:J622"/>
    <mergeCell ref="A627:F627"/>
    <mergeCell ref="G627:I627"/>
    <mergeCell ref="F628:I628"/>
    <mergeCell ref="A633:F633"/>
    <mergeCell ref="G633:I633"/>
    <mergeCell ref="A634:F634"/>
    <mergeCell ref="G634:I634"/>
    <mergeCell ref="A635:F635"/>
    <mergeCell ref="G635:I635"/>
    <mergeCell ref="A646:F646"/>
    <mergeCell ref="G646:I646"/>
    <mergeCell ref="H647:I647"/>
    <mergeCell ref="A636:F636"/>
    <mergeCell ref="G636:I636"/>
    <mergeCell ref="A637:F637"/>
    <mergeCell ref="G637:I637"/>
    <mergeCell ref="A638:F638"/>
    <mergeCell ref="G638:I638"/>
    <mergeCell ref="A639:F639"/>
    <mergeCell ref="G639:I639"/>
    <mergeCell ref="G640:I640"/>
    <mergeCell ref="G641:I641"/>
    <mergeCell ref="G642:I642"/>
    <mergeCell ref="A643:F643"/>
    <mergeCell ref="G643:I643"/>
    <mergeCell ref="G644:I644"/>
    <mergeCell ref="G645:I645"/>
    <mergeCell ref="J661:J662"/>
    <mergeCell ref="H648:I648"/>
    <mergeCell ref="H649:I649"/>
    <mergeCell ref="A650:F650"/>
    <mergeCell ref="G650:I650"/>
    <mergeCell ref="G651:I651"/>
    <mergeCell ref="A655:F655"/>
    <mergeCell ref="G655:I655"/>
    <mergeCell ref="H657:I657"/>
    <mergeCell ref="E659:F659"/>
    <mergeCell ref="E734:F734"/>
    <mergeCell ref="E735:F735"/>
    <mergeCell ref="E683:F683"/>
    <mergeCell ref="E684:F684"/>
    <mergeCell ref="E685:F685"/>
    <mergeCell ref="A670:F670"/>
    <mergeCell ref="G670:I670"/>
    <mergeCell ref="A671:F671"/>
    <mergeCell ref="G671:I671"/>
    <mergeCell ref="A672:F672"/>
    <mergeCell ref="G672:I672"/>
    <mergeCell ref="A673:F673"/>
    <mergeCell ref="G673:I673"/>
    <mergeCell ref="H675:I675"/>
    <mergeCell ref="E681:F681"/>
    <mergeCell ref="E682:F682"/>
    <mergeCell ref="C747:C748"/>
    <mergeCell ref="D747:D748"/>
    <mergeCell ref="E747:E748"/>
    <mergeCell ref="F747:G747"/>
    <mergeCell ref="H747:I747"/>
    <mergeCell ref="J747:J748"/>
    <mergeCell ref="A750:F750"/>
    <mergeCell ref="G750:I750"/>
    <mergeCell ref="H743:I743"/>
    <mergeCell ref="E745:F745"/>
    <mergeCell ref="E746:F746"/>
    <mergeCell ref="A778:F778"/>
    <mergeCell ref="G778:I778"/>
    <mergeCell ref="A779:F779"/>
    <mergeCell ref="G779:I779"/>
    <mergeCell ref="A780:F780"/>
    <mergeCell ref="G780:I780"/>
    <mergeCell ref="A781:F781"/>
    <mergeCell ref="G781:I781"/>
    <mergeCell ref="A768:F768"/>
    <mergeCell ref="G768:I768"/>
    <mergeCell ref="A769:F769"/>
    <mergeCell ref="G769:I769"/>
    <mergeCell ref="H771:I771"/>
    <mergeCell ref="E773:F773"/>
    <mergeCell ref="E774:F774"/>
    <mergeCell ref="A775:A776"/>
    <mergeCell ref="B775:B776"/>
    <mergeCell ref="C775:C776"/>
    <mergeCell ref="D775:D776"/>
    <mergeCell ref="E775:E776"/>
    <mergeCell ref="F775:G775"/>
    <mergeCell ref="H775:I775"/>
    <mergeCell ref="A782:F782"/>
    <mergeCell ref="G782:I782"/>
    <mergeCell ref="A783:F783"/>
    <mergeCell ref="G783:I783"/>
    <mergeCell ref="H785:I785"/>
    <mergeCell ref="E787:F787"/>
    <mergeCell ref="E788:F788"/>
    <mergeCell ref="A789:A790"/>
    <mergeCell ref="B789:B790"/>
    <mergeCell ref="C789:C790"/>
    <mergeCell ref="D789:D790"/>
    <mergeCell ref="E789:E790"/>
    <mergeCell ref="F789:G789"/>
    <mergeCell ref="H789:I789"/>
    <mergeCell ref="J789:J790"/>
    <mergeCell ref="A792:F792"/>
    <mergeCell ref="G792:I792"/>
    <mergeCell ref="A793:F793"/>
    <mergeCell ref="G793:I793"/>
    <mergeCell ref="A794:F794"/>
    <mergeCell ref="G794:I794"/>
    <mergeCell ref="A795:F795"/>
    <mergeCell ref="G795:I795"/>
    <mergeCell ref="A796:F796"/>
    <mergeCell ref="G796:I796"/>
    <mergeCell ref="A797:F797"/>
    <mergeCell ref="G797:I797"/>
    <mergeCell ref="H799:I799"/>
    <mergeCell ref="E801:F801"/>
    <mergeCell ref="E802:F802"/>
    <mergeCell ref="A803:A804"/>
    <mergeCell ref="B803:B804"/>
    <mergeCell ref="C803:C804"/>
    <mergeCell ref="D803:D804"/>
    <mergeCell ref="E803:E804"/>
    <mergeCell ref="F803:G803"/>
    <mergeCell ref="H803:I803"/>
    <mergeCell ref="J803:J804"/>
    <mergeCell ref="A806:F806"/>
    <mergeCell ref="G806:I806"/>
    <mergeCell ref="A807:F807"/>
    <mergeCell ref="G807:I807"/>
    <mergeCell ref="A808:F808"/>
    <mergeCell ref="G808:I808"/>
    <mergeCell ref="A809:F809"/>
    <mergeCell ref="G809:I809"/>
    <mergeCell ref="A818:C818"/>
    <mergeCell ref="F818:G818"/>
    <mergeCell ref="H818:J818"/>
    <mergeCell ref="A810:F810"/>
    <mergeCell ref="G810:I810"/>
    <mergeCell ref="A811:F811"/>
    <mergeCell ref="G811:I811"/>
    <mergeCell ref="H813:I813"/>
    <mergeCell ref="A816:C816"/>
    <mergeCell ref="F816:G816"/>
    <mergeCell ref="H816:J816"/>
    <mergeCell ref="A817:C817"/>
    <mergeCell ref="F817:G817"/>
    <mergeCell ref="H817:J817"/>
    <mergeCell ref="J775:J776"/>
    <mergeCell ref="J761:J762"/>
    <mergeCell ref="A764:F764"/>
    <mergeCell ref="G764:I764"/>
    <mergeCell ref="A765:F765"/>
    <mergeCell ref="G765:I765"/>
    <mergeCell ref="A766:F766"/>
    <mergeCell ref="G766:I766"/>
    <mergeCell ref="A767:F767"/>
    <mergeCell ref="G767:I767"/>
    <mergeCell ref="E434:F434"/>
    <mergeCell ref="E476:F476"/>
    <mergeCell ref="E477:F477"/>
    <mergeCell ref="E478:F478"/>
    <mergeCell ref="A466:F466"/>
    <mergeCell ref="G466:I466"/>
    <mergeCell ref="H757:I757"/>
    <mergeCell ref="H85:I85"/>
    <mergeCell ref="E87:F87"/>
    <mergeCell ref="E88:F88"/>
    <mergeCell ref="A128:F128"/>
    <mergeCell ref="G128:I128"/>
    <mergeCell ref="A133:F133"/>
    <mergeCell ref="G133:I133"/>
    <mergeCell ref="H188:I188"/>
    <mergeCell ref="G390:I390"/>
    <mergeCell ref="G391:I391"/>
    <mergeCell ref="G392:I392"/>
    <mergeCell ref="G393:I393"/>
    <mergeCell ref="G394:I394"/>
    <mergeCell ref="A395:F395"/>
    <mergeCell ref="G755:I755"/>
    <mergeCell ref="A747:A748"/>
    <mergeCell ref="B747:B748"/>
    <mergeCell ref="E585:F585"/>
    <mergeCell ref="H587:I587"/>
    <mergeCell ref="E531:F531"/>
    <mergeCell ref="E532:F532"/>
    <mergeCell ref="H534:I534"/>
    <mergeCell ref="E558:F558"/>
    <mergeCell ref="G395:I395"/>
    <mergeCell ref="E450:F450"/>
    <mergeCell ref="E424:F424"/>
    <mergeCell ref="E425:F425"/>
    <mergeCell ref="E426:F426"/>
    <mergeCell ref="E427:F427"/>
    <mergeCell ref="E428:F428"/>
    <mergeCell ref="H430:I430"/>
    <mergeCell ref="E537:F537"/>
    <mergeCell ref="H412:I412"/>
    <mergeCell ref="E414:F414"/>
    <mergeCell ref="E415:F415"/>
    <mergeCell ref="E416:F416"/>
    <mergeCell ref="E417:F417"/>
    <mergeCell ref="H396:I396"/>
    <mergeCell ref="H397:I397"/>
    <mergeCell ref="E432:F432"/>
    <mergeCell ref="E433:F433"/>
    <mergeCell ref="G664:I664"/>
    <mergeCell ref="G667:I667"/>
    <mergeCell ref="A668:F668"/>
    <mergeCell ref="G668:I668"/>
    <mergeCell ref="A669:F669"/>
    <mergeCell ref="G669:I669"/>
    <mergeCell ref="E660:F660"/>
    <mergeCell ref="A661:A662"/>
    <mergeCell ref="B661:B662"/>
    <mergeCell ref="C661:C662"/>
    <mergeCell ref="D661:D662"/>
    <mergeCell ref="E661:E662"/>
    <mergeCell ref="F661:G661"/>
    <mergeCell ref="H661:I661"/>
    <mergeCell ref="E736:F736"/>
    <mergeCell ref="E737:F737"/>
    <mergeCell ref="E738:F738"/>
    <mergeCell ref="E739:F739"/>
    <mergeCell ref="E740:F740"/>
    <mergeCell ref="E741:F741"/>
    <mergeCell ref="H688:I688"/>
    <mergeCell ref="E690:F690"/>
    <mergeCell ref="E691:F691"/>
    <mergeCell ref="E692:F692"/>
    <mergeCell ref="E693:F693"/>
    <mergeCell ref="E694:F694"/>
    <mergeCell ref="E702:F702"/>
    <mergeCell ref="E703:F703"/>
    <mergeCell ref="E704:F704"/>
    <mergeCell ref="E699:F699"/>
    <mergeCell ref="E700:F700"/>
    <mergeCell ref="H724:I724"/>
    <mergeCell ref="E726:F726"/>
    <mergeCell ref="E727:F727"/>
    <mergeCell ref="E728:F728"/>
    <mergeCell ref="H730:I730"/>
    <mergeCell ref="E732:F732"/>
    <mergeCell ref="E733:F733"/>
    <mergeCell ref="A751:F751"/>
    <mergeCell ref="G751:I751"/>
    <mergeCell ref="A752:F752"/>
    <mergeCell ref="G752:I752"/>
    <mergeCell ref="A753:F753"/>
    <mergeCell ref="G753:I753"/>
    <mergeCell ref="A754:F754"/>
    <mergeCell ref="G754:I754"/>
    <mergeCell ref="A755:F755"/>
    <mergeCell ref="E204:F204"/>
    <mergeCell ref="E205:F205"/>
    <mergeCell ref="E206:F206"/>
    <mergeCell ref="E211:F211"/>
    <mergeCell ref="E212:F212"/>
    <mergeCell ref="E213:F213"/>
    <mergeCell ref="H215:I215"/>
    <mergeCell ref="H706:I706"/>
    <mergeCell ref="E708:F708"/>
    <mergeCell ref="E589:F589"/>
    <mergeCell ref="E590:F590"/>
    <mergeCell ref="E572:F572"/>
    <mergeCell ref="E573:F573"/>
    <mergeCell ref="H617:I617"/>
    <mergeCell ref="E677:F677"/>
    <mergeCell ref="E678:F678"/>
    <mergeCell ref="E679:F679"/>
    <mergeCell ref="E680:F680"/>
    <mergeCell ref="A664:F664"/>
    <mergeCell ref="F665:I665"/>
    <mergeCell ref="A667:F667"/>
    <mergeCell ref="G607:I607"/>
    <mergeCell ref="A608:F608"/>
    <mergeCell ref="G608:I608"/>
    <mergeCell ref="E200:F200"/>
    <mergeCell ref="E201:F201"/>
    <mergeCell ref="E202:F202"/>
    <mergeCell ref="E203:F203"/>
    <mergeCell ref="G74:I74"/>
    <mergeCell ref="A75:F75"/>
    <mergeCell ref="G75:I75"/>
    <mergeCell ref="H77:I77"/>
    <mergeCell ref="E79:F79"/>
    <mergeCell ref="E80:F80"/>
    <mergeCell ref="E81:F81"/>
    <mergeCell ref="E82:F82"/>
    <mergeCell ref="E83:F83"/>
    <mergeCell ref="E190:F190"/>
    <mergeCell ref="E191:F191"/>
    <mergeCell ref="E192:F192"/>
    <mergeCell ref="E193:F193"/>
    <mergeCell ref="E194:F194"/>
    <mergeCell ref="E195:F195"/>
    <mergeCell ref="H197:I197"/>
    <mergeCell ref="E199:F199"/>
    <mergeCell ref="E178:F178"/>
    <mergeCell ref="E179:F179"/>
    <mergeCell ref="E180:F180"/>
    <mergeCell ref="E25:F25"/>
    <mergeCell ref="A1:J1"/>
    <mergeCell ref="A3:A4"/>
    <mergeCell ref="B3:D4"/>
    <mergeCell ref="E3:F3"/>
    <mergeCell ref="G3:H3"/>
    <mergeCell ref="E4:F4"/>
    <mergeCell ref="G4:H4"/>
    <mergeCell ref="A2:J2"/>
    <mergeCell ref="I3:J3"/>
    <mergeCell ref="I4:J4"/>
    <mergeCell ref="E16:F16"/>
    <mergeCell ref="E17:F17"/>
    <mergeCell ref="E18:F18"/>
    <mergeCell ref="E19:F19"/>
    <mergeCell ref="H21:I21"/>
    <mergeCell ref="E23:F23"/>
    <mergeCell ref="E24:F24"/>
    <mergeCell ref="E217:F217"/>
    <mergeCell ref="E218:F218"/>
    <mergeCell ref="E219:F219"/>
    <mergeCell ref="E220:F220"/>
    <mergeCell ref="H208:I208"/>
    <mergeCell ref="E210:F210"/>
    <mergeCell ref="E224:F224"/>
    <mergeCell ref="E225:F225"/>
    <mergeCell ref="E226:F226"/>
    <mergeCell ref="E227:F227"/>
    <mergeCell ref="H229:I229"/>
    <mergeCell ref="E231:F231"/>
    <mergeCell ref="E232:F232"/>
    <mergeCell ref="H222:I222"/>
    <mergeCell ref="H236:I236"/>
    <mergeCell ref="E238:F238"/>
    <mergeCell ref="E239:F239"/>
    <mergeCell ref="E240:F240"/>
    <mergeCell ref="H242:I242"/>
    <mergeCell ref="E244:F244"/>
    <mergeCell ref="E245:F245"/>
    <mergeCell ref="E233:F233"/>
    <mergeCell ref="E234:F234"/>
    <mergeCell ref="H249:I249"/>
    <mergeCell ref="E251:F251"/>
    <mergeCell ref="E252:F252"/>
    <mergeCell ref="E253:F253"/>
    <mergeCell ref="E254:F254"/>
    <mergeCell ref="E255:F255"/>
    <mergeCell ref="E256:F256"/>
    <mergeCell ref="H258:I258"/>
    <mergeCell ref="E246:F246"/>
    <mergeCell ref="E247:F247"/>
    <mergeCell ref="E261:F261"/>
    <mergeCell ref="E262:F262"/>
    <mergeCell ref="E263:F263"/>
    <mergeCell ref="H265:I265"/>
    <mergeCell ref="E267:F267"/>
    <mergeCell ref="E268:F268"/>
    <mergeCell ref="E269:F269"/>
    <mergeCell ref="H271:I271"/>
    <mergeCell ref="E260:F260"/>
    <mergeCell ref="E274:F274"/>
    <mergeCell ref="E275:F275"/>
    <mergeCell ref="E276:F276"/>
    <mergeCell ref="H278:I278"/>
    <mergeCell ref="E280:F280"/>
    <mergeCell ref="E281:F281"/>
    <mergeCell ref="E282:F282"/>
    <mergeCell ref="H284:I284"/>
    <mergeCell ref="E273:F273"/>
    <mergeCell ref="E287:F287"/>
    <mergeCell ref="E288:F288"/>
    <mergeCell ref="H290:I290"/>
    <mergeCell ref="E292:F292"/>
    <mergeCell ref="E293:F293"/>
    <mergeCell ref="E294:F294"/>
    <mergeCell ref="H296:I296"/>
    <mergeCell ref="E298:F298"/>
    <mergeCell ref="E286:F286"/>
    <mergeCell ref="E300:F300"/>
    <mergeCell ref="H302:I302"/>
    <mergeCell ref="E304:F304"/>
    <mergeCell ref="E305:F305"/>
    <mergeCell ref="E306:F306"/>
    <mergeCell ref="E299:F299"/>
    <mergeCell ref="H308:I308"/>
    <mergeCell ref="E310:F310"/>
    <mergeCell ref="E311:F311"/>
    <mergeCell ref="E312:F312"/>
    <mergeCell ref="H314:I314"/>
    <mergeCell ref="E316:F316"/>
    <mergeCell ref="E317:F317"/>
    <mergeCell ref="E318:F318"/>
    <mergeCell ref="H320:I320"/>
    <mergeCell ref="E322:F322"/>
    <mergeCell ref="E323:F323"/>
    <mergeCell ref="E324:F324"/>
    <mergeCell ref="H326:I326"/>
    <mergeCell ref="E328:F328"/>
    <mergeCell ref="E329:F329"/>
    <mergeCell ref="G358:I358"/>
    <mergeCell ref="A353:F353"/>
    <mergeCell ref="G353:I353"/>
    <mergeCell ref="A354:F354"/>
    <mergeCell ref="G354:I354"/>
    <mergeCell ref="A355:F355"/>
    <mergeCell ref="G355:I355"/>
    <mergeCell ref="A356:F356"/>
    <mergeCell ref="G356:I356"/>
    <mergeCell ref="G357:I357"/>
    <mergeCell ref="A359:F359"/>
    <mergeCell ref="G359:I359"/>
    <mergeCell ref="G360:I360"/>
    <mergeCell ref="G361:I361"/>
    <mergeCell ref="A362:F362"/>
    <mergeCell ref="G362:I362"/>
    <mergeCell ref="H363:I363"/>
    <mergeCell ref="A365:F365"/>
    <mergeCell ref="G365:I365"/>
    <mergeCell ref="H367:I367"/>
    <mergeCell ref="E369:F369"/>
    <mergeCell ref="E370:F370"/>
    <mergeCell ref="H364:I364"/>
    <mergeCell ref="A385:F385"/>
    <mergeCell ref="G385:I385"/>
    <mergeCell ref="A386:F386"/>
    <mergeCell ref="G386:I386"/>
    <mergeCell ref="A387:F387"/>
    <mergeCell ref="G387:I387"/>
    <mergeCell ref="H468:I468"/>
    <mergeCell ref="E470:F470"/>
    <mergeCell ref="E471:F471"/>
    <mergeCell ref="E472:F472"/>
    <mergeCell ref="E473:F473"/>
    <mergeCell ref="E474:F474"/>
    <mergeCell ref="E475:F475"/>
    <mergeCell ref="H488:I488"/>
    <mergeCell ref="E490:F490"/>
    <mergeCell ref="E479:F479"/>
    <mergeCell ref="H481:I481"/>
    <mergeCell ref="E483:F483"/>
    <mergeCell ref="E484:F484"/>
    <mergeCell ref="E485:F485"/>
    <mergeCell ref="E486:F486"/>
    <mergeCell ref="E500:F500"/>
    <mergeCell ref="E501:F501"/>
    <mergeCell ref="H503:I503"/>
    <mergeCell ref="E491:F491"/>
    <mergeCell ref="E492:F492"/>
    <mergeCell ref="E493:F493"/>
    <mergeCell ref="E494:F494"/>
    <mergeCell ref="E495:F495"/>
    <mergeCell ref="H497:I497"/>
    <mergeCell ref="E499:F499"/>
    <mergeCell ref="E505:F505"/>
    <mergeCell ref="E506:F506"/>
    <mergeCell ref="E507:F507"/>
    <mergeCell ref="E511:F511"/>
    <mergeCell ref="E512:F512"/>
    <mergeCell ref="E527:F527"/>
    <mergeCell ref="E528:F528"/>
    <mergeCell ref="E529:F529"/>
    <mergeCell ref="E530:F530"/>
    <mergeCell ref="E526:F526"/>
    <mergeCell ref="E513:F513"/>
    <mergeCell ref="E517:F517"/>
    <mergeCell ref="E518:F518"/>
    <mergeCell ref="E519:F519"/>
    <mergeCell ref="E523:F523"/>
    <mergeCell ref="E524:F524"/>
    <mergeCell ref="E525:F525"/>
    <mergeCell ref="H509:I509"/>
    <mergeCell ref="H547:I547"/>
    <mergeCell ref="E549:F549"/>
    <mergeCell ref="E550:F550"/>
    <mergeCell ref="E551:F551"/>
    <mergeCell ref="E552:F552"/>
    <mergeCell ref="H554:I554"/>
    <mergeCell ref="E556:F556"/>
    <mergeCell ref="E557:F557"/>
    <mergeCell ref="E544:F544"/>
    <mergeCell ref="E545:F545"/>
    <mergeCell ref="E538:F538"/>
    <mergeCell ref="E539:F539"/>
    <mergeCell ref="E540:F540"/>
    <mergeCell ref="E541:F541"/>
    <mergeCell ref="E542:F542"/>
    <mergeCell ref="E543:F543"/>
    <mergeCell ref="E536:F536"/>
    <mergeCell ref="H515:I515"/>
    <mergeCell ref="H521:I521"/>
    <mergeCell ref="A824:J824"/>
    <mergeCell ref="E686:F686"/>
    <mergeCell ref="H696:I696"/>
    <mergeCell ref="E698:F698"/>
    <mergeCell ref="E710:F710"/>
    <mergeCell ref="H712:I712"/>
    <mergeCell ref="E714:F714"/>
    <mergeCell ref="E715:F715"/>
    <mergeCell ref="E701:F701"/>
    <mergeCell ref="E709:F709"/>
    <mergeCell ref="E760:F760"/>
    <mergeCell ref="A761:A762"/>
    <mergeCell ref="B761:B762"/>
    <mergeCell ref="C761:C762"/>
    <mergeCell ref="D761:D762"/>
    <mergeCell ref="E761:E762"/>
    <mergeCell ref="F761:G761"/>
    <mergeCell ref="H761:I761"/>
    <mergeCell ref="E716:F716"/>
    <mergeCell ref="H718:I718"/>
    <mergeCell ref="E720:F720"/>
    <mergeCell ref="E721:F721"/>
    <mergeCell ref="E722:F722"/>
    <mergeCell ref="E759:F759"/>
  </mergeCells>
  <phoneticPr fontId="14" type="noConversion"/>
  <pageMargins left="0.25" right="0.25" top="0.75" bottom="0.75" header="0.3" footer="0.3"/>
  <pageSetup paperSize="9" scale="6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3"/>
  <sheetViews>
    <sheetView topLeftCell="A13" workbookViewId="0">
      <selection activeCell="N22" sqref="N22"/>
    </sheetView>
  </sheetViews>
  <sheetFormatPr defaultRowHeight="15" x14ac:dyDescent="0.25"/>
  <cols>
    <col min="1" max="1" width="11.140625" customWidth="1"/>
    <col min="2" max="2" width="60.5703125" customWidth="1"/>
    <col min="3" max="3" width="23.28515625" customWidth="1"/>
    <col min="4" max="4" width="13.140625" customWidth="1"/>
    <col min="5" max="5" width="13.28515625" customWidth="1"/>
    <col min="6" max="6" width="12.140625" customWidth="1"/>
    <col min="7" max="7" width="12.7109375" customWidth="1"/>
  </cols>
  <sheetData>
    <row r="1" spans="1:7" s="17" customFormat="1" ht="15.75" thickBot="1" x14ac:dyDescent="0.3"/>
    <row r="2" spans="1:7" s="14" customFormat="1" ht="51.6" customHeight="1" thickBot="1" x14ac:dyDescent="0.3">
      <c r="A2" s="105" t="s">
        <v>82</v>
      </c>
      <c r="B2" s="106"/>
      <c r="C2" s="106"/>
      <c r="D2" s="106"/>
      <c r="E2" s="106"/>
      <c r="F2" s="106"/>
      <c r="G2" s="107"/>
    </row>
    <row r="3" spans="1:7" s="14" customFormat="1" ht="19.5" thickBot="1" x14ac:dyDescent="0.3">
      <c r="A3" s="105" t="s">
        <v>186</v>
      </c>
      <c r="B3" s="106"/>
      <c r="C3" s="106"/>
      <c r="D3" s="106"/>
      <c r="E3" s="106"/>
      <c r="F3" s="106"/>
      <c r="G3" s="107"/>
    </row>
    <row r="4" spans="1:7" s="14" customFormat="1" ht="14.45" customHeight="1" x14ac:dyDescent="0.25">
      <c r="A4" s="108" t="s">
        <v>53</v>
      </c>
      <c r="B4" s="188" t="s">
        <v>413</v>
      </c>
      <c r="C4" s="24" t="s">
        <v>3</v>
      </c>
      <c r="D4" s="18" t="s">
        <v>4</v>
      </c>
      <c r="E4" s="111" t="s">
        <v>5</v>
      </c>
      <c r="F4" s="111"/>
      <c r="G4" s="118"/>
    </row>
    <row r="5" spans="1:7" s="14" customFormat="1" ht="54" customHeight="1" thickBot="1" x14ac:dyDescent="0.3">
      <c r="A5" s="109"/>
      <c r="B5" s="189"/>
      <c r="C5" s="22" t="s">
        <v>425</v>
      </c>
      <c r="D5" s="15">
        <v>29.77</v>
      </c>
      <c r="E5" s="119" t="s">
        <v>411</v>
      </c>
      <c r="F5" s="119"/>
      <c r="G5" s="120"/>
    </row>
    <row r="6" spans="1:7" s="14" customFormat="1" ht="14.45" customHeight="1" x14ac:dyDescent="0.25">
      <c r="A6" s="186" t="s">
        <v>104</v>
      </c>
      <c r="B6" s="187"/>
      <c r="C6" s="187"/>
      <c r="D6" s="187"/>
      <c r="E6" s="187"/>
      <c r="F6" s="187"/>
      <c r="G6" s="187"/>
    </row>
    <row r="7" spans="1:7" s="23" customFormat="1" x14ac:dyDescent="0.25">
      <c r="A7" s="94" t="s">
        <v>6</v>
      </c>
      <c r="B7" s="94" t="s">
        <v>9</v>
      </c>
      <c r="C7" s="95" t="s">
        <v>105</v>
      </c>
      <c r="D7" s="95" t="s">
        <v>106</v>
      </c>
      <c r="E7" s="95" t="s">
        <v>213</v>
      </c>
      <c r="F7" s="95" t="s">
        <v>235</v>
      </c>
      <c r="G7" s="95" t="s">
        <v>415</v>
      </c>
    </row>
    <row r="8" spans="1:7" s="23" customFormat="1" ht="26.25" thickBot="1" x14ac:dyDescent="0.3">
      <c r="A8" s="96" t="s">
        <v>16</v>
      </c>
      <c r="B8" s="96" t="s">
        <v>214</v>
      </c>
      <c r="C8" s="97" t="s">
        <v>448</v>
      </c>
      <c r="D8" s="100" t="s">
        <v>448</v>
      </c>
      <c r="E8" s="97" t="s">
        <v>1</v>
      </c>
      <c r="F8" s="97" t="s">
        <v>1</v>
      </c>
      <c r="G8" s="97" t="s">
        <v>1</v>
      </c>
    </row>
    <row r="9" spans="1:7" s="23" customFormat="1" ht="27" thickTop="1" thickBot="1" x14ac:dyDescent="0.3">
      <c r="A9" s="96" t="s">
        <v>21</v>
      </c>
      <c r="B9" s="96" t="s">
        <v>215</v>
      </c>
      <c r="C9" s="97" t="s">
        <v>546</v>
      </c>
      <c r="D9" s="100" t="s">
        <v>547</v>
      </c>
      <c r="E9" s="100" t="s">
        <v>547</v>
      </c>
      <c r="F9" s="100" t="s">
        <v>547</v>
      </c>
      <c r="G9" s="100" t="s">
        <v>547</v>
      </c>
    </row>
    <row r="10" spans="1:7" s="23" customFormat="1" ht="27" thickTop="1" thickBot="1" x14ac:dyDescent="0.3">
      <c r="A10" s="96" t="s">
        <v>199</v>
      </c>
      <c r="B10" s="96" t="s">
        <v>220</v>
      </c>
      <c r="C10" s="97" t="s">
        <v>548</v>
      </c>
      <c r="D10" s="100" t="s">
        <v>549</v>
      </c>
      <c r="E10" s="100" t="s">
        <v>549</v>
      </c>
      <c r="F10" s="100" t="s">
        <v>549</v>
      </c>
      <c r="G10" s="100" t="s">
        <v>549</v>
      </c>
    </row>
    <row r="11" spans="1:7" s="23" customFormat="1" ht="27" thickTop="1" thickBot="1" x14ac:dyDescent="0.3">
      <c r="A11" s="96" t="s">
        <v>200</v>
      </c>
      <c r="B11" s="96" t="s">
        <v>224</v>
      </c>
      <c r="C11" s="97" t="s">
        <v>449</v>
      </c>
      <c r="D11" s="97" t="s">
        <v>1</v>
      </c>
      <c r="E11" s="100" t="s">
        <v>450</v>
      </c>
      <c r="F11" s="100" t="s">
        <v>450</v>
      </c>
      <c r="G11" s="100" t="s">
        <v>451</v>
      </c>
    </row>
    <row r="12" spans="1:7" s="23" customFormat="1" ht="27" thickTop="1" thickBot="1" x14ac:dyDescent="0.3">
      <c r="A12" s="96" t="s">
        <v>201</v>
      </c>
      <c r="B12" s="96" t="s">
        <v>228</v>
      </c>
      <c r="C12" s="97" t="s">
        <v>550</v>
      </c>
      <c r="D12" s="97" t="s">
        <v>1</v>
      </c>
      <c r="E12" s="97" t="s">
        <v>1</v>
      </c>
      <c r="F12" s="100" t="s">
        <v>551</v>
      </c>
      <c r="G12" s="100" t="s">
        <v>551</v>
      </c>
    </row>
    <row r="13" spans="1:7" s="23" customFormat="1" ht="15" customHeight="1" thickTop="1" x14ac:dyDescent="0.25">
      <c r="A13" s="123" t="s">
        <v>107</v>
      </c>
      <c r="B13" s="123"/>
      <c r="C13" s="98"/>
      <c r="D13" s="99" t="s">
        <v>452</v>
      </c>
      <c r="E13" s="99" t="s">
        <v>552</v>
      </c>
      <c r="F13" s="99" t="s">
        <v>553</v>
      </c>
      <c r="G13" s="99" t="s">
        <v>554</v>
      </c>
    </row>
    <row r="14" spans="1:7" s="23" customFormat="1" x14ac:dyDescent="0.25">
      <c r="A14" s="123" t="s">
        <v>108</v>
      </c>
      <c r="B14" s="123"/>
      <c r="C14" s="98"/>
      <c r="D14" s="99" t="s">
        <v>555</v>
      </c>
      <c r="E14" s="99" t="s">
        <v>556</v>
      </c>
      <c r="F14" s="99" t="s">
        <v>557</v>
      </c>
      <c r="G14" s="99" t="s">
        <v>558</v>
      </c>
    </row>
    <row r="15" spans="1:7" s="23" customFormat="1" ht="14.45" customHeight="1" x14ac:dyDescent="0.25">
      <c r="A15" s="123" t="s">
        <v>109</v>
      </c>
      <c r="B15" s="123"/>
      <c r="C15" s="98"/>
      <c r="D15" s="99" t="s">
        <v>452</v>
      </c>
      <c r="E15" s="99" t="s">
        <v>559</v>
      </c>
      <c r="F15" s="99" t="s">
        <v>560</v>
      </c>
      <c r="G15" s="99" t="s">
        <v>453</v>
      </c>
    </row>
    <row r="16" spans="1:7" s="23" customFormat="1" ht="14.45" customHeight="1" x14ac:dyDescent="0.25">
      <c r="A16" s="123" t="s">
        <v>110</v>
      </c>
      <c r="B16" s="123"/>
      <c r="C16" s="98"/>
      <c r="D16" s="99" t="s">
        <v>561</v>
      </c>
      <c r="E16" s="99" t="s">
        <v>562</v>
      </c>
      <c r="F16" s="99" t="s">
        <v>563</v>
      </c>
      <c r="G16" s="99" t="s">
        <v>564</v>
      </c>
    </row>
    <row r="17" spans="1:10" x14ac:dyDescent="0.25">
      <c r="A17" s="26"/>
      <c r="B17" s="26"/>
      <c r="C17" s="26"/>
      <c r="D17" s="26"/>
      <c r="E17" s="26"/>
      <c r="F17" s="26"/>
      <c r="G17" s="26"/>
    </row>
    <row r="18" spans="1:10" ht="14.45" customHeight="1" x14ac:dyDescent="0.25"/>
    <row r="19" spans="1:10" s="16" customFormat="1" ht="14.45" customHeight="1" x14ac:dyDescent="0.25">
      <c r="A19" s="156" t="s">
        <v>566</v>
      </c>
      <c r="B19" s="156"/>
      <c r="C19" s="156"/>
      <c r="D19" s="156"/>
      <c r="E19" s="156"/>
      <c r="F19" s="156"/>
      <c r="G19" s="156"/>
    </row>
    <row r="20" spans="1:10" ht="14.45" customHeight="1" x14ac:dyDescent="0.25">
      <c r="A20" s="156"/>
      <c r="B20" s="156"/>
      <c r="C20" s="156"/>
      <c r="D20" s="156"/>
      <c r="E20" s="156"/>
      <c r="F20" s="156"/>
      <c r="G20" s="156"/>
    </row>
    <row r="21" spans="1:10" x14ac:dyDescent="0.25">
      <c r="A21" s="156"/>
      <c r="B21" s="156"/>
      <c r="C21" s="156"/>
      <c r="D21" s="156"/>
      <c r="E21" s="156"/>
      <c r="F21" s="156"/>
      <c r="G21" s="156"/>
    </row>
    <row r="22" spans="1:10" x14ac:dyDescent="0.25">
      <c r="A22" s="156"/>
      <c r="B22" s="156"/>
      <c r="C22" s="156"/>
      <c r="D22" s="156"/>
      <c r="E22" s="156"/>
      <c r="F22" s="156"/>
      <c r="G22" s="156"/>
    </row>
    <row r="23" spans="1:10" x14ac:dyDescent="0.25">
      <c r="A23" s="103" t="s">
        <v>565</v>
      </c>
      <c r="B23" s="103"/>
      <c r="C23" s="103"/>
      <c r="D23" s="103"/>
      <c r="E23" s="103"/>
      <c r="F23" s="103"/>
      <c r="G23" s="103"/>
      <c r="H23" s="102"/>
      <c r="I23" s="102"/>
      <c r="J23" s="102"/>
    </row>
  </sheetData>
  <mergeCells count="13">
    <mergeCell ref="A2:G2"/>
    <mergeCell ref="A3:G3"/>
    <mergeCell ref="E5:G5"/>
    <mergeCell ref="E4:G4"/>
    <mergeCell ref="A6:G6"/>
    <mergeCell ref="A4:A5"/>
    <mergeCell ref="B4:B5"/>
    <mergeCell ref="A23:G23"/>
    <mergeCell ref="A13:B13"/>
    <mergeCell ref="A14:B14"/>
    <mergeCell ref="A15:B15"/>
    <mergeCell ref="A16:B16"/>
    <mergeCell ref="A19:G22"/>
  </mergeCells>
  <phoneticPr fontId="14" type="noConversion"/>
  <pageMargins left="0.27777777777777779" right="0.27777777777777779" top="0" bottom="0.27777777777777779" header="0" footer="0"/>
  <pageSetup scale="6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91"/>
  <sheetViews>
    <sheetView tabSelected="1" topLeftCell="A31" workbookViewId="0">
      <selection activeCell="B45" sqref="B45:C45"/>
    </sheetView>
  </sheetViews>
  <sheetFormatPr defaultColWidth="8.85546875" defaultRowHeight="15" x14ac:dyDescent="0.25"/>
  <cols>
    <col min="1" max="1" width="12.85546875" style="27" customWidth="1"/>
    <col min="2" max="2" width="70.7109375" style="27" customWidth="1"/>
    <col min="3" max="3" width="23.28515625" style="27" bestFit="1" customWidth="1"/>
    <col min="4" max="4" width="8.7109375" style="27" bestFit="1" customWidth="1"/>
    <col min="5" max="5" width="18.7109375" style="27" customWidth="1"/>
    <col min="6" max="16384" width="8.85546875" style="27"/>
  </cols>
  <sheetData>
    <row r="1" spans="1:5" ht="51.6" customHeight="1" thickBot="1" x14ac:dyDescent="0.3">
      <c r="A1" s="202" t="s">
        <v>82</v>
      </c>
      <c r="B1" s="203"/>
      <c r="C1" s="203"/>
      <c r="D1" s="203"/>
      <c r="E1" s="204"/>
    </row>
    <row r="2" spans="1:5" ht="19.5" thickBot="1" x14ac:dyDescent="0.3">
      <c r="A2" s="202" t="s">
        <v>186</v>
      </c>
      <c r="B2" s="203"/>
      <c r="C2" s="203"/>
      <c r="D2" s="203"/>
      <c r="E2" s="204"/>
    </row>
    <row r="3" spans="1:5" ht="14.45" customHeight="1" x14ac:dyDescent="0.25">
      <c r="A3" s="205" t="s">
        <v>111</v>
      </c>
      <c r="B3" s="207" t="s">
        <v>413</v>
      </c>
      <c r="C3" s="28" t="s">
        <v>3</v>
      </c>
      <c r="D3" s="29" t="s">
        <v>4</v>
      </c>
      <c r="E3" s="30" t="s">
        <v>5</v>
      </c>
    </row>
    <row r="4" spans="1:5" ht="54" customHeight="1" thickBot="1" x14ac:dyDescent="0.3">
      <c r="A4" s="206"/>
      <c r="B4" s="208"/>
      <c r="C4" s="31" t="s">
        <v>425</v>
      </c>
      <c r="D4" s="32">
        <v>0.29770000000000002</v>
      </c>
      <c r="E4" s="33" t="s">
        <v>411</v>
      </c>
    </row>
    <row r="5" spans="1:5" ht="15.75" thickBot="1" x14ac:dyDescent="0.3">
      <c r="A5" s="209" t="s">
        <v>180</v>
      </c>
      <c r="B5" s="210"/>
      <c r="C5" s="210"/>
      <c r="D5" s="210"/>
      <c r="E5" s="211"/>
    </row>
    <row r="6" spans="1:5" ht="12" customHeight="1" thickBot="1" x14ac:dyDescent="0.3">
      <c r="A6" s="34"/>
      <c r="B6" s="192" t="s">
        <v>0</v>
      </c>
      <c r="C6" s="193"/>
      <c r="D6" s="34"/>
      <c r="E6" s="34"/>
    </row>
    <row r="7" spans="1:5" ht="15" customHeight="1" thickBot="1" x14ac:dyDescent="0.3">
      <c r="A7" s="35" t="s">
        <v>114</v>
      </c>
      <c r="B7" s="212" t="s">
        <v>115</v>
      </c>
      <c r="C7" s="212"/>
      <c r="D7" s="36" t="s">
        <v>116</v>
      </c>
      <c r="E7" s="37" t="s">
        <v>117</v>
      </c>
    </row>
    <row r="8" spans="1:5" ht="12" customHeight="1" x14ac:dyDescent="0.25">
      <c r="A8" s="38"/>
      <c r="B8" s="39" t="s">
        <v>118</v>
      </c>
      <c r="C8" s="40"/>
      <c r="D8" s="41"/>
      <c r="E8" s="38"/>
    </row>
    <row r="9" spans="1:5" ht="13.15" customHeight="1" x14ac:dyDescent="0.25">
      <c r="A9" s="42" t="s">
        <v>119</v>
      </c>
      <c r="B9" s="199" t="s">
        <v>120</v>
      </c>
      <c r="C9" s="199"/>
      <c r="D9" s="38"/>
      <c r="E9" s="38"/>
    </row>
    <row r="10" spans="1:5" ht="13.15" customHeight="1" x14ac:dyDescent="0.25">
      <c r="A10" s="43" t="s">
        <v>121</v>
      </c>
      <c r="B10" s="199" t="s">
        <v>122</v>
      </c>
      <c r="C10" s="199"/>
      <c r="D10" s="44">
        <v>0</v>
      </c>
      <c r="E10" s="45">
        <v>0</v>
      </c>
    </row>
    <row r="11" spans="1:5" ht="13.15" customHeight="1" x14ac:dyDescent="0.25">
      <c r="A11" s="43" t="s">
        <v>123</v>
      </c>
      <c r="B11" s="199" t="s">
        <v>124</v>
      </c>
      <c r="C11" s="199"/>
      <c r="D11" s="44">
        <v>1.5</v>
      </c>
      <c r="E11" s="45">
        <v>1.5</v>
      </c>
    </row>
    <row r="12" spans="1:5" ht="13.15" customHeight="1" x14ac:dyDescent="0.25">
      <c r="A12" s="43" t="s">
        <v>125</v>
      </c>
      <c r="B12" s="199" t="s">
        <v>126</v>
      </c>
      <c r="C12" s="199"/>
      <c r="D12" s="44">
        <v>1</v>
      </c>
      <c r="E12" s="45">
        <v>1</v>
      </c>
    </row>
    <row r="13" spans="1:5" ht="13.15" customHeight="1" x14ac:dyDescent="0.25">
      <c r="A13" s="43" t="s">
        <v>127</v>
      </c>
      <c r="B13" s="199" t="s">
        <v>128</v>
      </c>
      <c r="C13" s="199"/>
      <c r="D13" s="44">
        <v>0.2</v>
      </c>
      <c r="E13" s="45">
        <v>0.2</v>
      </c>
    </row>
    <row r="14" spans="1:5" ht="13.15" customHeight="1" x14ac:dyDescent="0.25">
      <c r="A14" s="43" t="s">
        <v>129</v>
      </c>
      <c r="B14" s="199" t="s">
        <v>130</v>
      </c>
      <c r="C14" s="199"/>
      <c r="D14" s="44">
        <v>0.6</v>
      </c>
      <c r="E14" s="45">
        <v>0.6</v>
      </c>
    </row>
    <row r="15" spans="1:5" ht="13.15" customHeight="1" x14ac:dyDescent="0.25">
      <c r="A15" s="43" t="s">
        <v>131</v>
      </c>
      <c r="B15" s="199" t="s">
        <v>132</v>
      </c>
      <c r="C15" s="199"/>
      <c r="D15" s="44">
        <v>2.5</v>
      </c>
      <c r="E15" s="45">
        <v>2.5</v>
      </c>
    </row>
    <row r="16" spans="1:5" ht="13.15" customHeight="1" x14ac:dyDescent="0.25">
      <c r="A16" s="43" t="s">
        <v>133</v>
      </c>
      <c r="B16" s="199" t="s">
        <v>134</v>
      </c>
      <c r="C16" s="199"/>
      <c r="D16" s="44">
        <v>3</v>
      </c>
      <c r="E16" s="45">
        <v>3</v>
      </c>
    </row>
    <row r="17" spans="1:5" ht="13.15" customHeight="1" x14ac:dyDescent="0.25">
      <c r="A17" s="43" t="s">
        <v>135</v>
      </c>
      <c r="B17" s="199" t="s">
        <v>136</v>
      </c>
      <c r="C17" s="199"/>
      <c r="D17" s="44">
        <v>8</v>
      </c>
      <c r="E17" s="45">
        <v>8</v>
      </c>
    </row>
    <row r="18" spans="1:5" ht="13.15" customHeight="1" x14ac:dyDescent="0.25">
      <c r="A18" s="43" t="s">
        <v>137</v>
      </c>
      <c r="B18" s="199" t="s">
        <v>138</v>
      </c>
      <c r="C18" s="199"/>
      <c r="D18" s="44">
        <v>0</v>
      </c>
      <c r="E18" s="45">
        <v>0</v>
      </c>
    </row>
    <row r="19" spans="1:5" ht="15" customHeight="1" x14ac:dyDescent="0.25">
      <c r="A19" s="38"/>
      <c r="B19" s="200" t="s">
        <v>139</v>
      </c>
      <c r="C19" s="201"/>
      <c r="D19" s="46">
        <f>SUM(D10:D18)</f>
        <v>16.8</v>
      </c>
      <c r="E19" s="46">
        <f>SUM(E10:E18)</f>
        <v>16.8</v>
      </c>
    </row>
    <row r="20" spans="1:5" ht="12" customHeight="1" x14ac:dyDescent="0.25">
      <c r="A20" s="38"/>
      <c r="B20" s="39" t="s">
        <v>118</v>
      </c>
      <c r="C20" s="40"/>
      <c r="D20" s="41"/>
      <c r="E20" s="38"/>
    </row>
    <row r="21" spans="1:5" ht="13.15" customHeight="1" x14ac:dyDescent="0.25">
      <c r="A21" s="42" t="s">
        <v>140</v>
      </c>
      <c r="B21" s="199" t="s">
        <v>141</v>
      </c>
      <c r="C21" s="199"/>
      <c r="D21" s="38"/>
      <c r="E21" s="38"/>
    </row>
    <row r="22" spans="1:5" ht="13.15" customHeight="1" x14ac:dyDescent="0.25">
      <c r="A22" s="43" t="s">
        <v>142</v>
      </c>
      <c r="B22" s="199" t="s">
        <v>143</v>
      </c>
      <c r="C22" s="199"/>
      <c r="D22" s="44">
        <v>18.12</v>
      </c>
      <c r="E22" s="45">
        <v>0</v>
      </c>
    </row>
    <row r="23" spans="1:5" ht="13.15" customHeight="1" x14ac:dyDescent="0.25">
      <c r="A23" s="43" t="s">
        <v>144</v>
      </c>
      <c r="B23" s="199" t="s">
        <v>145</v>
      </c>
      <c r="C23" s="199"/>
      <c r="D23" s="44">
        <v>4.1500000000000004</v>
      </c>
      <c r="E23" s="45">
        <v>0</v>
      </c>
    </row>
    <row r="24" spans="1:5" ht="13.15" customHeight="1" x14ac:dyDescent="0.25">
      <c r="A24" s="43" t="s">
        <v>146</v>
      </c>
      <c r="B24" s="199" t="s">
        <v>147</v>
      </c>
      <c r="C24" s="199"/>
      <c r="D24" s="44">
        <v>0.87</v>
      </c>
      <c r="E24" s="45">
        <v>0.66</v>
      </c>
    </row>
    <row r="25" spans="1:5" ht="13.15" customHeight="1" x14ac:dyDescent="0.25">
      <c r="A25" s="43" t="s">
        <v>148</v>
      </c>
      <c r="B25" s="199" t="s">
        <v>149</v>
      </c>
      <c r="C25" s="199"/>
      <c r="D25" s="44">
        <v>11.11</v>
      </c>
      <c r="E25" s="45">
        <v>8.33</v>
      </c>
    </row>
    <row r="26" spans="1:5" ht="13.15" customHeight="1" x14ac:dyDescent="0.25">
      <c r="A26" s="43" t="s">
        <v>150</v>
      </c>
      <c r="B26" s="199" t="s">
        <v>151</v>
      </c>
      <c r="C26" s="199"/>
      <c r="D26" s="44">
        <v>7.0000000000000007E-2</v>
      </c>
      <c r="E26" s="45">
        <v>0.06</v>
      </c>
    </row>
    <row r="27" spans="1:5" ht="13.15" customHeight="1" x14ac:dyDescent="0.25">
      <c r="A27" s="43" t="s">
        <v>152</v>
      </c>
      <c r="B27" s="199" t="s">
        <v>153</v>
      </c>
      <c r="C27" s="199"/>
      <c r="D27" s="44">
        <v>0.74</v>
      </c>
      <c r="E27" s="45">
        <v>0.56000000000000005</v>
      </c>
    </row>
    <row r="28" spans="1:5" ht="13.15" customHeight="1" x14ac:dyDescent="0.25">
      <c r="A28" s="43" t="s">
        <v>154</v>
      </c>
      <c r="B28" s="199" t="s">
        <v>155</v>
      </c>
      <c r="C28" s="199"/>
      <c r="D28" s="44">
        <v>2.72</v>
      </c>
      <c r="E28" s="45">
        <v>0</v>
      </c>
    </row>
    <row r="29" spans="1:5" ht="13.15" customHeight="1" x14ac:dyDescent="0.25">
      <c r="A29" s="43" t="s">
        <v>156</v>
      </c>
      <c r="B29" s="199" t="s">
        <v>157</v>
      </c>
      <c r="C29" s="199"/>
      <c r="D29" s="44">
        <v>0.11</v>
      </c>
      <c r="E29" s="45">
        <v>0.08</v>
      </c>
    </row>
    <row r="30" spans="1:5" ht="13.15" customHeight="1" x14ac:dyDescent="0.25">
      <c r="A30" s="43" t="s">
        <v>158</v>
      </c>
      <c r="B30" s="199" t="s">
        <v>159</v>
      </c>
      <c r="C30" s="199"/>
      <c r="D30" s="44">
        <v>11.24</v>
      </c>
      <c r="E30" s="45">
        <v>8.43</v>
      </c>
    </row>
    <row r="31" spans="1:5" ht="13.15" customHeight="1" x14ac:dyDescent="0.25">
      <c r="A31" s="43" t="s">
        <v>160</v>
      </c>
      <c r="B31" s="199" t="s">
        <v>161</v>
      </c>
      <c r="C31" s="199"/>
      <c r="D31" s="44">
        <v>0.03</v>
      </c>
      <c r="E31" s="45">
        <v>0.02</v>
      </c>
    </row>
    <row r="32" spans="1:5" ht="15" customHeight="1" x14ac:dyDescent="0.25">
      <c r="A32" s="38"/>
      <c r="B32" s="200" t="s">
        <v>139</v>
      </c>
      <c r="C32" s="201"/>
      <c r="D32" s="46">
        <f>SUM(D22:D31)</f>
        <v>49.160000000000004</v>
      </c>
      <c r="E32" s="46">
        <f>SUM(E22:E31)</f>
        <v>18.14</v>
      </c>
    </row>
    <row r="33" spans="1:5" ht="12" customHeight="1" x14ac:dyDescent="0.25">
      <c r="A33" s="38"/>
      <c r="B33" s="39" t="s">
        <v>118</v>
      </c>
      <c r="C33" s="40"/>
      <c r="D33" s="41"/>
      <c r="E33" s="38"/>
    </row>
    <row r="34" spans="1:5" ht="13.15" customHeight="1" x14ac:dyDescent="0.25">
      <c r="A34" s="42" t="s">
        <v>162</v>
      </c>
      <c r="B34" s="198" t="s">
        <v>163</v>
      </c>
      <c r="C34" s="198"/>
      <c r="D34" s="38"/>
      <c r="E34" s="38"/>
    </row>
    <row r="35" spans="1:5" ht="13.15" customHeight="1" x14ac:dyDescent="0.25">
      <c r="A35" s="43" t="s">
        <v>164</v>
      </c>
      <c r="B35" s="198" t="s">
        <v>165</v>
      </c>
      <c r="C35" s="198"/>
      <c r="D35" s="44">
        <v>5.75</v>
      </c>
      <c r="E35" s="45">
        <v>4.32</v>
      </c>
    </row>
    <row r="36" spans="1:5" ht="13.15" customHeight="1" x14ac:dyDescent="0.25">
      <c r="A36" s="43" t="s">
        <v>166</v>
      </c>
      <c r="B36" s="198" t="s">
        <v>167</v>
      </c>
      <c r="C36" s="198"/>
      <c r="D36" s="44">
        <v>0.14000000000000001</v>
      </c>
      <c r="E36" s="45">
        <v>0.1</v>
      </c>
    </row>
    <row r="37" spans="1:5" ht="13.15" customHeight="1" x14ac:dyDescent="0.25">
      <c r="A37" s="43" t="s">
        <v>168</v>
      </c>
      <c r="B37" s="198" t="s">
        <v>169</v>
      </c>
      <c r="C37" s="198"/>
      <c r="D37" s="44">
        <v>3.1</v>
      </c>
      <c r="E37" s="45">
        <v>2.3199999999999998</v>
      </c>
    </row>
    <row r="38" spans="1:5" ht="13.15" customHeight="1" x14ac:dyDescent="0.25">
      <c r="A38" s="43" t="s">
        <v>170</v>
      </c>
      <c r="B38" s="198" t="s">
        <v>171</v>
      </c>
      <c r="C38" s="198"/>
      <c r="D38" s="44">
        <v>3.31</v>
      </c>
      <c r="E38" s="45">
        <v>2.4900000000000002</v>
      </c>
    </row>
    <row r="39" spans="1:5" ht="13.15" customHeight="1" x14ac:dyDescent="0.25">
      <c r="A39" s="43" t="s">
        <v>172</v>
      </c>
      <c r="B39" s="198" t="s">
        <v>173</v>
      </c>
      <c r="C39" s="198"/>
      <c r="D39" s="44">
        <v>0.48</v>
      </c>
      <c r="E39" s="45">
        <v>0.36</v>
      </c>
    </row>
    <row r="40" spans="1:5" ht="15" customHeight="1" x14ac:dyDescent="0.25">
      <c r="A40" s="38"/>
      <c r="B40" s="195" t="s">
        <v>139</v>
      </c>
      <c r="C40" s="195"/>
      <c r="D40" s="47">
        <f>SUM(D35:D39)</f>
        <v>12.780000000000001</v>
      </c>
      <c r="E40" s="46">
        <f>SUM(E35:E39)</f>
        <v>9.59</v>
      </c>
    </row>
    <row r="41" spans="1:5" ht="12" customHeight="1" x14ac:dyDescent="0.25">
      <c r="A41" s="38"/>
      <c r="B41" s="39" t="s">
        <v>118</v>
      </c>
      <c r="C41" s="40"/>
      <c r="D41" s="41"/>
      <c r="E41" s="38"/>
    </row>
    <row r="42" spans="1:5" ht="13.15" customHeight="1" x14ac:dyDescent="0.25">
      <c r="A42" s="42" t="s">
        <v>174</v>
      </c>
      <c r="B42" s="196" t="s">
        <v>175</v>
      </c>
      <c r="C42" s="196"/>
      <c r="D42" s="38"/>
      <c r="E42" s="38"/>
    </row>
    <row r="43" spans="1:5" ht="13.15" customHeight="1" x14ac:dyDescent="0.25">
      <c r="A43" s="43" t="s">
        <v>176</v>
      </c>
      <c r="B43" s="196" t="s">
        <v>177</v>
      </c>
      <c r="C43" s="196"/>
      <c r="D43" s="44">
        <v>8.26</v>
      </c>
      <c r="E43" s="45">
        <v>3.05</v>
      </c>
    </row>
    <row r="44" spans="1:5" x14ac:dyDescent="0.25">
      <c r="A44" s="43" t="s">
        <v>178</v>
      </c>
      <c r="B44" s="196" t="s">
        <v>179</v>
      </c>
      <c r="C44" s="196"/>
      <c r="D44" s="44">
        <v>0.48</v>
      </c>
      <c r="E44" s="45">
        <v>0.36</v>
      </c>
    </row>
    <row r="45" spans="1:5" ht="15" customHeight="1" x14ac:dyDescent="0.25">
      <c r="A45" s="38"/>
      <c r="B45" s="195" t="s">
        <v>139</v>
      </c>
      <c r="C45" s="195"/>
      <c r="D45" s="47">
        <f>SUM(D43:D44)</f>
        <v>8.74</v>
      </c>
      <c r="E45" s="46">
        <f>SUM(E43:E44)</f>
        <v>3.4099999999999997</v>
      </c>
    </row>
    <row r="46" spans="1:5" ht="15" customHeight="1" x14ac:dyDescent="0.25">
      <c r="A46" s="38"/>
      <c r="B46" s="39" t="s">
        <v>118</v>
      </c>
      <c r="C46" s="41"/>
      <c r="D46" s="48"/>
      <c r="E46" s="48"/>
    </row>
    <row r="47" spans="1:5" ht="37.15" customHeight="1" x14ac:dyDescent="0.25">
      <c r="A47" s="38"/>
      <c r="B47" s="197" t="s">
        <v>414</v>
      </c>
      <c r="C47" s="191"/>
      <c r="D47" s="191"/>
      <c r="E47" s="38"/>
    </row>
    <row r="48" spans="1:5" ht="24" customHeight="1" x14ac:dyDescent="0.25">
      <c r="A48" s="38"/>
      <c r="B48" s="190" t="s">
        <v>2</v>
      </c>
      <c r="C48" s="191"/>
      <c r="D48" s="191"/>
      <c r="E48" s="191"/>
    </row>
    <row r="49" spans="1:7" ht="12" customHeight="1" x14ac:dyDescent="0.25">
      <c r="A49" s="34"/>
      <c r="B49" s="192" t="s">
        <v>0</v>
      </c>
      <c r="C49" s="193"/>
      <c r="D49" s="34"/>
      <c r="E49" s="34"/>
    </row>
    <row r="50" spans="1:7" ht="15" customHeight="1" x14ac:dyDescent="0.25">
      <c r="A50" s="194" t="s">
        <v>566</v>
      </c>
      <c r="B50" s="194"/>
      <c r="C50" s="194"/>
      <c r="D50" s="194"/>
      <c r="E50" s="194"/>
    </row>
    <row r="51" spans="1:7" ht="12" customHeight="1" x14ac:dyDescent="0.25">
      <c r="A51" s="194"/>
      <c r="B51" s="194"/>
      <c r="C51" s="194"/>
      <c r="D51" s="194"/>
      <c r="E51" s="194"/>
    </row>
    <row r="52" spans="1:7" ht="13.15" customHeight="1" x14ac:dyDescent="0.25">
      <c r="A52" s="194"/>
      <c r="B52" s="194"/>
      <c r="C52" s="194"/>
      <c r="D52" s="194"/>
      <c r="E52" s="194"/>
    </row>
    <row r="53" spans="1:7" ht="13.15" customHeight="1" x14ac:dyDescent="0.25">
      <c r="A53" s="194"/>
      <c r="B53" s="194"/>
      <c r="C53" s="194"/>
      <c r="D53" s="194"/>
      <c r="E53" s="194"/>
    </row>
    <row r="54" spans="1:7" ht="13.15" customHeight="1" x14ac:dyDescent="0.25">
      <c r="A54" s="103" t="s">
        <v>565</v>
      </c>
      <c r="B54" s="103"/>
      <c r="C54" s="103"/>
      <c r="D54" s="103"/>
      <c r="E54" s="103"/>
      <c r="F54" s="102"/>
      <c r="G54" s="102"/>
    </row>
    <row r="55" spans="1:7" ht="13.15" customHeight="1" x14ac:dyDescent="0.25"/>
    <row r="56" spans="1:7" ht="13.15" customHeight="1" x14ac:dyDescent="0.25"/>
    <row r="57" spans="1:7" ht="13.15" customHeight="1" x14ac:dyDescent="0.25"/>
    <row r="58" spans="1:7" ht="13.15" customHeight="1" x14ac:dyDescent="0.25"/>
    <row r="59" spans="1:7" ht="13.15" customHeight="1" x14ac:dyDescent="0.25"/>
    <row r="60" spans="1:7" ht="13.15" customHeight="1" x14ac:dyDescent="0.25"/>
    <row r="61" spans="1:7" ht="13.15" customHeight="1" x14ac:dyDescent="0.25"/>
    <row r="62" spans="1:7" ht="15" customHeight="1" x14ac:dyDescent="0.25"/>
    <row r="63" spans="1:7" ht="12" customHeight="1" x14ac:dyDescent="0.25"/>
    <row r="64" spans="1:7" ht="13.15" customHeight="1" x14ac:dyDescent="0.25"/>
    <row r="65" ht="13.15" customHeight="1" x14ac:dyDescent="0.25"/>
    <row r="66" ht="13.15" customHeight="1" x14ac:dyDescent="0.25"/>
    <row r="67" ht="13.15" customHeight="1" x14ac:dyDescent="0.25"/>
    <row r="68" ht="13.15" customHeight="1" x14ac:dyDescent="0.25"/>
    <row r="69" ht="13.15" customHeight="1" x14ac:dyDescent="0.25"/>
    <row r="70" ht="13.15" customHeight="1" x14ac:dyDescent="0.25"/>
    <row r="71" ht="13.15" customHeight="1" x14ac:dyDescent="0.25"/>
    <row r="72" ht="13.15" customHeight="1" x14ac:dyDescent="0.25"/>
    <row r="73" ht="13.15" customHeight="1" x14ac:dyDescent="0.25"/>
    <row r="74" ht="13.15" customHeight="1" x14ac:dyDescent="0.25"/>
    <row r="75" ht="15" customHeight="1" x14ac:dyDescent="0.25"/>
    <row r="76" ht="12" customHeight="1" x14ac:dyDescent="0.25"/>
    <row r="77" ht="13.15" customHeight="1" x14ac:dyDescent="0.25"/>
    <row r="78" ht="13.15" customHeight="1" x14ac:dyDescent="0.25"/>
    <row r="79" ht="13.15" customHeight="1" x14ac:dyDescent="0.25"/>
    <row r="80" ht="13.15" customHeight="1" x14ac:dyDescent="0.25"/>
    <row r="81" ht="13.15" customHeight="1" x14ac:dyDescent="0.25"/>
    <row r="82" ht="13.15" customHeight="1" x14ac:dyDescent="0.25"/>
    <row r="83" ht="15" customHeight="1" x14ac:dyDescent="0.25"/>
    <row r="84" ht="12" customHeight="1" x14ac:dyDescent="0.25"/>
    <row r="85" ht="13.15" customHeight="1" x14ac:dyDescent="0.25"/>
    <row r="86" ht="13.15" customHeight="1" x14ac:dyDescent="0.25"/>
    <row r="88" ht="15" customHeight="1" x14ac:dyDescent="0.25"/>
    <row r="89" ht="15" customHeight="1" x14ac:dyDescent="0.25"/>
    <row r="90" ht="37.15" customHeight="1" x14ac:dyDescent="0.25"/>
    <row r="91" ht="24" customHeight="1" x14ac:dyDescent="0.25"/>
  </sheetData>
  <mergeCells count="46">
    <mergeCell ref="B13:C13"/>
    <mergeCell ref="A1:E1"/>
    <mergeCell ref="A2:E2"/>
    <mergeCell ref="A3:A4"/>
    <mergeCell ref="B3:B4"/>
    <mergeCell ref="A5:E5"/>
    <mergeCell ref="B6:C6"/>
    <mergeCell ref="B7:C7"/>
    <mergeCell ref="B9:C9"/>
    <mergeCell ref="B10:C10"/>
    <mergeCell ref="B11:C11"/>
    <mergeCell ref="B12:C12"/>
    <mergeCell ref="B26:C26"/>
    <mergeCell ref="B14:C14"/>
    <mergeCell ref="B15:C15"/>
    <mergeCell ref="B16:C16"/>
    <mergeCell ref="B17:C17"/>
    <mergeCell ref="B18:C18"/>
    <mergeCell ref="B19:C19"/>
    <mergeCell ref="B21:C21"/>
    <mergeCell ref="B22:C22"/>
    <mergeCell ref="B23:C23"/>
    <mergeCell ref="B24:C24"/>
    <mergeCell ref="B25:C25"/>
    <mergeCell ref="B39:C39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7:C37"/>
    <mergeCell ref="B38:C38"/>
    <mergeCell ref="A54:E54"/>
    <mergeCell ref="B48:E48"/>
    <mergeCell ref="B49:C49"/>
    <mergeCell ref="A50:E53"/>
    <mergeCell ref="B40:C40"/>
    <mergeCell ref="B42:C42"/>
    <mergeCell ref="B43:C43"/>
    <mergeCell ref="B44:C44"/>
    <mergeCell ref="B45:C45"/>
    <mergeCell ref="B47:D47"/>
  </mergeCells>
  <pageMargins left="0.27777777777777779" right="0.27777777777777779" top="0.27777777777777779" bottom="0.27777777777777779" header="0" footer="0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SINTÉTICO</vt:lpstr>
      <vt:lpstr>BDI</vt:lpstr>
      <vt:lpstr>RESUMO</vt:lpstr>
      <vt:lpstr>MEMORIA DE CALCULO</vt:lpstr>
      <vt:lpstr>CPU</vt:lpstr>
      <vt:lpstr>CRONOGRAMA</vt:lpstr>
      <vt:lpstr>ENCARGOS SOCIAIS</vt:lpstr>
      <vt:lpstr>'ENCARGOS SOCIAIS'!JR_PAGE_ANCHOR_10_1</vt:lpstr>
      <vt:lpstr>JR_PAGE_ANCHOR_4_1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2020-08-03T14:39:26Z</dcterms:created>
  <dcterms:modified xsi:type="dcterms:W3CDTF">2022-10-26T13:42:06Z</dcterms:modified>
</cp:coreProperties>
</file>